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<sst xmlns="http://schemas.openxmlformats.org/spreadsheetml/2006/main" count="118" uniqueCount="105">
  <si>
    <r>
      <rPr>
        <b/>
        <sz val="24"/>
        <rFont val="宋体"/>
        <charset val="134"/>
      </rPr>
      <t xml:space="preserve">               </t>
    </r>
    <r>
      <rPr>
        <b/>
        <u/>
        <sz val="24"/>
        <rFont val="宋体"/>
        <charset val="134"/>
      </rPr>
      <t>行 政 事 业 单 位 支 出 报 账 单</t>
    </r>
  </si>
  <si>
    <t>填报单位（章）：  桥江镇人民政府                       报账时间： 2022   年  1 月  31   日                             附件    114    张</t>
  </si>
  <si>
    <t>支出项目</t>
  </si>
  <si>
    <t>金额</t>
  </si>
  <si>
    <t>一、人员经费</t>
  </si>
  <si>
    <t>二、日常公用经费</t>
  </si>
  <si>
    <t>税金及附加费用</t>
  </si>
  <si>
    <t>10、地上附着物和青苗补偿</t>
  </si>
  <si>
    <t>1、工资福利支出</t>
  </si>
  <si>
    <t>1、商品和服务支出</t>
  </si>
  <si>
    <t xml:space="preserve">   其他商品和服务支出</t>
  </si>
  <si>
    <t>11、拆迁补偿</t>
  </si>
  <si>
    <t xml:space="preserve">    基本工资</t>
  </si>
  <si>
    <t xml:space="preserve">    办公费</t>
  </si>
  <si>
    <t>三、资本性支出（基本建设）</t>
  </si>
  <si>
    <t>12、公务用车购置</t>
  </si>
  <si>
    <t xml:space="preserve">    津贴补贴</t>
  </si>
  <si>
    <t xml:space="preserve">    印刷费</t>
  </si>
  <si>
    <t>1、房屋建筑物购建</t>
  </si>
  <si>
    <t>13、其他交通工具购置</t>
  </si>
  <si>
    <t xml:space="preserve">    奖金</t>
  </si>
  <si>
    <t xml:space="preserve">    咨询费</t>
  </si>
  <si>
    <t>2、办公设备购置</t>
  </si>
  <si>
    <t>14、文物和陈列品购置</t>
  </si>
  <si>
    <t xml:space="preserve">    伙食补助费</t>
  </si>
  <si>
    <t xml:space="preserve">    手续费</t>
  </si>
  <si>
    <t>3、专用设备购置</t>
  </si>
  <si>
    <t>15、无形资产购置</t>
  </si>
  <si>
    <t xml:space="preserve">    绩效工资</t>
  </si>
  <si>
    <t xml:space="preserve">    水费</t>
  </si>
  <si>
    <t>4、基础设施建设</t>
  </si>
  <si>
    <t>16、其他资本性支出</t>
  </si>
  <si>
    <t>机关事业单位基本养老保险缴费</t>
  </si>
  <si>
    <t xml:space="preserve">    电费</t>
  </si>
  <si>
    <t>5、大型修缮</t>
  </si>
  <si>
    <t>五、债务利息及费用支出</t>
  </si>
  <si>
    <t>职业年金缴费</t>
  </si>
  <si>
    <t xml:space="preserve">    邮电费</t>
  </si>
  <si>
    <t>6、信息网络及软件购置更新</t>
  </si>
  <si>
    <t>1、国内债务付息</t>
  </si>
  <si>
    <t>职工基本医疗保险缴费</t>
  </si>
  <si>
    <t xml:space="preserve">    取暖费</t>
  </si>
  <si>
    <t>7、物资储备</t>
  </si>
  <si>
    <t>六、其他支出</t>
  </si>
  <si>
    <t>公务员医疗补贴缴费</t>
  </si>
  <si>
    <t xml:space="preserve">    差旅费</t>
  </si>
  <si>
    <t>8、公务用车购置</t>
  </si>
  <si>
    <t>1、赠与</t>
  </si>
  <si>
    <t>其他社会保障缴费</t>
  </si>
  <si>
    <t>因公出国（境）费用</t>
  </si>
  <si>
    <t>9、其他交通工具购置</t>
  </si>
  <si>
    <t>2、国家赔偿费用支出</t>
  </si>
  <si>
    <t>住房公积金</t>
  </si>
  <si>
    <t xml:space="preserve">    维修（护）费</t>
  </si>
  <si>
    <t>10、文物和陈列品购置</t>
  </si>
  <si>
    <t>3、对民间非营利组织和群众性自治组织补贴</t>
  </si>
  <si>
    <t>医疗费</t>
  </si>
  <si>
    <t xml:space="preserve">    租赁费</t>
  </si>
  <si>
    <t>11、无形资产购置</t>
  </si>
  <si>
    <t>4、其他支出</t>
  </si>
  <si>
    <t xml:space="preserve">   其他工资福利性支出</t>
  </si>
  <si>
    <t xml:space="preserve">    会议费</t>
  </si>
  <si>
    <t>12、其他基本建设支出</t>
  </si>
  <si>
    <t>七、上缴上级支出</t>
  </si>
  <si>
    <t>2、对个人和家庭的补助</t>
  </si>
  <si>
    <t xml:space="preserve">    培训费</t>
  </si>
  <si>
    <t>四、资本性支出</t>
  </si>
  <si>
    <t>八、其他应收款</t>
  </si>
  <si>
    <t xml:space="preserve">    抚恤金</t>
  </si>
  <si>
    <t xml:space="preserve">    公务接待费</t>
  </si>
  <si>
    <t>1、</t>
  </si>
  <si>
    <t xml:space="preserve">    生活补助</t>
  </si>
  <si>
    <t xml:space="preserve">    专用材料费</t>
  </si>
  <si>
    <t>2、</t>
  </si>
  <si>
    <t xml:space="preserve">    救济费</t>
  </si>
  <si>
    <t xml:space="preserve">    被装购置费</t>
  </si>
  <si>
    <t>3、</t>
  </si>
  <si>
    <t xml:space="preserve">    医疗费补助</t>
  </si>
  <si>
    <t xml:space="preserve">    专用燃料费</t>
  </si>
  <si>
    <t>4、</t>
  </si>
  <si>
    <t xml:space="preserve">    助学金</t>
  </si>
  <si>
    <t xml:space="preserve">    劳务费</t>
  </si>
  <si>
    <t>九、其他应付款</t>
  </si>
  <si>
    <t xml:space="preserve">    奖励金</t>
  </si>
  <si>
    <t xml:space="preserve">    工会经费</t>
  </si>
  <si>
    <t>1、黄德前</t>
  </si>
  <si>
    <t xml:space="preserve">   个人农业生产补贴</t>
  </si>
  <si>
    <t xml:space="preserve">    福利费</t>
  </si>
  <si>
    <t>2、吴海龙</t>
  </si>
  <si>
    <t>其他对个人和家庭的补助支出</t>
  </si>
  <si>
    <t xml:space="preserve">  公务用车运行维护费</t>
  </si>
  <si>
    <t>8、土地补偿</t>
  </si>
  <si>
    <t>3、李霞</t>
  </si>
  <si>
    <t xml:space="preserve">    其他交通费用</t>
  </si>
  <si>
    <t>9、安置补助</t>
  </si>
  <si>
    <t>4、李勇</t>
  </si>
  <si>
    <t xml:space="preserve">    报  账 金 额</t>
  </si>
  <si>
    <t xml:space="preserve">  </t>
  </si>
  <si>
    <t>结算方式</t>
  </si>
  <si>
    <t>现金：</t>
  </si>
  <si>
    <t xml:space="preserve">    财务管理员：</t>
  </si>
  <si>
    <t xml:space="preserve">           财政所（站）：</t>
  </si>
  <si>
    <t>转账：</t>
  </si>
  <si>
    <t>其他：</t>
  </si>
  <si>
    <t>说明：此支出报账单一式三联：第一联账务系统记账联，第二联资金系统入账联，第三联财务管理员存根联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</si>
</sst>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u/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6" borderId="16" applyNumberFormat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D22" sqref="D22"/>
    </sheetView>
  </sheetViews>
  <sheetFormatPr defaultColWidth="9" defaultRowHeight="13.5"/>
  <cols>
    <col min="1" max="1" width="24.875" style="1" customWidth="1"/>
    <col min="2" max="2" width="9.625" style="1" customWidth="1"/>
    <col min="3" max="3" width="19.125" style="1" customWidth="1"/>
    <col min="4" max="4" width="9.875" style="1" customWidth="1"/>
    <col min="5" max="5" width="24.625" style="1" customWidth="1"/>
    <col min="6" max="6" width="11" style="1" customWidth="1"/>
    <col min="7" max="7" width="20.625" style="1" customWidth="1"/>
    <col min="8" max="8" width="11.25" style="1" customWidth="1"/>
    <col min="9" max="16384" width="9" style="1"/>
  </cols>
  <sheetData>
    <row r="1" s="1" customFormat="1" ht="36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2.5" customHeight="1" spans="1:1">
      <c r="A2" s="1" t="s">
        <v>1</v>
      </c>
    </row>
    <row r="3" s="1" customFormat="1" ht="14.1" customHeight="1" spans="1:8">
      <c r="A3" s="3" t="s">
        <v>2</v>
      </c>
      <c r="B3" s="3" t="s">
        <v>3</v>
      </c>
      <c r="C3" s="3" t="s">
        <v>2</v>
      </c>
      <c r="D3" s="3" t="s">
        <v>3</v>
      </c>
      <c r="E3" s="3" t="s">
        <v>2</v>
      </c>
      <c r="F3" s="3" t="s">
        <v>3</v>
      </c>
      <c r="G3" s="3" t="s">
        <v>2</v>
      </c>
      <c r="H3" s="3" t="s">
        <v>3</v>
      </c>
    </row>
    <row r="4" s="1" customFormat="1" ht="14.1" customHeight="1" spans="1:8">
      <c r="A4" s="4" t="s">
        <v>4</v>
      </c>
      <c r="B4" s="5">
        <f>B5+B19</f>
        <v>218019.6</v>
      </c>
      <c r="C4" s="4" t="s">
        <v>5</v>
      </c>
      <c r="D4" s="5">
        <f>D5</f>
        <v>433869.05</v>
      </c>
      <c r="E4" s="3" t="s">
        <v>6</v>
      </c>
      <c r="F4" s="5"/>
      <c r="G4" s="6" t="s">
        <v>7</v>
      </c>
      <c r="H4" s="7"/>
    </row>
    <row r="5" s="1" customFormat="1" ht="14.1" customHeight="1" spans="1:8">
      <c r="A5" s="8" t="s">
        <v>8</v>
      </c>
      <c r="B5" s="5">
        <f>SUM(B6:B18)</f>
        <v>171200</v>
      </c>
      <c r="C5" s="9" t="s">
        <v>9</v>
      </c>
      <c r="D5" s="5">
        <f>SUM(D6:D28)+F4+F5</f>
        <v>433869.05</v>
      </c>
      <c r="E5" s="3" t="s">
        <v>10</v>
      </c>
      <c r="F5" s="5">
        <v>157105</v>
      </c>
      <c r="G5" s="8" t="s">
        <v>11</v>
      </c>
      <c r="H5" s="7"/>
    </row>
    <row r="6" s="1" customFormat="1" ht="14.1" customHeight="1" spans="1:8">
      <c r="A6" s="8" t="s">
        <v>12</v>
      </c>
      <c r="B6" s="5"/>
      <c r="C6" s="8" t="s">
        <v>13</v>
      </c>
      <c r="D6" s="5">
        <v>53150.34</v>
      </c>
      <c r="E6" s="4" t="s">
        <v>14</v>
      </c>
      <c r="F6" s="5">
        <f>SUM(F7:F18)</f>
        <v>0</v>
      </c>
      <c r="G6" s="8" t="s">
        <v>15</v>
      </c>
      <c r="H6" s="7"/>
    </row>
    <row r="7" s="1" customFormat="1" ht="14.1" customHeight="1" spans="1:11">
      <c r="A7" s="8" t="s">
        <v>16</v>
      </c>
      <c r="B7" s="5">
        <v>16200</v>
      </c>
      <c r="C7" s="8" t="s">
        <v>17</v>
      </c>
      <c r="D7" s="5">
        <v>86786</v>
      </c>
      <c r="E7" s="9" t="s">
        <v>18</v>
      </c>
      <c r="F7" s="5"/>
      <c r="G7" s="8" t="s">
        <v>19</v>
      </c>
      <c r="H7" s="7"/>
      <c r="K7" s="21"/>
    </row>
    <row r="8" s="1" customFormat="1" ht="14.1" customHeight="1" spans="1:11">
      <c r="A8" s="8" t="s">
        <v>20</v>
      </c>
      <c r="B8" s="5">
        <v>155000</v>
      </c>
      <c r="C8" s="8" t="s">
        <v>21</v>
      </c>
      <c r="D8" s="5"/>
      <c r="E8" s="9" t="s">
        <v>22</v>
      </c>
      <c r="F8" s="5"/>
      <c r="G8" s="9" t="s">
        <v>23</v>
      </c>
      <c r="H8" s="7"/>
      <c r="K8" s="21"/>
    </row>
    <row r="9" s="1" customFormat="1" ht="14.1" customHeight="1" spans="1:11">
      <c r="A9" s="8" t="s">
        <v>24</v>
      </c>
      <c r="B9" s="5"/>
      <c r="C9" s="8" t="s">
        <v>25</v>
      </c>
      <c r="D9" s="5"/>
      <c r="E9" s="9" t="s">
        <v>26</v>
      </c>
      <c r="F9" s="5"/>
      <c r="G9" s="9" t="s">
        <v>27</v>
      </c>
      <c r="H9" s="5"/>
      <c r="K9" s="21"/>
    </row>
    <row r="10" s="1" customFormat="1" ht="14.1" customHeight="1" spans="1:11">
      <c r="A10" s="8" t="s">
        <v>28</v>
      </c>
      <c r="B10" s="5"/>
      <c r="C10" s="8" t="s">
        <v>29</v>
      </c>
      <c r="D10" s="5"/>
      <c r="E10" s="9" t="s">
        <v>30</v>
      </c>
      <c r="F10" s="5"/>
      <c r="G10" s="9" t="s">
        <v>31</v>
      </c>
      <c r="H10" s="5"/>
      <c r="K10" s="27"/>
    </row>
    <row r="11" s="1" customFormat="1" ht="18" customHeight="1" spans="1:11">
      <c r="A11" s="10" t="s">
        <v>32</v>
      </c>
      <c r="B11" s="5"/>
      <c r="C11" s="8" t="s">
        <v>33</v>
      </c>
      <c r="D11" s="5">
        <v>2480.71</v>
      </c>
      <c r="E11" s="9" t="s">
        <v>34</v>
      </c>
      <c r="F11" s="5"/>
      <c r="G11" s="4" t="s">
        <v>35</v>
      </c>
      <c r="H11" s="5">
        <f>SUM(H12:H12)</f>
        <v>0</v>
      </c>
      <c r="J11" s="21"/>
      <c r="K11" s="21"/>
    </row>
    <row r="12" s="1" customFormat="1" ht="14.1" customHeight="1" spans="1:13">
      <c r="A12" s="3" t="s">
        <v>36</v>
      </c>
      <c r="B12" s="5"/>
      <c r="C12" s="8" t="s">
        <v>37</v>
      </c>
      <c r="D12" s="5">
        <v>6628</v>
      </c>
      <c r="E12" s="11" t="s">
        <v>38</v>
      </c>
      <c r="F12" s="5"/>
      <c r="G12" s="8" t="s">
        <v>39</v>
      </c>
      <c r="H12" s="5"/>
      <c r="K12" s="21"/>
      <c r="M12" s="28"/>
    </row>
    <row r="13" s="1" customFormat="1" ht="14.1" customHeight="1" spans="1:13">
      <c r="A13" s="3" t="s">
        <v>40</v>
      </c>
      <c r="B13" s="5"/>
      <c r="C13" s="8" t="s">
        <v>41</v>
      </c>
      <c r="D13" s="5">
        <v>1313</v>
      </c>
      <c r="E13" s="9" t="s">
        <v>42</v>
      </c>
      <c r="F13" s="5"/>
      <c r="G13" s="4" t="s">
        <v>43</v>
      </c>
      <c r="H13" s="5">
        <f>SUM(H14:H17)</f>
        <v>587300</v>
      </c>
      <c r="J13" s="28"/>
      <c r="K13" s="29"/>
      <c r="L13" s="30"/>
      <c r="M13" s="21"/>
    </row>
    <row r="14" s="1" customFormat="1" ht="14.1" customHeight="1" spans="1:13">
      <c r="A14" s="3" t="s">
        <v>44</v>
      </c>
      <c r="B14" s="5"/>
      <c r="C14" s="8" t="s">
        <v>45</v>
      </c>
      <c r="D14" s="5">
        <v>10290</v>
      </c>
      <c r="E14" s="9" t="s">
        <v>46</v>
      </c>
      <c r="F14" s="8"/>
      <c r="G14" s="8" t="s">
        <v>47</v>
      </c>
      <c r="H14" s="5"/>
      <c r="J14" s="21"/>
      <c r="K14" s="21"/>
      <c r="M14" s="21"/>
    </row>
    <row r="15" s="1" customFormat="1" ht="14.1" customHeight="1" spans="1:14">
      <c r="A15" s="3" t="s">
        <v>48</v>
      </c>
      <c r="B15" s="5"/>
      <c r="C15" s="8" t="s">
        <v>49</v>
      </c>
      <c r="D15" s="5"/>
      <c r="E15" s="9" t="s">
        <v>50</v>
      </c>
      <c r="F15" s="6"/>
      <c r="G15" s="8" t="s">
        <v>51</v>
      </c>
      <c r="H15" s="5"/>
      <c r="J15" s="21"/>
      <c r="K15" s="21"/>
      <c r="M15" s="21"/>
      <c r="N15" s="21"/>
    </row>
    <row r="16" s="1" customFormat="1" ht="23.25" customHeight="1" spans="1:13">
      <c r="A16" s="3" t="s">
        <v>52</v>
      </c>
      <c r="B16" s="5"/>
      <c r="C16" s="8" t="s">
        <v>53</v>
      </c>
      <c r="D16" s="5">
        <v>36788</v>
      </c>
      <c r="E16" s="9" t="s">
        <v>54</v>
      </c>
      <c r="F16" s="5"/>
      <c r="G16" s="10" t="s">
        <v>55</v>
      </c>
      <c r="H16" s="5"/>
      <c r="J16" s="21"/>
      <c r="K16" s="27"/>
      <c r="M16" s="28"/>
    </row>
    <row r="17" s="1" customFormat="1" ht="14.25" customHeight="1" spans="1:13">
      <c r="A17" s="3" t="s">
        <v>56</v>
      </c>
      <c r="B17" s="5"/>
      <c r="C17" s="8" t="s">
        <v>57</v>
      </c>
      <c r="D17" s="5"/>
      <c r="E17" s="9" t="s">
        <v>58</v>
      </c>
      <c r="F17" s="5"/>
      <c r="G17" s="8" t="s">
        <v>59</v>
      </c>
      <c r="H17" s="5">
        <v>587300</v>
      </c>
      <c r="J17" s="21"/>
      <c r="K17" s="27"/>
      <c r="M17" s="21"/>
    </row>
    <row r="18" s="1" customFormat="1" ht="14.1" customHeight="1" spans="1:13">
      <c r="A18" s="8" t="s">
        <v>60</v>
      </c>
      <c r="B18" s="5"/>
      <c r="C18" s="8" t="s">
        <v>61</v>
      </c>
      <c r="D18" s="5"/>
      <c r="E18" s="9" t="s">
        <v>62</v>
      </c>
      <c r="F18" s="5"/>
      <c r="G18" s="4" t="s">
        <v>63</v>
      </c>
      <c r="H18" s="7"/>
      <c r="J18" s="21"/>
      <c r="K18" s="21"/>
      <c r="M18" s="21"/>
    </row>
    <row r="19" s="1" customFormat="1" ht="14.1" customHeight="1" spans="1:13">
      <c r="A19" s="8" t="s">
        <v>64</v>
      </c>
      <c r="B19" s="5">
        <f>SUM(B20:B28)</f>
        <v>46819.6</v>
      </c>
      <c r="C19" s="8" t="s">
        <v>65</v>
      </c>
      <c r="D19" s="5"/>
      <c r="E19" s="4" t="s">
        <v>66</v>
      </c>
      <c r="F19" s="5">
        <f>SUM(F20:F28)+SUM(H4:H10)</f>
        <v>34977</v>
      </c>
      <c r="G19" s="4" t="s">
        <v>67</v>
      </c>
      <c r="H19" s="5">
        <f>SUM(H20:H23)</f>
        <v>0</v>
      </c>
      <c r="J19" s="31"/>
      <c r="K19" s="21"/>
      <c r="M19" s="32"/>
    </row>
    <row r="20" s="1" customFormat="1" ht="14.1" customHeight="1" spans="1:13">
      <c r="A20" s="8" t="s">
        <v>68</v>
      </c>
      <c r="B20" s="5">
        <v>7619.6</v>
      </c>
      <c r="C20" s="8" t="s">
        <v>69</v>
      </c>
      <c r="D20" s="5"/>
      <c r="E20" s="8" t="s">
        <v>18</v>
      </c>
      <c r="F20" s="5"/>
      <c r="G20" s="8" t="s">
        <v>70</v>
      </c>
      <c r="H20" s="5"/>
      <c r="J20" s="21"/>
      <c r="K20" s="21"/>
      <c r="M20" s="21"/>
    </row>
    <row r="21" s="1" customFormat="1" ht="14.1" customHeight="1" spans="1:13">
      <c r="A21" s="8" t="s">
        <v>71</v>
      </c>
      <c r="B21" s="5"/>
      <c r="C21" s="8" t="s">
        <v>72</v>
      </c>
      <c r="D21" s="5"/>
      <c r="E21" s="8" t="s">
        <v>22</v>
      </c>
      <c r="F21" s="5">
        <v>34977</v>
      </c>
      <c r="G21" s="8" t="s">
        <v>73</v>
      </c>
      <c r="H21" s="5"/>
      <c r="J21" s="21"/>
      <c r="K21" s="31"/>
      <c r="M21" s="28"/>
    </row>
    <row r="22" s="1" customFormat="1" ht="14.1" customHeight="1" spans="1:13">
      <c r="A22" s="8" t="s">
        <v>74</v>
      </c>
      <c r="B22" s="5"/>
      <c r="C22" s="8" t="s">
        <v>75</v>
      </c>
      <c r="D22" s="5"/>
      <c r="E22" s="8" t="s">
        <v>26</v>
      </c>
      <c r="F22" s="5"/>
      <c r="G22" s="8" t="s">
        <v>76</v>
      </c>
      <c r="H22" s="5"/>
      <c r="J22" s="21"/>
      <c r="K22" s="21"/>
      <c r="L22" s="27"/>
      <c r="M22" s="28"/>
    </row>
    <row r="23" s="1" customFormat="1" ht="14.1" customHeight="1" spans="1:13">
      <c r="A23" s="8" t="s">
        <v>77</v>
      </c>
      <c r="B23" s="5"/>
      <c r="C23" s="8" t="s">
        <v>78</v>
      </c>
      <c r="D23" s="5"/>
      <c r="E23" s="8" t="s">
        <v>30</v>
      </c>
      <c r="F23" s="5"/>
      <c r="G23" s="8" t="s">
        <v>79</v>
      </c>
      <c r="H23" s="5"/>
      <c r="J23" s="28"/>
      <c r="M23" s="28"/>
    </row>
    <row r="24" s="1" customFormat="1" ht="14.1" customHeight="1" spans="1:10">
      <c r="A24" s="8" t="s">
        <v>80</v>
      </c>
      <c r="B24" s="5"/>
      <c r="C24" s="8" t="s">
        <v>81</v>
      </c>
      <c r="D24" s="5">
        <v>42528</v>
      </c>
      <c r="E24" s="8" t="s">
        <v>34</v>
      </c>
      <c r="F24" s="5"/>
      <c r="G24" s="4" t="s">
        <v>82</v>
      </c>
      <c r="H24" s="5">
        <f>SUM(H25:H28)</f>
        <v>20629</v>
      </c>
      <c r="J24" s="21"/>
    </row>
    <row r="25" s="1" customFormat="1" ht="14.1" customHeight="1" spans="1:10">
      <c r="A25" s="8" t="s">
        <v>83</v>
      </c>
      <c r="B25" s="5"/>
      <c r="C25" s="8" t="s">
        <v>84</v>
      </c>
      <c r="D25" s="5"/>
      <c r="E25" s="6" t="s">
        <v>38</v>
      </c>
      <c r="F25" s="5"/>
      <c r="G25" s="8" t="s">
        <v>85</v>
      </c>
      <c r="H25" s="5">
        <v>10929</v>
      </c>
      <c r="J25" s="21"/>
    </row>
    <row r="26" s="1" customFormat="1" ht="14.1" customHeight="1" spans="1:10">
      <c r="A26" s="8" t="s">
        <v>86</v>
      </c>
      <c r="B26" s="5"/>
      <c r="C26" s="8" t="s">
        <v>87</v>
      </c>
      <c r="D26" s="5"/>
      <c r="E26" s="8" t="s">
        <v>42</v>
      </c>
      <c r="F26" s="5"/>
      <c r="G26" s="8" t="s">
        <v>88</v>
      </c>
      <c r="H26" s="5">
        <v>5000</v>
      </c>
      <c r="J26" s="21"/>
    </row>
    <row r="27" s="1" customFormat="1" ht="14.1" customHeight="1" spans="1:10">
      <c r="A27" s="12" t="s">
        <v>89</v>
      </c>
      <c r="B27" s="5">
        <v>39200</v>
      </c>
      <c r="C27" s="8" t="s">
        <v>90</v>
      </c>
      <c r="D27" s="13"/>
      <c r="E27" s="8" t="s">
        <v>91</v>
      </c>
      <c r="F27" s="5"/>
      <c r="G27" s="8" t="s">
        <v>92</v>
      </c>
      <c r="H27" s="5">
        <v>2700</v>
      </c>
      <c r="J27" s="21"/>
    </row>
    <row r="28" s="1" customFormat="1" ht="14.1" customHeight="1" spans="1:10">
      <c r="A28" s="12"/>
      <c r="B28" s="5"/>
      <c r="C28" s="8" t="s">
        <v>93</v>
      </c>
      <c r="D28" s="14">
        <v>36800</v>
      </c>
      <c r="E28" s="8" t="s">
        <v>94</v>
      </c>
      <c r="F28" s="5"/>
      <c r="G28" s="15" t="s">
        <v>95</v>
      </c>
      <c r="H28" s="5">
        <v>2000</v>
      </c>
      <c r="J28" s="21"/>
    </row>
    <row r="29" s="1" customFormat="1" ht="14.1" customHeight="1" spans="1:10">
      <c r="A29" s="8" t="s">
        <v>96</v>
      </c>
      <c r="B29" s="15" t="s">
        <v>97</v>
      </c>
      <c r="C29" s="8"/>
      <c r="D29" s="16"/>
      <c r="E29" s="16"/>
      <c r="F29" s="16"/>
      <c r="G29" s="16"/>
      <c r="H29" s="5">
        <f>B4+D4+F6+F19+H11+H13+H18+H19+H24</f>
        <v>1294794.65</v>
      </c>
      <c r="J29" s="31"/>
    </row>
    <row r="30" s="1" customFormat="1" ht="14.1" customHeight="1" spans="1:10">
      <c r="A30" s="3" t="s">
        <v>98</v>
      </c>
      <c r="B30" s="8" t="s">
        <v>99</v>
      </c>
      <c r="C30" s="8" t="s">
        <v>100</v>
      </c>
      <c r="D30" s="8"/>
      <c r="E30" s="17" t="s">
        <v>101</v>
      </c>
      <c r="F30" s="18"/>
      <c r="G30" s="18"/>
      <c r="H30" s="19"/>
      <c r="J30" s="21"/>
    </row>
    <row r="31" s="1" customFormat="1" ht="14.1" customHeight="1" spans="1:10">
      <c r="A31" s="3"/>
      <c r="B31" s="8" t="s">
        <v>102</v>
      </c>
      <c r="C31" s="8"/>
      <c r="D31" s="8"/>
      <c r="E31" s="20"/>
      <c r="F31" s="21"/>
      <c r="G31" s="21"/>
      <c r="H31" s="22"/>
      <c r="J31" s="21"/>
    </row>
    <row r="32" s="1" customFormat="1" ht="14.1" customHeight="1" spans="1:10">
      <c r="A32" s="3"/>
      <c r="B32" s="8" t="s">
        <v>103</v>
      </c>
      <c r="C32" s="8"/>
      <c r="D32" s="8"/>
      <c r="E32" s="23"/>
      <c r="F32" s="24"/>
      <c r="G32" s="24"/>
      <c r="H32" s="25"/>
      <c r="J32" s="31"/>
    </row>
    <row r="33" s="1" customFormat="1" ht="18" customHeight="1" spans="1:10">
      <c r="A33" s="26" t="s">
        <v>104</v>
      </c>
      <c r="B33" s="26"/>
      <c r="C33" s="26"/>
      <c r="D33" s="26"/>
      <c r="E33" s="26"/>
      <c r="F33" s="26"/>
      <c r="G33" s="26"/>
      <c r="H33" s="26"/>
      <c r="J33" s="21"/>
    </row>
    <row r="34" s="1" customFormat="1" spans="10:10">
      <c r="J34" s="21"/>
    </row>
    <row r="35" s="1" customFormat="1" spans="10:10">
      <c r="J35" s="21"/>
    </row>
    <row r="36" s="1" customFormat="1" spans="10:10">
      <c r="J36" s="21"/>
    </row>
  </sheetData>
  <mergeCells count="6">
    <mergeCell ref="A1:H1"/>
    <mergeCell ref="A2:H2"/>
    <mergeCell ref="A33:H33"/>
    <mergeCell ref="A30:A32"/>
    <mergeCell ref="C30:D32"/>
    <mergeCell ref="E30:H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溆浦县桥江镇</dc:creator>
  <cp:lastModifiedBy>Administrator</cp:lastModifiedBy>
  <dcterms:created xsi:type="dcterms:W3CDTF">2022-03-17T01:15:00Z</dcterms:created>
  <dcterms:modified xsi:type="dcterms:W3CDTF">2022-03-17T03:55:37Z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C9AA7A22459A48A2A055925E8171DFB8</vt:lpwstr>
  </property>
  <property fmtid="{D5CDD505-2E9C-101B-9397-08002B2CF9AE}" pid="3" name="KSOProductBuildVer">
    <vt:lpwstr>2052-11.1.0.11365</vt:lpwstr>
  </property>
</Properties>
</file>