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<sst xmlns="http://schemas.openxmlformats.org/spreadsheetml/2006/main" count="64" uniqueCount="64">
  <si>
    <t>大江口镇2024年1-9月预算收支执行情况分析表</t>
  </si>
  <si>
    <t xml:space="preserve">  填报单位：大江口镇财政所</t>
  </si>
  <si>
    <t>填报时间：2024年10月9日</t>
  </si>
  <si>
    <t>单位：万元</t>
  </si>
  <si>
    <t>收支项目</t>
  </si>
  <si>
    <t>镇政府</t>
  </si>
  <si>
    <t>备注</t>
  </si>
  <si>
    <t>全年预算数</t>
  </si>
  <si>
    <t>7-9月完成数</t>
  </si>
  <si>
    <t>占全年预算数%</t>
  </si>
  <si>
    <t>收入合计</t>
  </si>
  <si>
    <t>一、一般公共预算拨款</t>
  </si>
  <si>
    <t>二、政府性基金拨款</t>
  </si>
  <si>
    <t>三、其他收入</t>
  </si>
  <si>
    <t>支出合计</t>
  </si>
  <si>
    <t>一、基本支出</t>
  </si>
  <si>
    <t>(一）工资福利支出</t>
  </si>
  <si>
    <t>基本工资</t>
  </si>
  <si>
    <t>津贴补贴</t>
  </si>
  <si>
    <t>奖金</t>
  </si>
  <si>
    <t>伙食补助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</si>
  <si>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</si>
  <si>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</si>
  <si>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</si>
  <si>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</si>
  <si>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</si>
  <si>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 xml:space="preserve">其他工资福利性支出 </t>
  </si>
  <si>
    <t>（二）商品和服务支出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</si>
  <si>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</si>
  <si>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</si>
  <si>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</si>
  <si>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</si>
  <si>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</si>
  <si>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</si>
  <si>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</si>
  <si>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</si>
  <si>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</si>
  <si>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</si>
  <si>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</si>
  <si>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</si>
  <si>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</si>
  <si>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</si>
  <si>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</si>
  <si>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</si>
  <si>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工会经费</t>
  </si>
  <si>
    <t>福利费</t>
  </si>
  <si>
    <t>公务用车运行维护费</t>
  </si>
  <si>
    <t>其他交通费用</t>
  </si>
  <si>
    <t>包含了工资中的公务交通补贴</t>
  </si>
  <si>
    <t>其他商品和服务支出</t>
  </si>
  <si>
    <t>（三）对个人和家庭的补助</t>
  </si>
  <si>
    <t>抚恤金</t>
  </si>
  <si>
    <t>生活补助</t>
  </si>
  <si>
    <t>救济费</t>
  </si>
  <si>
    <t>医疗费补助</t>
  </si>
  <si>
    <t>奖励金</t>
  </si>
  <si>
    <t>其他对个人和家庭的补助支出</t>
  </si>
  <si>
    <t>二、项目支出</t>
  </si>
  <si>
    <t>（一）按项目管理的工资福利支出</t>
  </si>
  <si>
    <t>（二）按项目管理的商品和服务支出</t>
  </si>
  <si>
    <t>（三）资本性支出（基本建设）</t>
  </si>
  <si>
    <t>（四）资本性支出</t>
  </si>
  <si>
    <t>（五）其他支出</t>
  </si>
  <si>
    <t xml:space="preserve">三、其他支出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</si>
</sst>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tabSelected="1" workbookViewId="0">
      <selection activeCell="C9" sqref="C9"/>
    </sheetView>
  </sheetViews>
  <sheetFormatPr defaultColWidth="9" defaultRowHeight="14.25" outlineLevelCol="4"/>
  <cols>
    <col min="1" max="1" width="27.25" style="1" customWidth="1"/>
    <col min="2" max="2" width="18.875" style="2" customWidth="1"/>
    <col min="3" max="3" width="15.125" style="2" customWidth="1"/>
    <col min="4" max="4" width="18.625" style="2" customWidth="1"/>
    <col min="5" max="5" width="11.5" style="1" customWidth="1"/>
    <col min="6" max="16384" width="9" style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1" customFormat="1" ht="23.25" hidden="1" customHeight="1" spans="1:5">
      <c r="A2" s="3"/>
      <c r="B2" s="3"/>
      <c r="C2" s="3"/>
      <c r="D2" s="3"/>
      <c r="E2" s="3"/>
    </row>
    <row r="3" s="1" customFormat="1" ht="18.75" hidden="1" customHeight="1" spans="1:5">
      <c r="A3" s="3"/>
      <c r="B3" s="3"/>
      <c r="C3" s="3"/>
      <c r="D3" s="3"/>
      <c r="E3" s="3"/>
    </row>
    <row r="4" s="1" customFormat="1" ht="15.75" hidden="1" customHeight="1" spans="1:5">
      <c r="A4" s="4"/>
      <c r="B4" s="4"/>
      <c r="C4" s="4"/>
      <c r="D4" s="4"/>
      <c r="E4" s="4"/>
    </row>
    <row r="5" s="1" customFormat="1" ht="33" customHeight="1" spans="1:5">
      <c r="A5" s="5" t="s">
        <v>1</v>
      </c>
      <c r="B5" s="5"/>
      <c r="C5" s="5" t="s">
        <v>2</v>
      </c>
      <c r="D5" s="5"/>
      <c r="E5" s="5" t="s">
        <v>3</v>
      </c>
    </row>
    <row r="6" s="1" customFormat="1" ht="18" customHeight="1" spans="1:5">
      <c r="A6" s="6" t="s">
        <v>4</v>
      </c>
      <c r="B6" s="7" t="s">
        <v>5</v>
      </c>
      <c r="C6" s="7"/>
      <c r="D6" s="7"/>
      <c r="E6" s="8" t="s">
        <v>6</v>
      </c>
    </row>
    <row r="7" s="1" customFormat="1" ht="37.5" customHeight="1" spans="1:5">
      <c r="A7" s="6"/>
      <c r="B7" s="6" t="s">
        <v>7</v>
      </c>
      <c r="C7" s="6" t="s">
        <v>8</v>
      </c>
      <c r="D7" s="6" t="s">
        <v>9</v>
      </c>
      <c r="E7" s="9"/>
    </row>
    <row r="8" s="1" customFormat="1" ht="15.95" customHeight="1" spans="1:5">
      <c r="A8" s="10" t="s">
        <v>10</v>
      </c>
      <c r="B8" s="7">
        <f>SUM(B9:B11)</f>
        <v>1460.21</v>
      </c>
      <c r="C8" s="7">
        <f>SUM(C9:C11)</f>
        <v>1886.78</v>
      </c>
      <c r="D8" s="11">
        <f t="shared" ref="D8:D17" si="0">(C8/B8)*100</f>
        <v>129.21292142911</v>
      </c>
      <c r="E8" s="10"/>
    </row>
    <row r="9" s="1" customFormat="1" ht="24.75" customHeight="1" spans="1:5">
      <c r="A9" s="12" t="s">
        <v>11</v>
      </c>
      <c r="B9" s="7">
        <v>1460.21</v>
      </c>
      <c r="C9" s="7">
        <v>1886.78</v>
      </c>
      <c r="D9" s="11">
        <f t="shared" si="0"/>
        <v>129.21292142911</v>
      </c>
      <c r="E9" s="10"/>
    </row>
    <row r="10" s="1" customFormat="1" ht="15.95" customHeight="1" spans="1:5">
      <c r="A10" s="10" t="s">
        <v>12</v>
      </c>
      <c r="B10" s="7"/>
      <c r="C10" s="7"/>
      <c r="D10" s="11"/>
      <c r="E10" s="10"/>
    </row>
    <row r="11" s="1" customFormat="1" ht="15.95" customHeight="1" spans="1:5">
      <c r="A11" s="10" t="s">
        <v>13</v>
      </c>
      <c r="B11" s="7"/>
      <c r="C11" s="7"/>
      <c r="D11" s="11"/>
      <c r="E11" s="10"/>
    </row>
    <row r="12" s="1" customFormat="1" ht="15.95" customHeight="1" spans="1:5">
      <c r="A12" s="10" t="s">
        <v>14</v>
      </c>
      <c r="B12" s="13">
        <f>SUM(B13+B54+B60)</f>
        <v>1460.2</v>
      </c>
      <c r="C12" s="7">
        <f>SUM(C13+C54+C60)</f>
        <v>1867.33</v>
      </c>
      <c r="D12" s="11">
        <f t="shared" si="0"/>
        <v>127.881797014108</v>
      </c>
      <c r="E12" s="10"/>
    </row>
    <row r="13" s="1" customFormat="1" ht="15.95" customHeight="1" spans="1:5">
      <c r="A13" s="10" t="s">
        <v>15</v>
      </c>
      <c r="B13" s="13">
        <f>SUM(B14+B25+B47)</f>
        <v>1403.7</v>
      </c>
      <c r="C13" s="7">
        <f>SUM(C14+C25+C47)</f>
        <v>1575.73</v>
      </c>
      <c r="D13" s="11">
        <f t="shared" si="0"/>
        <v>112.255467692527</v>
      </c>
      <c r="E13" s="10"/>
    </row>
    <row r="14" s="1" customFormat="1" ht="15.95" customHeight="1" spans="1:5">
      <c r="A14" s="10" t="s">
        <v>16</v>
      </c>
      <c r="B14" s="13">
        <f>SUM(B15:B24)</f>
        <v>1247.17</v>
      </c>
      <c r="C14" s="7">
        <f>SUM(C15:C24)</f>
        <v>1043.44</v>
      </c>
      <c r="D14" s="11">
        <f t="shared" si="0"/>
        <v>83.6646166921911</v>
      </c>
      <c r="E14" s="10"/>
    </row>
    <row r="15" s="1" customFormat="1" ht="15.95" customHeight="1" spans="1:5">
      <c r="A15" s="7" t="s">
        <v>17</v>
      </c>
      <c r="B15" s="13">
        <v>459.41</v>
      </c>
      <c r="C15" s="7">
        <v>367.81</v>
      </c>
      <c r="D15" s="11">
        <f t="shared" si="0"/>
        <v>80.0613830782961</v>
      </c>
      <c r="E15" s="10"/>
    </row>
    <row r="16" s="1" customFormat="1" ht="15.95" customHeight="1" spans="1:5">
      <c r="A16" s="7" t="s">
        <v>18</v>
      </c>
      <c r="B16" s="13">
        <v>326.15</v>
      </c>
      <c r="C16" s="7">
        <v>290.76</v>
      </c>
      <c r="D16" s="11">
        <f t="shared" si="0"/>
        <v>89.1491644948643</v>
      </c>
      <c r="E16" s="10"/>
    </row>
    <row r="17" s="1" customFormat="1" ht="15.95" customHeight="1" spans="1:5">
      <c r="A17" s="7" t="s">
        <v>19</v>
      </c>
      <c r="B17" s="13">
        <v>190.22</v>
      </c>
      <c r="C17" s="7"/>
      <c r="D17" s="11">
        <f t="shared" si="0"/>
        <v>0</v>
      </c>
      <c r="E17" s="10"/>
    </row>
    <row r="18" s="1" customFormat="1" ht="15.95" customHeight="1" spans="1:5">
      <c r="A18" s="7" t="s">
        <v>20</v>
      </c>
      <c r="B18" s="13"/>
      <c r="C18" s="7">
        <v>19.09</v>
      </c>
      <c r="D18" s="11"/>
      <c r="E18" s="10"/>
    </row>
    <row r="19" s="1" customFormat="1" ht="15.95" customHeight="1" spans="1:5">
      <c r="A19" s="7" t="s">
        <v>21</v>
      </c>
      <c r="B19" s="13"/>
      <c r="C19" s="7">
        <v>123.06</v>
      </c>
      <c r="D19" s="11"/>
      <c r="E19" s="10"/>
    </row>
    <row r="20" s="1" customFormat="1" ht="23.25" customHeight="1" spans="1:5">
      <c r="A20" s="14" t="s">
        <v>22</v>
      </c>
      <c r="B20" s="13">
        <v>144.42</v>
      </c>
      <c r="C20" s="7">
        <v>104.86</v>
      </c>
      <c r="D20" s="11">
        <f t="shared" ref="D20:D23" si="1">(C20/B20)*100</f>
        <v>72.6076720675807</v>
      </c>
      <c r="E20" s="10"/>
    </row>
    <row r="21" s="1" customFormat="1" ht="15.95" customHeight="1" spans="1:5">
      <c r="A21" s="15" t="s">
        <v>23</v>
      </c>
      <c r="B21" s="13">
        <v>63.78</v>
      </c>
      <c r="C21" s="7">
        <v>47.43</v>
      </c>
      <c r="D21" s="11">
        <f t="shared" si="1"/>
        <v>74.3650047036689</v>
      </c>
      <c r="E21" s="10"/>
    </row>
    <row r="22" s="1" customFormat="1" ht="15.95" customHeight="1" spans="1:5">
      <c r="A22" s="7" t="s">
        <v>24</v>
      </c>
      <c r="B22" s="13"/>
      <c r="C22" s="7">
        <v>9.61</v>
      </c>
      <c r="D22" s="11"/>
      <c r="E22" s="10"/>
    </row>
    <row r="23" s="1" customFormat="1" ht="15.95" customHeight="1" spans="1:5">
      <c r="A23" s="7" t="s">
        <v>25</v>
      </c>
      <c r="B23" s="13">
        <v>63.19</v>
      </c>
      <c r="C23" s="7">
        <v>45.54</v>
      </c>
      <c r="D23" s="11">
        <f t="shared" si="1"/>
        <v>72.0683652476658</v>
      </c>
      <c r="E23" s="10"/>
    </row>
    <row r="24" s="1" customFormat="1" ht="25.5" customHeight="1" spans="1:5">
      <c r="A24" s="6" t="s">
        <v>26</v>
      </c>
      <c r="B24" s="7"/>
      <c r="C24" s="7">
        <v>35.28</v>
      </c>
      <c r="D24" s="11"/>
      <c r="E24" s="10"/>
    </row>
    <row r="25" s="1" customFormat="1" ht="27.75" customHeight="1" spans="1:5">
      <c r="A25" s="12" t="s">
        <v>27</v>
      </c>
      <c r="B25" s="13">
        <f>SUM(B26:B46)</f>
        <v>135.75</v>
      </c>
      <c r="C25" s="7">
        <f>SUM(C26:C46)</f>
        <v>437.89</v>
      </c>
      <c r="D25" s="11">
        <f t="shared" ref="D25:D27" si="2">(C25/B25)*100</f>
        <v>322.570902394107</v>
      </c>
      <c r="E25" s="10"/>
    </row>
    <row r="26" s="1" customFormat="1" ht="15.95" customHeight="1" spans="1:5">
      <c r="A26" s="7" t="s">
        <v>28</v>
      </c>
      <c r="B26" s="16">
        <v>74.45</v>
      </c>
      <c r="C26" s="7">
        <v>37.96</v>
      </c>
      <c r="D26" s="11">
        <f t="shared" si="2"/>
        <v>50.987239758227</v>
      </c>
      <c r="E26" s="10"/>
    </row>
    <row r="27" s="1" customFormat="1" ht="15.95" customHeight="1" spans="1:5">
      <c r="A27" s="7" t="s">
        <v>29</v>
      </c>
      <c r="B27" s="16">
        <v>9</v>
      </c>
      <c r="C27" s="7">
        <v>7.15</v>
      </c>
      <c r="D27" s="11">
        <f t="shared" si="2"/>
        <v>79.4444444444445</v>
      </c>
      <c r="E27" s="10"/>
    </row>
    <row r="28" s="1" customFormat="1" ht="15.95" customHeight="1" spans="1:5">
      <c r="A28" s="7" t="s">
        <v>30</v>
      </c>
      <c r="B28" s="13"/>
      <c r="C28" s="7">
        <v>8.11</v>
      </c>
      <c r="D28" s="11"/>
      <c r="E28" s="10"/>
    </row>
    <row r="29" s="1" customFormat="1" ht="15.95" customHeight="1" spans="1:5">
      <c r="A29" s="7" t="s">
        <v>31</v>
      </c>
      <c r="B29" s="16">
        <v>6</v>
      </c>
      <c r="C29" s="7">
        <v>7.12</v>
      </c>
      <c r="D29" s="11">
        <f t="shared" ref="D29:D33" si="3">(C29/B29)*100</f>
        <v>118.666666666667</v>
      </c>
      <c r="E29" s="10"/>
    </row>
    <row r="30" s="1" customFormat="1" ht="15.95" customHeight="1" spans="1:5">
      <c r="A30" s="7" t="s">
        <v>32</v>
      </c>
      <c r="B30" s="13"/>
      <c r="C30" s="7"/>
      <c r="D30" s="11"/>
      <c r="E30" s="10"/>
    </row>
    <row r="31" s="1" customFormat="1" ht="15.95" customHeight="1" spans="1:5">
      <c r="A31" s="7" t="s">
        <v>33</v>
      </c>
      <c r="B31" s="13"/>
      <c r="C31" s="7">
        <v>10.53</v>
      </c>
      <c r="D31" s="11"/>
      <c r="E31" s="10"/>
    </row>
    <row r="32" s="1" customFormat="1" ht="15.95" customHeight="1" spans="1:5">
      <c r="A32" s="7" t="s">
        <v>34</v>
      </c>
      <c r="B32" s="16">
        <v>8.2</v>
      </c>
      <c r="C32" s="7">
        <v>107.36</v>
      </c>
      <c r="D32" s="11">
        <f t="shared" si="3"/>
        <v>1309.26829268293</v>
      </c>
      <c r="E32" s="10"/>
    </row>
    <row r="33" s="1" customFormat="1" ht="15.95" customHeight="1" spans="1:5">
      <c r="A33" s="7" t="s">
        <v>35</v>
      </c>
      <c r="B33" s="16">
        <v>2.3</v>
      </c>
      <c r="C33" s="7">
        <v>8.55</v>
      </c>
      <c r="D33" s="11">
        <f t="shared" si="3"/>
        <v>371.739130434783</v>
      </c>
      <c r="E33" s="10"/>
    </row>
    <row r="34" s="1" customFormat="1" ht="15.95" customHeight="1" spans="1:5">
      <c r="A34" s="7" t="s">
        <v>36</v>
      </c>
      <c r="B34" s="13"/>
      <c r="C34" s="7"/>
      <c r="D34" s="11"/>
      <c r="E34" s="10"/>
    </row>
    <row r="35" s="1" customFormat="1" ht="15.95" customHeight="1" spans="1:5">
      <c r="A35" s="7" t="s">
        <v>37</v>
      </c>
      <c r="B35" s="16">
        <v>0.6</v>
      </c>
      <c r="C35" s="7">
        <v>0.59</v>
      </c>
      <c r="D35" s="11">
        <f>(C35/B35)*100</f>
        <v>98.3333333333333</v>
      </c>
      <c r="E35" s="10"/>
    </row>
    <row r="36" s="1" customFormat="1" ht="15.95" customHeight="1" spans="1:5">
      <c r="A36" s="7" t="s">
        <v>38</v>
      </c>
      <c r="B36" s="13"/>
      <c r="C36" s="7"/>
      <c r="D36" s="11"/>
      <c r="E36" s="10"/>
    </row>
    <row r="37" s="1" customFormat="1" ht="15.95" customHeight="1" spans="1:5">
      <c r="A37" s="7" t="s">
        <v>39</v>
      </c>
      <c r="B37" s="13"/>
      <c r="C37" s="7">
        <v>0.79</v>
      </c>
      <c r="D37" s="11"/>
      <c r="E37" s="10"/>
    </row>
    <row r="38" s="1" customFormat="1" ht="15.95" customHeight="1" spans="1:5">
      <c r="A38" s="7" t="s">
        <v>40</v>
      </c>
      <c r="B38" s="13"/>
      <c r="C38" s="7"/>
      <c r="D38" s="11"/>
      <c r="E38" s="10"/>
    </row>
    <row r="39" s="1" customFormat="1" ht="15.95" customHeight="1" spans="1:5">
      <c r="A39" s="7" t="s">
        <v>41</v>
      </c>
      <c r="B39" s="13"/>
      <c r="C39" s="7"/>
      <c r="D39" s="11"/>
      <c r="E39" s="10"/>
    </row>
    <row r="40" s="1" customFormat="1" ht="15.95" customHeight="1" spans="1:5">
      <c r="A40" s="7" t="s">
        <v>42</v>
      </c>
      <c r="B40" s="13"/>
      <c r="C40" s="7"/>
      <c r="D40" s="11"/>
      <c r="E40" s="10"/>
    </row>
    <row r="41" s="1" customFormat="1" ht="15.95" customHeight="1" spans="1:5">
      <c r="A41" s="7" t="s">
        <v>43</v>
      </c>
      <c r="B41" s="13"/>
      <c r="C41" s="7">
        <v>3.6</v>
      </c>
      <c r="D41" s="11"/>
      <c r="E41" s="10"/>
    </row>
    <row r="42" s="1" customFormat="1" ht="15.95" customHeight="1" spans="1:5">
      <c r="A42" s="7" t="s">
        <v>44</v>
      </c>
      <c r="B42" s="16">
        <v>5.2</v>
      </c>
      <c r="C42" s="7">
        <v>7.17</v>
      </c>
      <c r="D42" s="11">
        <f t="shared" ref="D42:D46" si="4">(C42/B42)*100</f>
        <v>137.884615384615</v>
      </c>
      <c r="E42" s="10"/>
    </row>
    <row r="43" s="1" customFormat="1" ht="15.95" customHeight="1" spans="1:5">
      <c r="A43" s="7" t="s">
        <v>45</v>
      </c>
      <c r="B43" s="13"/>
      <c r="C43" s="7"/>
      <c r="D43" s="11"/>
      <c r="E43" s="10"/>
    </row>
    <row r="44" s="1" customFormat="1" ht="21.75" customHeight="1" spans="1:5">
      <c r="A44" s="6" t="s">
        <v>46</v>
      </c>
      <c r="B44" s="16">
        <v>7</v>
      </c>
      <c r="C44" s="7">
        <v>6.3</v>
      </c>
      <c r="D44" s="11">
        <f t="shared" si="4"/>
        <v>90</v>
      </c>
      <c r="E44" s="10"/>
    </row>
    <row r="45" s="1" customFormat="1" ht="36" spans="1:5">
      <c r="A45" s="7" t="s">
        <v>47</v>
      </c>
      <c r="B45" s="16">
        <v>18</v>
      </c>
      <c r="C45" s="7">
        <v>69.41</v>
      </c>
      <c r="D45" s="11">
        <f t="shared" si="4"/>
        <v>385.611111111111</v>
      </c>
      <c r="E45" s="12" t="s">
        <v>48</v>
      </c>
    </row>
    <row r="46" s="1" customFormat="1" ht="24" customHeight="1" spans="1:5">
      <c r="A46" s="6" t="s">
        <v>49</v>
      </c>
      <c r="B46" s="16">
        <v>5</v>
      </c>
      <c r="C46" s="7">
        <v>163.25</v>
      </c>
      <c r="D46" s="11">
        <f t="shared" si="4"/>
        <v>3265</v>
      </c>
      <c r="E46" s="10"/>
    </row>
    <row r="47" s="1" customFormat="1" ht="25.5" customHeight="1" spans="1:5">
      <c r="A47" s="6" t="s">
        <v>50</v>
      </c>
      <c r="B47" s="13">
        <f>SUM(B48:B53)</f>
        <v>20.78</v>
      </c>
      <c r="C47" s="7">
        <f>SUM(C48:C53)</f>
        <v>94.4</v>
      </c>
      <c r="D47" s="11"/>
      <c r="E47" s="10"/>
    </row>
    <row r="48" s="1" customFormat="1" ht="18" customHeight="1" spans="1:5">
      <c r="A48" s="6" t="s">
        <v>51</v>
      </c>
      <c r="B48" s="13"/>
      <c r="C48" s="7">
        <v>46.15</v>
      </c>
      <c r="D48" s="11"/>
      <c r="E48" s="10"/>
    </row>
    <row r="49" s="1" customFormat="1" ht="18" customHeight="1" spans="1:5">
      <c r="A49" s="6" t="s">
        <v>52</v>
      </c>
      <c r="B49" s="13">
        <v>20.78</v>
      </c>
      <c r="C49" s="7"/>
      <c r="D49" s="11"/>
      <c r="E49" s="10"/>
    </row>
    <row r="50" s="1" customFormat="1" ht="16.5" customHeight="1" spans="1:5">
      <c r="A50" s="6" t="s">
        <v>53</v>
      </c>
      <c r="B50" s="13"/>
      <c r="C50" s="7">
        <v>15</v>
      </c>
      <c r="D50" s="11"/>
      <c r="E50" s="10"/>
    </row>
    <row r="51" s="1" customFormat="1" ht="18" customHeight="1" spans="1:5">
      <c r="A51" s="6" t="s">
        <v>54</v>
      </c>
      <c r="B51" s="13"/>
      <c r="C51" s="7">
        <v>0.55</v>
      </c>
      <c r="D51" s="11"/>
      <c r="E51" s="10"/>
    </row>
    <row r="52" s="1" customFormat="1" ht="16.5" customHeight="1" spans="1:5">
      <c r="A52" s="6" t="s">
        <v>55</v>
      </c>
      <c r="B52" s="13"/>
      <c r="C52" s="7"/>
      <c r="D52" s="11"/>
      <c r="E52" s="10"/>
    </row>
    <row r="53" s="1" customFormat="1" ht="23.25" customHeight="1" spans="1:5">
      <c r="A53" s="14" t="s">
        <v>56</v>
      </c>
      <c r="B53" s="13"/>
      <c r="C53" s="7">
        <v>32.7</v>
      </c>
      <c r="D53" s="11"/>
      <c r="E53" s="10"/>
    </row>
    <row r="54" s="1" customFormat="1" ht="20.25" customHeight="1" spans="1:5">
      <c r="A54" s="10" t="s">
        <v>57</v>
      </c>
      <c r="B54" s="13">
        <f>SUM(B55:B59)</f>
        <v>56.5</v>
      </c>
      <c r="C54" s="7">
        <f>SUM(C55:C59)</f>
        <v>291.6</v>
      </c>
      <c r="D54" s="11">
        <f>(C54/B54)*100</f>
        <v>516.106194690266</v>
      </c>
      <c r="E54" s="10"/>
    </row>
    <row r="55" s="1" customFormat="1" ht="20.25" customHeight="1" spans="1:5">
      <c r="A55" s="10" t="s">
        <v>58</v>
      </c>
      <c r="B55" s="13"/>
      <c r="C55" s="7"/>
      <c r="D55" s="11"/>
      <c r="E55" s="10"/>
    </row>
    <row r="56" s="1" customFormat="1" ht="20.25" customHeight="1" spans="1:5">
      <c r="A56" s="10" t="s">
        <v>59</v>
      </c>
      <c r="B56" s="13"/>
      <c r="C56" s="7"/>
      <c r="D56" s="11"/>
      <c r="E56" s="10"/>
    </row>
    <row r="57" s="1" customFormat="1" ht="20.25" customHeight="1" spans="1:5">
      <c r="A57" s="10" t="s">
        <v>60</v>
      </c>
      <c r="B57" s="13"/>
      <c r="C57" s="7"/>
      <c r="D57" s="11"/>
      <c r="E57" s="10"/>
    </row>
    <row r="58" s="1" customFormat="1" ht="27" customHeight="1" spans="1:5">
      <c r="A58" s="12" t="s">
        <v>61</v>
      </c>
      <c r="B58" s="13"/>
      <c r="C58" s="7"/>
      <c r="D58" s="11"/>
      <c r="E58" s="10"/>
    </row>
    <row r="59" s="1" customFormat="1" ht="22.5" customHeight="1" spans="1:5">
      <c r="A59" s="12" t="s">
        <v>62</v>
      </c>
      <c r="B59" s="13">
        <v>56.5</v>
      </c>
      <c r="C59" s="7">
        <v>291.6</v>
      </c>
      <c r="D59" s="11">
        <f>(C59/B59)*100</f>
        <v>516.106194690266</v>
      </c>
      <c r="E59" s="10"/>
    </row>
    <row r="60" s="1" customFormat="1" ht="15.95" customHeight="1" spans="1:5">
      <c r="A60" s="12" t="s">
        <v>63</v>
      </c>
      <c r="B60" s="13"/>
      <c r="C60" s="7"/>
      <c r="D60" s="11"/>
      <c r="E60" s="9"/>
    </row>
  </sheetData>
  <mergeCells count="3">
    <mergeCell ref="B6:D6"/>
    <mergeCell ref="A6:A7"/>
    <mergeCell ref="A1:E4"/>
  </mergeCells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32300302</dc:creator>
  <cp:lastModifiedBy>32300302</cp:lastModifiedBy>
  <dcterms:created xsi:type="dcterms:W3CDTF">2023-11-05T07:00:00Z</dcterms:created>
  <dcterms:modified xsi:type="dcterms:W3CDTF">2024-11-08T05:43:11Z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