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codeName="ThisWorkbook" defaultThemeVersion="124226"/>
  <bookViews>
    <workbookView xWindow="360" yWindow="90" windowWidth="28035" windowHeight="12330"/>
  </bookViews>
  <sheets>
    <sheet name="综合成绩" sheetId="8" r:id="rId1"/>
  </sheets>
  <definedNames>
    <definedName name="_xlnm.Print_Titles" localSheetId="0">综合成绩!$2:$2</definedName>
  </definedNames>
  <calcPr calcId="125725"/>
</workbook>
</file>

<file path=xl/calcChain.xml><?xml version="1.0" encoding="utf-8"?>
<calcChain xmlns="http://schemas.openxmlformats.org/spreadsheetml/2006/main">
  <c r="G115" i="8"/>
  <c r="I115"/>
  <c r="G116"/>
  <c r="J116" s="1"/>
  <c r="I11"/>
  <c r="I12"/>
  <c r="J12" s="1"/>
  <c r="I13"/>
  <c r="J13" s="1"/>
  <c r="I14"/>
  <c r="I16"/>
  <c r="I15"/>
  <c r="G11"/>
  <c r="G12"/>
  <c r="G13"/>
  <c r="G14"/>
  <c r="G16"/>
  <c r="G15"/>
  <c r="I3"/>
  <c r="I5"/>
  <c r="I7"/>
  <c r="I8"/>
  <c r="I10"/>
  <c r="I9"/>
  <c r="I22"/>
  <c r="I24"/>
  <c r="I18"/>
  <c r="I20"/>
  <c r="I19"/>
  <c r="I23"/>
  <c r="I17"/>
  <c r="I21"/>
  <c r="I29"/>
  <c r="I26"/>
  <c r="I27"/>
  <c r="I28"/>
  <c r="I25"/>
  <c r="I30"/>
  <c r="I32"/>
  <c r="I31"/>
  <c r="I34"/>
  <c r="I33"/>
  <c r="I35"/>
  <c r="I40"/>
  <c r="I38"/>
  <c r="I37"/>
  <c r="I36"/>
  <c r="I39"/>
  <c r="I44"/>
  <c r="I41"/>
  <c r="I42"/>
  <c r="I43"/>
  <c r="I45"/>
  <c r="I46"/>
  <c r="I48"/>
  <c r="I47"/>
  <c r="I50"/>
  <c r="I49"/>
  <c r="I51"/>
  <c r="I53"/>
  <c r="I55"/>
  <c r="I58"/>
  <c r="I57"/>
  <c r="I59"/>
  <c r="I62"/>
  <c r="I63"/>
  <c r="I61"/>
  <c r="I60"/>
  <c r="I64"/>
  <c r="I66"/>
  <c r="I68"/>
  <c r="I69"/>
  <c r="I65"/>
  <c r="I67"/>
  <c r="I71"/>
  <c r="I72"/>
  <c r="I75"/>
  <c r="I73"/>
  <c r="I74"/>
  <c r="I78"/>
  <c r="I77"/>
  <c r="I80"/>
  <c r="I79"/>
  <c r="I83"/>
  <c r="I86"/>
  <c r="I82"/>
  <c r="I81"/>
  <c r="I85"/>
  <c r="I84"/>
  <c r="I88"/>
  <c r="I87"/>
  <c r="I90"/>
  <c r="I89"/>
  <c r="I92"/>
  <c r="I91"/>
  <c r="I93"/>
  <c r="I94"/>
  <c r="I98"/>
  <c r="I97"/>
  <c r="I100"/>
  <c r="I99"/>
  <c r="I101"/>
  <c r="I102"/>
  <c r="I103"/>
  <c r="I104"/>
  <c r="I105"/>
  <c r="I107"/>
  <c r="I108"/>
  <c r="I109"/>
  <c r="I111"/>
  <c r="I112"/>
  <c r="G3"/>
  <c r="G6"/>
  <c r="J6" s="1"/>
  <c r="G5"/>
  <c r="G7"/>
  <c r="G8"/>
  <c r="J8" s="1"/>
  <c r="G10"/>
  <c r="G9"/>
  <c r="G22"/>
  <c r="G24"/>
  <c r="G18"/>
  <c r="G20"/>
  <c r="G19"/>
  <c r="G23"/>
  <c r="G17"/>
  <c r="G21"/>
  <c r="G29"/>
  <c r="G26"/>
  <c r="J26" s="1"/>
  <c r="G27"/>
  <c r="G28"/>
  <c r="G25"/>
  <c r="G30"/>
  <c r="J30" s="1"/>
  <c r="G32"/>
  <c r="G31"/>
  <c r="G34"/>
  <c r="G33"/>
  <c r="J33" s="1"/>
  <c r="G35"/>
  <c r="G40"/>
  <c r="G38"/>
  <c r="G37"/>
  <c r="J37" s="1"/>
  <c r="G36"/>
  <c r="G39"/>
  <c r="G44"/>
  <c r="G41"/>
  <c r="J41" s="1"/>
  <c r="G42"/>
  <c r="G43"/>
  <c r="G45"/>
  <c r="G46"/>
  <c r="J46" s="1"/>
  <c r="G48"/>
  <c r="G47"/>
  <c r="G50"/>
  <c r="G49"/>
  <c r="J49" s="1"/>
  <c r="G52"/>
  <c r="J52" s="1"/>
  <c r="G51"/>
  <c r="G54"/>
  <c r="J54" s="1"/>
  <c r="G53"/>
  <c r="J53" s="1"/>
  <c r="G56"/>
  <c r="J56" s="1"/>
  <c r="G55"/>
  <c r="G58"/>
  <c r="G57"/>
  <c r="G59"/>
  <c r="G62"/>
  <c r="G63"/>
  <c r="G61"/>
  <c r="G60"/>
  <c r="G64"/>
  <c r="G66"/>
  <c r="G68"/>
  <c r="G69"/>
  <c r="G70"/>
  <c r="J70" s="1"/>
  <c r="G65"/>
  <c r="G67"/>
  <c r="J67" s="1"/>
  <c r="G71"/>
  <c r="G72"/>
  <c r="G76"/>
  <c r="J76" s="1"/>
  <c r="G75"/>
  <c r="G73"/>
  <c r="G74"/>
  <c r="G78"/>
  <c r="G77"/>
  <c r="G80"/>
  <c r="J80" s="1"/>
  <c r="G79"/>
  <c r="G83"/>
  <c r="G86"/>
  <c r="G82"/>
  <c r="J82" s="1"/>
  <c r="G81"/>
  <c r="G85"/>
  <c r="G84"/>
  <c r="G88"/>
  <c r="J88" s="1"/>
  <c r="G87"/>
  <c r="G90"/>
  <c r="G89"/>
  <c r="G92"/>
  <c r="J92" s="1"/>
  <c r="G91"/>
  <c r="G93"/>
  <c r="G96"/>
  <c r="J96" s="1"/>
  <c r="G95"/>
  <c r="J95" s="1"/>
  <c r="G94"/>
  <c r="G98"/>
  <c r="G97"/>
  <c r="G100"/>
  <c r="G99"/>
  <c r="G101"/>
  <c r="G102"/>
  <c r="G103"/>
  <c r="G104"/>
  <c r="G105"/>
  <c r="G106"/>
  <c r="J106" s="1"/>
  <c r="G107"/>
  <c r="G108"/>
  <c r="G109"/>
  <c r="G110"/>
  <c r="J110" s="1"/>
  <c r="G111"/>
  <c r="J111" s="1"/>
  <c r="G112"/>
  <c r="G4"/>
  <c r="J4" s="1"/>
  <c r="J112" l="1"/>
  <c r="J91"/>
  <c r="J87"/>
  <c r="J81"/>
  <c r="J79"/>
  <c r="J74"/>
  <c r="J51"/>
  <c r="J115"/>
  <c r="J102"/>
  <c r="J57"/>
  <c r="J71"/>
  <c r="J42"/>
  <c r="J36"/>
  <c r="J35"/>
  <c r="J32"/>
  <c r="J27"/>
  <c r="J10"/>
  <c r="J89"/>
  <c r="J84"/>
  <c r="J86"/>
  <c r="J77"/>
  <c r="J75"/>
  <c r="J16"/>
  <c r="J14"/>
  <c r="J104"/>
  <c r="J94"/>
  <c r="J55"/>
  <c r="J99"/>
  <c r="J64"/>
  <c r="J62"/>
  <c r="J109"/>
  <c r="J105"/>
  <c r="J101"/>
  <c r="J98"/>
  <c r="J65"/>
  <c r="J66"/>
  <c r="J63"/>
  <c r="J58"/>
  <c r="J50"/>
  <c r="J45"/>
  <c r="J44"/>
  <c r="J38"/>
  <c r="J34"/>
  <c r="J25"/>
  <c r="J29"/>
  <c r="J19"/>
  <c r="J22"/>
  <c r="J7"/>
  <c r="J15"/>
  <c r="J11"/>
  <c r="J68"/>
  <c r="J107"/>
  <c r="J97"/>
  <c r="J73"/>
  <c r="J61"/>
  <c r="J48"/>
  <c r="J23"/>
  <c r="J24"/>
  <c r="J17"/>
  <c r="J18"/>
  <c r="J93"/>
  <c r="J90"/>
  <c r="J85"/>
  <c r="J83"/>
  <c r="J78"/>
  <c r="J103"/>
  <c r="J100"/>
  <c r="J69"/>
  <c r="J60"/>
  <c r="J59"/>
  <c r="J108"/>
  <c r="J72"/>
  <c r="J47"/>
  <c r="J43"/>
  <c r="J39"/>
  <c r="J40"/>
  <c r="J31"/>
  <c r="J28"/>
  <c r="J21"/>
  <c r="J20"/>
  <c r="J9"/>
  <c r="J5"/>
  <c r="J3"/>
</calcChain>
</file>

<file path=xl/sharedStrings.xml><?xml version="1.0" encoding="utf-8"?>
<sst xmlns="http://schemas.openxmlformats.org/spreadsheetml/2006/main" count="446" uniqueCount="352">
  <si>
    <t>李烨梓</t>
  </si>
  <si>
    <t>曹灵窈</t>
  </si>
  <si>
    <t>播音主持</t>
  </si>
  <si>
    <t>采编记者与技术保障</t>
  </si>
  <si>
    <t>媒体运营</t>
  </si>
  <si>
    <t>段晓霞</t>
  </si>
  <si>
    <t>策划编导与节目制作</t>
  </si>
  <si>
    <t>张泽岚</t>
  </si>
  <si>
    <t>邓佳蕊</t>
  </si>
  <si>
    <t>杨明珍</t>
  </si>
  <si>
    <t>周  文</t>
    <phoneticPr fontId="1" type="noConversion"/>
  </si>
  <si>
    <t>周  琪</t>
    <phoneticPr fontId="1" type="noConversion"/>
  </si>
  <si>
    <t>杨帮林</t>
  </si>
  <si>
    <t>王丽军</t>
  </si>
  <si>
    <t>尹嘉睿</t>
  </si>
  <si>
    <t>杨颛铭</t>
  </si>
  <si>
    <t>投资服务</t>
  </si>
  <si>
    <t>102</t>
  </si>
  <si>
    <t>张媛</t>
  </si>
  <si>
    <t>110</t>
  </si>
  <si>
    <t>姓名</t>
    <phoneticPr fontId="1" type="noConversion"/>
  </si>
  <si>
    <t>报考岗位</t>
    <phoneticPr fontId="1" type="noConversion"/>
  </si>
  <si>
    <t>岗位代码</t>
    <phoneticPr fontId="1" type="noConversion"/>
  </si>
  <si>
    <t>行政执法</t>
  </si>
  <si>
    <t>01</t>
  </si>
  <si>
    <t>旅游管理</t>
  </si>
  <si>
    <t>03</t>
  </si>
  <si>
    <t>办公室工作人员</t>
  </si>
  <si>
    <t>04</t>
  </si>
  <si>
    <t>张苗苗</t>
  </si>
  <si>
    <t>财务人员</t>
  </si>
  <si>
    <t>05</t>
  </si>
  <si>
    <t>财务管理</t>
  </si>
  <si>
    <t>讲解员1</t>
  </si>
  <si>
    <t>陈美霖</t>
  </si>
  <si>
    <t>07</t>
  </si>
  <si>
    <t>冯思思</t>
  </si>
  <si>
    <t>讲解员2</t>
  </si>
  <si>
    <t>08</t>
  </si>
  <si>
    <t>舞蹈专干</t>
  </si>
  <si>
    <t>06</t>
  </si>
  <si>
    <t>综合管理3</t>
  </si>
  <si>
    <t>何恒俊</t>
  </si>
  <si>
    <t>综合管理5</t>
  </si>
  <si>
    <t>白明少</t>
  </si>
  <si>
    <t>综合管理6</t>
  </si>
  <si>
    <t>周芳宇</t>
  </si>
  <si>
    <t>林舟宇</t>
  </si>
  <si>
    <t>舒钰洋</t>
  </si>
  <si>
    <t>政府投资审计</t>
  </si>
  <si>
    <t>财经财务审计1</t>
  </si>
  <si>
    <t>财经财务审计2</t>
  </si>
  <si>
    <t>陆欣宇</t>
  </si>
  <si>
    <t>张秋霞</t>
  </si>
  <si>
    <t>综合管理</t>
  </si>
  <si>
    <t>刘泳春</t>
  </si>
  <si>
    <t>养老护理1</t>
  </si>
  <si>
    <t>14</t>
  </si>
  <si>
    <t>19</t>
  </si>
  <si>
    <t>王芝君</t>
  </si>
  <si>
    <t>2021162615</t>
  </si>
  <si>
    <t>2021162616</t>
  </si>
  <si>
    <t>2021172623</t>
  </si>
  <si>
    <t>2021172627</t>
  </si>
  <si>
    <t>2021193305</t>
  </si>
  <si>
    <t>2021203309</t>
  </si>
  <si>
    <t>2021213314</t>
  </si>
  <si>
    <t>2021213316</t>
  </si>
  <si>
    <t>2021223319</t>
  </si>
  <si>
    <t>2021243325</t>
  </si>
  <si>
    <t>2021243326</t>
  </si>
  <si>
    <t>2021243327</t>
  </si>
  <si>
    <t>2021243411</t>
  </si>
  <si>
    <t>2021243521</t>
  </si>
  <si>
    <t>2021254005</t>
  </si>
  <si>
    <t>2021254026</t>
  </si>
  <si>
    <t>2021264109</t>
  </si>
  <si>
    <t>2021264113</t>
  </si>
  <si>
    <t>2021284119</t>
  </si>
  <si>
    <t>2021284121</t>
  </si>
  <si>
    <t>2021284122</t>
  </si>
  <si>
    <t>2021294209</t>
  </si>
  <si>
    <t>2021294216</t>
  </si>
  <si>
    <t>2021304305</t>
  </si>
  <si>
    <t>2021304307</t>
  </si>
  <si>
    <t>2021314321</t>
  </si>
  <si>
    <t>2021314324</t>
  </si>
  <si>
    <t>2021314326</t>
  </si>
  <si>
    <t>2021314404</t>
  </si>
  <si>
    <t>2021344711</t>
  </si>
  <si>
    <t>2021344722</t>
  </si>
  <si>
    <t>2021344724</t>
  </si>
  <si>
    <t>2021344725</t>
  </si>
  <si>
    <t>2021354814</t>
  </si>
  <si>
    <t>2021364821</t>
  </si>
  <si>
    <t>2021364824</t>
  </si>
  <si>
    <t>2021375004</t>
  </si>
  <si>
    <t>2021375019</t>
  </si>
  <si>
    <t>2021385207</t>
  </si>
  <si>
    <t>2021385225</t>
  </si>
  <si>
    <t>2021395315</t>
  </si>
  <si>
    <t>2021395317</t>
  </si>
  <si>
    <t>2021405602</t>
  </si>
  <si>
    <t>2021405613</t>
  </si>
  <si>
    <t>2021415702</t>
  </si>
  <si>
    <t>2021415711</t>
  </si>
  <si>
    <t>2021425715</t>
  </si>
  <si>
    <t>2021425718</t>
  </si>
  <si>
    <t>段文静</t>
  </si>
  <si>
    <t>养老护理2</t>
  </si>
  <si>
    <t>舒慧琛</t>
  </si>
  <si>
    <t>专业技术岗位1</t>
  </si>
  <si>
    <t>舒衡军</t>
  </si>
  <si>
    <t>专业技术岗位2</t>
  </si>
  <si>
    <t>向皓楠</t>
  </si>
  <si>
    <t>综合管理8</t>
  </si>
  <si>
    <t>综合管理7</t>
  </si>
  <si>
    <t>准考证号</t>
    <phoneticPr fontId="1" type="noConversion"/>
  </si>
  <si>
    <t>10</t>
  </si>
  <si>
    <t>11</t>
  </si>
  <si>
    <t>12</t>
  </si>
  <si>
    <t>13</t>
  </si>
  <si>
    <t>15</t>
  </si>
  <si>
    <t>16</t>
  </si>
  <si>
    <t>17</t>
  </si>
  <si>
    <t>18</t>
  </si>
  <si>
    <t>20</t>
  </si>
  <si>
    <t>21</t>
  </si>
  <si>
    <t>22</t>
  </si>
  <si>
    <t>23</t>
  </si>
  <si>
    <t>24</t>
  </si>
  <si>
    <t>25</t>
  </si>
  <si>
    <t>26</t>
  </si>
  <si>
    <t>27</t>
  </si>
  <si>
    <t>29</t>
  </si>
  <si>
    <t>30</t>
  </si>
  <si>
    <t>31</t>
  </si>
  <si>
    <t>33</t>
  </si>
  <si>
    <t>34</t>
  </si>
  <si>
    <t>35</t>
  </si>
  <si>
    <t>38</t>
  </si>
  <si>
    <t>39</t>
  </si>
  <si>
    <t>40</t>
  </si>
  <si>
    <t>41</t>
  </si>
  <si>
    <t>42</t>
  </si>
  <si>
    <t>43</t>
  </si>
  <si>
    <t>44</t>
  </si>
  <si>
    <t>45</t>
  </si>
  <si>
    <t>46</t>
  </si>
  <si>
    <t>47</t>
  </si>
  <si>
    <t>48</t>
  </si>
  <si>
    <t>50</t>
  </si>
  <si>
    <t>52</t>
  </si>
  <si>
    <t>53</t>
  </si>
  <si>
    <t>56</t>
  </si>
  <si>
    <t>57</t>
  </si>
  <si>
    <t>2021010108</t>
  </si>
  <si>
    <t>2021010110</t>
  </si>
  <si>
    <t>2021030116</t>
  </si>
  <si>
    <t>2021030120</t>
  </si>
  <si>
    <t>2021040126</t>
  </si>
  <si>
    <t>2021040127</t>
  </si>
  <si>
    <t>2021050219</t>
  </si>
  <si>
    <t>2021050305</t>
  </si>
  <si>
    <t>2021060317</t>
  </si>
  <si>
    <t>2021060318</t>
  </si>
  <si>
    <t>2021070408</t>
  </si>
  <si>
    <t>2021070409</t>
  </si>
  <si>
    <t>2021080420</t>
  </si>
  <si>
    <t>2021080423</t>
  </si>
  <si>
    <t>2021090427</t>
  </si>
  <si>
    <t>2021100506</t>
  </si>
  <si>
    <t>2021100508</t>
  </si>
  <si>
    <t>2021100526</t>
  </si>
  <si>
    <t>2021100529</t>
  </si>
  <si>
    <t>2021100624</t>
  </si>
  <si>
    <t>2021100705</t>
  </si>
  <si>
    <t>2021100714</t>
  </si>
  <si>
    <t>2021100717</t>
  </si>
  <si>
    <t>2021110811</t>
  </si>
  <si>
    <t>2021110815</t>
  </si>
  <si>
    <t>2021110903</t>
  </si>
  <si>
    <t>2021110904</t>
  </si>
  <si>
    <t>2021110919</t>
  </si>
  <si>
    <t>2021110929</t>
  </si>
  <si>
    <t>2021121017</t>
  </si>
  <si>
    <t>2021121108</t>
  </si>
  <si>
    <t>2021131207</t>
  </si>
  <si>
    <t>2021131314</t>
  </si>
  <si>
    <t>2021141523</t>
  </si>
  <si>
    <t>2021141827</t>
  </si>
  <si>
    <t>2021142113</t>
  </si>
  <si>
    <t>2021142205</t>
  </si>
  <si>
    <t>2021152317</t>
  </si>
  <si>
    <t>2021152322</t>
  </si>
  <si>
    <t>2021152427</t>
  </si>
  <si>
    <t>2021152508</t>
  </si>
  <si>
    <t>招商联络</t>
  </si>
  <si>
    <t>2021182906</t>
  </si>
  <si>
    <t>2021183009</t>
  </si>
  <si>
    <t>2021193116</t>
  </si>
  <si>
    <t>2021243812</t>
  </si>
  <si>
    <t>2021253823</t>
  </si>
  <si>
    <t>2021253825</t>
  </si>
  <si>
    <t>2021253906</t>
  </si>
  <si>
    <t>2021253912</t>
  </si>
  <si>
    <t>唐丽梅</t>
  </si>
  <si>
    <t>气象服务</t>
  </si>
  <si>
    <t>综合管理1</t>
  </si>
  <si>
    <t>2021314424</t>
  </si>
  <si>
    <t>2021314506</t>
  </si>
  <si>
    <t>2021324513</t>
  </si>
  <si>
    <t>2021324516</t>
  </si>
  <si>
    <t>2021334521</t>
  </si>
  <si>
    <t>2021344618</t>
  </si>
  <si>
    <t>2021344630</t>
  </si>
  <si>
    <t>刘振伟</t>
  </si>
  <si>
    <t>黄君强</t>
  </si>
  <si>
    <t>综合管理2</t>
  </si>
  <si>
    <t>郭乃彦</t>
  </si>
  <si>
    <t>黄烈宁</t>
  </si>
  <si>
    <t>1</t>
    <phoneticPr fontId="1" type="noConversion"/>
  </si>
  <si>
    <t>2</t>
    <phoneticPr fontId="1" type="noConversion"/>
  </si>
  <si>
    <t>3</t>
  </si>
  <si>
    <t>4</t>
  </si>
  <si>
    <t>5</t>
  </si>
  <si>
    <t>6</t>
  </si>
  <si>
    <t>7</t>
  </si>
  <si>
    <t>8</t>
  </si>
  <si>
    <t>9</t>
  </si>
  <si>
    <t>28</t>
  </si>
  <si>
    <t>32</t>
  </si>
  <si>
    <t>36</t>
  </si>
  <si>
    <t>37</t>
  </si>
  <si>
    <t>49</t>
  </si>
  <si>
    <t>51</t>
  </si>
  <si>
    <t>54</t>
  </si>
  <si>
    <t>55</t>
  </si>
  <si>
    <t>58</t>
  </si>
  <si>
    <t>59</t>
  </si>
  <si>
    <t>60</t>
  </si>
  <si>
    <t>61</t>
  </si>
  <si>
    <t>62</t>
  </si>
  <si>
    <t>63</t>
  </si>
  <si>
    <t>64</t>
  </si>
  <si>
    <t>65</t>
  </si>
  <si>
    <t>66</t>
  </si>
  <si>
    <t>67</t>
  </si>
  <si>
    <t>68</t>
  </si>
  <si>
    <t>69</t>
  </si>
  <si>
    <t>70</t>
  </si>
  <si>
    <t>71</t>
  </si>
  <si>
    <t>72</t>
  </si>
  <si>
    <t>73</t>
  </si>
  <si>
    <t>74</t>
  </si>
  <si>
    <t>75</t>
  </si>
  <si>
    <t>76</t>
  </si>
  <si>
    <t>77</t>
  </si>
  <si>
    <t>78</t>
  </si>
  <si>
    <t>79</t>
  </si>
  <si>
    <t>80</t>
  </si>
  <si>
    <t>81</t>
  </si>
  <si>
    <t>82</t>
  </si>
  <si>
    <t>83</t>
  </si>
  <si>
    <t>84</t>
  </si>
  <si>
    <t>85</t>
  </si>
  <si>
    <t>86</t>
  </si>
  <si>
    <t>87</t>
  </si>
  <si>
    <t>88</t>
  </si>
  <si>
    <t>89</t>
  </si>
  <si>
    <t>90</t>
  </si>
  <si>
    <t>91</t>
  </si>
  <si>
    <t>92</t>
  </si>
  <si>
    <t>93</t>
  </si>
  <si>
    <t>94</t>
  </si>
  <si>
    <t>95</t>
  </si>
  <si>
    <t>96</t>
  </si>
  <si>
    <t>97</t>
  </si>
  <si>
    <t>98</t>
  </si>
  <si>
    <t>99</t>
  </si>
  <si>
    <t>100</t>
  </si>
  <si>
    <t>101</t>
  </si>
  <si>
    <t>103</t>
  </si>
  <si>
    <t>104</t>
  </si>
  <si>
    <t>105</t>
  </si>
  <si>
    <t>106</t>
  </si>
  <si>
    <t>107</t>
  </si>
  <si>
    <t>108</t>
  </si>
  <si>
    <t>109</t>
  </si>
  <si>
    <t>缺考</t>
    <phoneticPr fontId="1" type="noConversion"/>
  </si>
  <si>
    <t>笔试折后成绩（60%）</t>
    <phoneticPr fontId="1" type="noConversion"/>
  </si>
  <si>
    <t>面试折后成绩（40%）</t>
    <phoneticPr fontId="1" type="noConversion"/>
  </si>
  <si>
    <t>缺考</t>
    <phoneticPr fontId="1" type="noConversion"/>
  </si>
  <si>
    <t>向  华</t>
    <phoneticPr fontId="1" type="noConversion"/>
  </si>
  <si>
    <t>龙  欢</t>
    <phoneticPr fontId="1" type="noConversion"/>
  </si>
  <si>
    <t>米  娜</t>
    <phoneticPr fontId="1" type="noConversion"/>
  </si>
  <si>
    <t>戴  康</t>
    <phoneticPr fontId="1" type="noConversion"/>
  </si>
  <si>
    <t>2021141404</t>
    <phoneticPr fontId="1" type="noConversion"/>
  </si>
  <si>
    <t>2021141501</t>
    <phoneticPr fontId="1" type="noConversion"/>
  </si>
  <si>
    <t>文字岗位</t>
    <phoneticPr fontId="1" type="noConversion"/>
  </si>
  <si>
    <t>文字岗位</t>
    <phoneticPr fontId="1" type="noConversion"/>
  </si>
  <si>
    <t>文字岗位</t>
    <phoneticPr fontId="1" type="noConversion"/>
  </si>
  <si>
    <t>文字岗位</t>
    <phoneticPr fontId="1" type="noConversion"/>
  </si>
  <si>
    <t xml:space="preserve"> 文秘</t>
    <phoneticPr fontId="1" type="noConversion"/>
  </si>
  <si>
    <t xml:space="preserve"> 文秘</t>
    <phoneticPr fontId="1" type="noConversion"/>
  </si>
  <si>
    <t>贺韵凌</t>
    <phoneticPr fontId="1" type="noConversion"/>
  </si>
  <si>
    <t>办公室工作人员</t>
    <phoneticPr fontId="1" type="noConversion"/>
  </si>
  <si>
    <t>张  腾</t>
    <phoneticPr fontId="1" type="noConversion"/>
  </si>
  <si>
    <t>缺考</t>
    <phoneticPr fontId="1" type="noConversion"/>
  </si>
  <si>
    <t>2021203306</t>
    <phoneticPr fontId="1" type="noConversion"/>
  </si>
  <si>
    <t>缺考</t>
    <phoneticPr fontId="1" type="noConversion"/>
  </si>
  <si>
    <t>刘  菲</t>
    <phoneticPr fontId="1" type="noConversion"/>
  </si>
  <si>
    <t>缺考</t>
    <phoneticPr fontId="1" type="noConversion"/>
  </si>
  <si>
    <t>李  昕</t>
    <phoneticPr fontId="1" type="noConversion"/>
  </si>
  <si>
    <t>2021223318</t>
    <phoneticPr fontId="1" type="noConversion"/>
  </si>
  <si>
    <t>郑  岚</t>
    <phoneticPr fontId="1" type="noConversion"/>
  </si>
  <si>
    <t>刘  燚</t>
    <phoneticPr fontId="1" type="noConversion"/>
  </si>
  <si>
    <t>缺考</t>
    <phoneticPr fontId="1" type="noConversion"/>
  </si>
  <si>
    <t>韦  鸿</t>
    <phoneticPr fontId="1" type="noConversion"/>
  </si>
  <si>
    <t>2021284117</t>
    <phoneticPr fontId="1" type="noConversion"/>
  </si>
  <si>
    <t>缺考</t>
    <phoneticPr fontId="1" type="noConversion"/>
  </si>
  <si>
    <t>李  阳</t>
    <phoneticPr fontId="1" type="noConversion"/>
  </si>
  <si>
    <t>周  鑫</t>
    <phoneticPr fontId="1" type="noConversion"/>
  </si>
  <si>
    <t>陈  灵</t>
    <phoneticPr fontId="1" type="noConversion"/>
  </si>
  <si>
    <t>2021334601</t>
    <phoneticPr fontId="1" type="noConversion"/>
  </si>
  <si>
    <t>刘  娜</t>
    <phoneticPr fontId="1" type="noConversion"/>
  </si>
  <si>
    <t>舒  玥</t>
    <phoneticPr fontId="1" type="noConversion"/>
  </si>
  <si>
    <t>2021354812</t>
    <phoneticPr fontId="1" type="noConversion"/>
  </si>
  <si>
    <t>缺考</t>
    <phoneticPr fontId="1" type="noConversion"/>
  </si>
  <si>
    <t>肖  凡</t>
    <phoneticPr fontId="1" type="noConversion"/>
  </si>
  <si>
    <t>笔试折后成绩（40%）</t>
    <phoneticPr fontId="9" type="noConversion"/>
  </si>
  <si>
    <t>面试成绩</t>
    <phoneticPr fontId="6" type="noConversion"/>
  </si>
  <si>
    <t>面试折后成绩（60%）</t>
    <phoneticPr fontId="6" type="noConversion"/>
  </si>
  <si>
    <t>综合
成绩</t>
    <phoneticPr fontId="1" type="noConversion"/>
  </si>
  <si>
    <t>面试
成绩</t>
    <phoneticPr fontId="1" type="noConversion"/>
  </si>
  <si>
    <t>笔试
成绩</t>
    <phoneticPr fontId="6" type="noConversion"/>
  </si>
  <si>
    <t>08</t>
    <phoneticPr fontId="2" type="noConversion"/>
  </si>
  <si>
    <t>戴  靓</t>
    <phoneticPr fontId="1" type="noConversion"/>
  </si>
  <si>
    <t>蒋  欢</t>
    <phoneticPr fontId="1" type="noConversion"/>
  </si>
  <si>
    <t>符  楠</t>
    <phoneticPr fontId="1" type="noConversion"/>
  </si>
  <si>
    <t>武英姿</t>
    <phoneticPr fontId="2" type="noConversion"/>
  </si>
  <si>
    <t>田  静</t>
    <phoneticPr fontId="1" type="noConversion"/>
  </si>
  <si>
    <t>09</t>
    <phoneticPr fontId="2" type="noConversion"/>
  </si>
  <si>
    <t>2021090425</t>
    <phoneticPr fontId="1" type="noConversion"/>
  </si>
  <si>
    <t>2</t>
    <phoneticPr fontId="1" type="noConversion"/>
  </si>
  <si>
    <t>09</t>
    <phoneticPr fontId="2" type="noConversion"/>
  </si>
  <si>
    <t>缺考</t>
    <phoneticPr fontId="9" type="noConversion"/>
  </si>
  <si>
    <t>综合
成绩</t>
    <phoneticPr fontId="9" type="noConversion"/>
  </si>
  <si>
    <t>综合
排名</t>
    <phoneticPr fontId="1" type="noConversion"/>
  </si>
  <si>
    <t>综合
排名</t>
    <phoneticPr fontId="9" type="noConversion"/>
  </si>
  <si>
    <t>溆浦县2021年公开招聘全额拨款事业单位工作人员综合成绩</t>
    <phoneticPr fontId="6" type="noConversion"/>
  </si>
  <si>
    <t>序号</t>
    <phoneticPr fontId="1" type="noConversion"/>
  </si>
</sst>
</file>

<file path=xl/styles.xml><?xml version="1.0" encoding="utf-8"?>
<styleSheet xmlns="http://schemas.openxmlformats.org/spreadsheetml/2006/main">
  <numFmts count="2">
    <numFmt numFmtId="176" formatCode="0.00_ "/>
    <numFmt numFmtId="177" formatCode="0.00_);[Red]\(0.00\)"/>
  </numFmts>
  <fonts count="12">
    <font>
      <sz val="11"/>
      <color theme="1"/>
      <name val="宋体"/>
      <charset val="134"/>
      <scheme val="minor"/>
    </font>
    <font>
      <sz val="9"/>
      <name val="宋体"/>
      <family val="3"/>
      <charset val="134"/>
    </font>
    <font>
      <sz val="9"/>
      <name val="宋体"/>
      <family val="3"/>
      <charset val="134"/>
    </font>
    <font>
      <b/>
      <sz val="9"/>
      <color indexed="8"/>
      <name val="宋体"/>
      <family val="3"/>
      <charset val="134"/>
    </font>
    <font>
      <sz val="11"/>
      <name val="宋体"/>
      <family val="3"/>
      <charset val="134"/>
    </font>
    <font>
      <b/>
      <sz val="10"/>
      <color indexed="8"/>
      <name val="宋体"/>
      <family val="3"/>
      <charset val="134"/>
    </font>
    <font>
      <sz val="9"/>
      <name val="宋体"/>
      <family val="3"/>
      <charset val="134"/>
    </font>
    <font>
      <sz val="10"/>
      <color theme="1"/>
      <name val="宋体"/>
      <family val="3"/>
      <charset val="134"/>
    </font>
    <font>
      <sz val="10"/>
      <name val="宋体"/>
      <family val="3"/>
      <charset val="134"/>
    </font>
    <font>
      <sz val="9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b/>
      <sz val="18"/>
      <color theme="1"/>
      <name val="黑体"/>
      <family val="3"/>
      <charset val="13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1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176" fontId="7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/>
    </xf>
    <xf numFmtId="176" fontId="10" fillId="0" borderId="1" xfId="0" applyNumberFormat="1" applyFont="1" applyBorder="1" applyAlignment="1">
      <alignment horizontal="center" vertical="center"/>
    </xf>
    <xf numFmtId="177" fontId="8" fillId="0" borderId="1" xfId="0" applyNumberFormat="1" applyFont="1" applyBorder="1" applyAlignment="1">
      <alignment horizontal="center" vertical="center"/>
    </xf>
    <xf numFmtId="176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7" fontId="8" fillId="0" borderId="1" xfId="0" applyNumberFormat="1" applyFont="1" applyBorder="1">
      <alignment vertical="center"/>
    </xf>
    <xf numFmtId="176" fontId="8" fillId="0" borderId="1" xfId="0" applyNumberFormat="1" applyFont="1" applyBorder="1">
      <alignment vertical="center"/>
    </xf>
    <xf numFmtId="0" fontId="11" fillId="0" borderId="2" xfId="0" applyFont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3"/>
  <dimension ref="A1:K116"/>
  <sheetViews>
    <sheetView tabSelected="1" workbookViewId="0">
      <selection activeCell="J17" sqref="J17"/>
    </sheetView>
  </sheetViews>
  <sheetFormatPr defaultRowHeight="13.5"/>
  <cols>
    <col min="1" max="1" width="4.75" style="1" customWidth="1"/>
    <col min="2" max="2" width="7.125" customWidth="1"/>
    <col min="3" max="3" width="15.75" customWidth="1"/>
    <col min="4" max="4" width="4.625" customWidth="1"/>
    <col min="5" max="5" width="12.25" style="1" customWidth="1"/>
    <col min="6" max="6" width="7" customWidth="1"/>
    <col min="7" max="7" width="8.125" customWidth="1"/>
    <col min="8" max="8" width="8.25" style="1" customWidth="1"/>
    <col min="9" max="9" width="8.5" customWidth="1"/>
    <col min="10" max="10" width="7.375" customWidth="1"/>
    <col min="11" max="11" width="6.125" customWidth="1"/>
  </cols>
  <sheetData>
    <row r="1" spans="1:11" ht="39" customHeight="1">
      <c r="A1" s="20" t="s">
        <v>350</v>
      </c>
      <c r="B1" s="20"/>
      <c r="C1" s="20"/>
      <c r="D1" s="20"/>
      <c r="E1" s="20"/>
      <c r="F1" s="20"/>
      <c r="G1" s="20"/>
      <c r="H1" s="20"/>
      <c r="I1" s="20"/>
      <c r="J1" s="20"/>
      <c r="K1" s="20"/>
    </row>
    <row r="2" spans="1:11" ht="45" customHeight="1">
      <c r="A2" s="4" t="s">
        <v>351</v>
      </c>
      <c r="B2" s="4" t="s">
        <v>20</v>
      </c>
      <c r="C2" s="4" t="s">
        <v>21</v>
      </c>
      <c r="D2" s="4" t="s">
        <v>22</v>
      </c>
      <c r="E2" s="5" t="s">
        <v>117</v>
      </c>
      <c r="F2" s="5" t="s">
        <v>335</v>
      </c>
      <c r="G2" s="5" t="s">
        <v>290</v>
      </c>
      <c r="H2" s="5" t="s">
        <v>334</v>
      </c>
      <c r="I2" s="5" t="s">
        <v>291</v>
      </c>
      <c r="J2" s="5" t="s">
        <v>333</v>
      </c>
      <c r="K2" s="5" t="s">
        <v>348</v>
      </c>
    </row>
    <row r="3" spans="1:11" s="2" customFormat="1" ht="24.95" customHeight="1">
      <c r="A3" s="6" t="s">
        <v>221</v>
      </c>
      <c r="B3" s="6" t="s">
        <v>10</v>
      </c>
      <c r="C3" s="6" t="s">
        <v>23</v>
      </c>
      <c r="D3" s="6" t="s">
        <v>24</v>
      </c>
      <c r="E3" s="6" t="s">
        <v>157</v>
      </c>
      <c r="F3" s="3">
        <v>71.099999999999994</v>
      </c>
      <c r="G3" s="3">
        <f>F3*0.6</f>
        <v>42.66</v>
      </c>
      <c r="H3" s="7">
        <v>79.400000000000006</v>
      </c>
      <c r="I3" s="8">
        <f>H3*0.4</f>
        <v>31.760000000000005</v>
      </c>
      <c r="J3" s="9">
        <f>G3+I3</f>
        <v>74.42</v>
      </c>
      <c r="K3" s="10">
        <v>1</v>
      </c>
    </row>
    <row r="4" spans="1:11" s="2" customFormat="1" ht="24.95" customHeight="1">
      <c r="A4" s="6" t="s">
        <v>222</v>
      </c>
      <c r="B4" s="6"/>
      <c r="C4" s="6" t="s">
        <v>23</v>
      </c>
      <c r="D4" s="6" t="s">
        <v>24</v>
      </c>
      <c r="E4" s="6" t="s">
        <v>156</v>
      </c>
      <c r="F4" s="3">
        <v>75</v>
      </c>
      <c r="G4" s="3">
        <f>F4*0.6</f>
        <v>45</v>
      </c>
      <c r="H4" s="10" t="s">
        <v>289</v>
      </c>
      <c r="I4" s="8">
        <v>0</v>
      </c>
      <c r="J4" s="9">
        <f>G4+I4</f>
        <v>45</v>
      </c>
      <c r="K4" s="10">
        <v>2</v>
      </c>
    </row>
    <row r="5" spans="1:11" s="2" customFormat="1" ht="24.95" customHeight="1">
      <c r="A5" s="6" t="s">
        <v>223</v>
      </c>
      <c r="B5" s="6" t="s">
        <v>11</v>
      </c>
      <c r="C5" s="6" t="s">
        <v>25</v>
      </c>
      <c r="D5" s="6" t="s">
        <v>26</v>
      </c>
      <c r="E5" s="6" t="s">
        <v>159</v>
      </c>
      <c r="F5" s="3">
        <v>63.7</v>
      </c>
      <c r="G5" s="3">
        <f>F5*0.6</f>
        <v>38.22</v>
      </c>
      <c r="H5" s="7">
        <v>78.559999999999988</v>
      </c>
      <c r="I5" s="8">
        <f>H5*0.4</f>
        <v>31.423999999999996</v>
      </c>
      <c r="J5" s="9">
        <f>G5+I5</f>
        <v>69.643999999999991</v>
      </c>
      <c r="K5" s="10">
        <v>1</v>
      </c>
    </row>
    <row r="6" spans="1:11" s="2" customFormat="1" ht="24.95" customHeight="1">
      <c r="A6" s="6" t="s">
        <v>224</v>
      </c>
      <c r="B6" s="6"/>
      <c r="C6" s="6" t="s">
        <v>25</v>
      </c>
      <c r="D6" s="6" t="s">
        <v>26</v>
      </c>
      <c r="E6" s="6" t="s">
        <v>158</v>
      </c>
      <c r="F6" s="3">
        <v>61.1</v>
      </c>
      <c r="G6" s="3">
        <f t="shared" ref="G6:G72" si="0">F6*0.6</f>
        <v>36.659999999999997</v>
      </c>
      <c r="H6" s="10" t="s">
        <v>292</v>
      </c>
      <c r="I6" s="8">
        <v>0</v>
      </c>
      <c r="J6" s="9">
        <f t="shared" ref="J6:J72" si="1">G6+I6</f>
        <v>36.659999999999997</v>
      </c>
      <c r="K6" s="10">
        <v>2</v>
      </c>
    </row>
    <row r="7" spans="1:11" s="2" customFormat="1" ht="24.95" customHeight="1">
      <c r="A7" s="6" t="s">
        <v>225</v>
      </c>
      <c r="B7" s="6" t="s">
        <v>29</v>
      </c>
      <c r="C7" s="6" t="s">
        <v>27</v>
      </c>
      <c r="D7" s="6" t="s">
        <v>28</v>
      </c>
      <c r="E7" s="6" t="s">
        <v>160</v>
      </c>
      <c r="F7" s="3">
        <v>79.5</v>
      </c>
      <c r="G7" s="3">
        <f t="shared" si="0"/>
        <v>47.699999999999996</v>
      </c>
      <c r="H7" s="7">
        <v>76.599999999999994</v>
      </c>
      <c r="I7" s="8">
        <f t="shared" ref="I7:I72" si="2">H7*0.4</f>
        <v>30.64</v>
      </c>
      <c r="J7" s="9">
        <f t="shared" si="1"/>
        <v>78.34</v>
      </c>
      <c r="K7" s="10">
        <v>1</v>
      </c>
    </row>
    <row r="8" spans="1:11" s="2" customFormat="1" ht="24.95" customHeight="1">
      <c r="A8" s="6" t="s">
        <v>226</v>
      </c>
      <c r="B8" s="6"/>
      <c r="C8" s="6" t="s">
        <v>27</v>
      </c>
      <c r="D8" s="6" t="s">
        <v>28</v>
      </c>
      <c r="E8" s="6" t="s">
        <v>161</v>
      </c>
      <c r="F8" s="3">
        <v>61</v>
      </c>
      <c r="G8" s="3">
        <f t="shared" si="0"/>
        <v>36.6</v>
      </c>
      <c r="H8" s="7">
        <v>75.400000000000006</v>
      </c>
      <c r="I8" s="8">
        <f t="shared" si="2"/>
        <v>30.160000000000004</v>
      </c>
      <c r="J8" s="9">
        <f t="shared" si="1"/>
        <v>66.760000000000005</v>
      </c>
      <c r="K8" s="10">
        <v>2</v>
      </c>
    </row>
    <row r="9" spans="1:11" s="2" customFormat="1" ht="24.95" customHeight="1">
      <c r="A9" s="6" t="s">
        <v>227</v>
      </c>
      <c r="B9" s="6" t="s">
        <v>293</v>
      </c>
      <c r="C9" s="6" t="s">
        <v>30</v>
      </c>
      <c r="D9" s="6" t="s">
        <v>31</v>
      </c>
      <c r="E9" s="6" t="s">
        <v>163</v>
      </c>
      <c r="F9" s="3">
        <v>76.7</v>
      </c>
      <c r="G9" s="3">
        <f>F9*0.6</f>
        <v>46.02</v>
      </c>
      <c r="H9" s="7">
        <v>79.640000000000015</v>
      </c>
      <c r="I9" s="8">
        <f>H9*0.4</f>
        <v>31.856000000000009</v>
      </c>
      <c r="J9" s="9">
        <f>G9+I9</f>
        <v>77.876000000000005</v>
      </c>
      <c r="K9" s="10">
        <v>1</v>
      </c>
    </row>
    <row r="10" spans="1:11" s="2" customFormat="1" ht="24.95" customHeight="1">
      <c r="A10" s="6" t="s">
        <v>228</v>
      </c>
      <c r="B10" s="6"/>
      <c r="C10" s="6" t="s">
        <v>30</v>
      </c>
      <c r="D10" s="6" t="s">
        <v>31</v>
      </c>
      <c r="E10" s="6" t="s">
        <v>162</v>
      </c>
      <c r="F10" s="3">
        <v>75.8</v>
      </c>
      <c r="G10" s="3">
        <f t="shared" si="0"/>
        <v>45.48</v>
      </c>
      <c r="H10" s="7">
        <v>76.240000000000009</v>
      </c>
      <c r="I10" s="8">
        <f t="shared" si="2"/>
        <v>30.496000000000006</v>
      </c>
      <c r="J10" s="9">
        <f t="shared" si="1"/>
        <v>75.975999999999999</v>
      </c>
      <c r="K10" s="10">
        <v>2</v>
      </c>
    </row>
    <row r="11" spans="1:11" s="2" customFormat="1" ht="24.95" customHeight="1">
      <c r="A11" s="6" t="s">
        <v>229</v>
      </c>
      <c r="B11" s="10" t="s">
        <v>0</v>
      </c>
      <c r="C11" s="10" t="s">
        <v>39</v>
      </c>
      <c r="D11" s="6" t="s">
        <v>40</v>
      </c>
      <c r="E11" s="6" t="s">
        <v>164</v>
      </c>
      <c r="F11" s="3">
        <v>65.599999999999994</v>
      </c>
      <c r="G11" s="3">
        <f t="shared" si="0"/>
        <v>39.359999999999992</v>
      </c>
      <c r="H11" s="18">
        <v>84.33</v>
      </c>
      <c r="I11" s="8">
        <f t="shared" si="2"/>
        <v>33.731999999999999</v>
      </c>
      <c r="J11" s="9">
        <f>G11+I11</f>
        <v>73.091999999999985</v>
      </c>
      <c r="K11" s="10">
        <v>1</v>
      </c>
    </row>
    <row r="12" spans="1:11" s="2" customFormat="1" ht="24.95" customHeight="1">
      <c r="A12" s="6" t="s">
        <v>118</v>
      </c>
      <c r="B12" s="10"/>
      <c r="C12" s="10" t="s">
        <v>39</v>
      </c>
      <c r="D12" s="6" t="s">
        <v>40</v>
      </c>
      <c r="E12" s="6" t="s">
        <v>165</v>
      </c>
      <c r="F12" s="3">
        <v>63.7</v>
      </c>
      <c r="G12" s="3">
        <f t="shared" si="0"/>
        <v>38.22</v>
      </c>
      <c r="H12" s="18">
        <v>70.67</v>
      </c>
      <c r="I12" s="8">
        <f t="shared" si="2"/>
        <v>28.268000000000001</v>
      </c>
      <c r="J12" s="9">
        <f>G12+I12</f>
        <v>66.488</v>
      </c>
      <c r="K12" s="10">
        <v>2</v>
      </c>
    </row>
    <row r="13" spans="1:11" s="2" customFormat="1" ht="24.95" customHeight="1">
      <c r="A13" s="6" t="s">
        <v>119</v>
      </c>
      <c r="B13" s="10" t="s">
        <v>34</v>
      </c>
      <c r="C13" s="10" t="s">
        <v>33</v>
      </c>
      <c r="D13" s="6" t="s">
        <v>35</v>
      </c>
      <c r="E13" s="6" t="s">
        <v>166</v>
      </c>
      <c r="F13" s="3">
        <v>53.4</v>
      </c>
      <c r="G13" s="3">
        <f t="shared" si="0"/>
        <v>32.04</v>
      </c>
      <c r="H13" s="18">
        <v>82.33</v>
      </c>
      <c r="I13" s="8">
        <f t="shared" si="2"/>
        <v>32.932000000000002</v>
      </c>
      <c r="J13" s="9">
        <f t="shared" ref="J13:J14" si="3">G13+I13</f>
        <v>64.972000000000008</v>
      </c>
      <c r="K13" s="10">
        <v>1</v>
      </c>
    </row>
    <row r="14" spans="1:11" s="2" customFormat="1" ht="24.95" customHeight="1">
      <c r="A14" s="6" t="s">
        <v>120</v>
      </c>
      <c r="B14" s="10"/>
      <c r="C14" s="10" t="s">
        <v>33</v>
      </c>
      <c r="D14" s="6" t="s">
        <v>35</v>
      </c>
      <c r="E14" s="6" t="s">
        <v>167</v>
      </c>
      <c r="F14" s="3">
        <v>62.2</v>
      </c>
      <c r="G14" s="3">
        <f t="shared" si="0"/>
        <v>37.32</v>
      </c>
      <c r="H14" s="19">
        <v>66.67</v>
      </c>
      <c r="I14" s="8">
        <f t="shared" si="2"/>
        <v>26.668000000000003</v>
      </c>
      <c r="J14" s="9">
        <f t="shared" si="3"/>
        <v>63.988</v>
      </c>
      <c r="K14" s="10">
        <v>2</v>
      </c>
    </row>
    <row r="15" spans="1:11" s="2" customFormat="1" ht="24.95" customHeight="1">
      <c r="A15" s="6" t="s">
        <v>121</v>
      </c>
      <c r="B15" s="10" t="s">
        <v>36</v>
      </c>
      <c r="C15" s="10" t="s">
        <v>37</v>
      </c>
      <c r="D15" s="6" t="s">
        <v>336</v>
      </c>
      <c r="E15" s="6" t="s">
        <v>169</v>
      </c>
      <c r="F15" s="3">
        <v>72.099999999999994</v>
      </c>
      <c r="G15" s="3">
        <f t="shared" ref="G15:G44" si="4">F15*0.6</f>
        <v>43.26</v>
      </c>
      <c r="H15" s="19">
        <v>89.67</v>
      </c>
      <c r="I15" s="8">
        <f t="shared" ref="I15:I44" si="5">H15*0.4</f>
        <v>35.868000000000002</v>
      </c>
      <c r="J15" s="9">
        <f t="shared" ref="J15:J44" si="6">G15+I15</f>
        <v>79.128</v>
      </c>
      <c r="K15" s="10">
        <v>1</v>
      </c>
    </row>
    <row r="16" spans="1:11" s="2" customFormat="1" ht="24.95" customHeight="1">
      <c r="A16" s="6" t="s">
        <v>57</v>
      </c>
      <c r="B16" s="10"/>
      <c r="C16" s="10" t="s">
        <v>37</v>
      </c>
      <c r="D16" s="6" t="s">
        <v>38</v>
      </c>
      <c r="E16" s="6" t="s">
        <v>168</v>
      </c>
      <c r="F16" s="3">
        <v>69.3</v>
      </c>
      <c r="G16" s="3">
        <f t="shared" si="4"/>
        <v>41.58</v>
      </c>
      <c r="H16" s="19">
        <v>81.33</v>
      </c>
      <c r="I16" s="8">
        <f t="shared" si="5"/>
        <v>32.532000000000004</v>
      </c>
      <c r="J16" s="9">
        <f t="shared" si="6"/>
        <v>74.111999999999995</v>
      </c>
      <c r="K16" s="10">
        <v>2</v>
      </c>
    </row>
    <row r="17" spans="1:11" s="2" customFormat="1" ht="24.95" customHeight="1">
      <c r="A17" s="6" t="s">
        <v>122</v>
      </c>
      <c r="B17" s="10" t="s">
        <v>337</v>
      </c>
      <c r="C17" s="11" t="s">
        <v>3</v>
      </c>
      <c r="D17" s="10">
        <v>10</v>
      </c>
      <c r="E17" s="6" t="s">
        <v>177</v>
      </c>
      <c r="F17" s="3">
        <v>87.9</v>
      </c>
      <c r="G17" s="3">
        <f t="shared" si="4"/>
        <v>52.74</v>
      </c>
      <c r="H17" s="7">
        <v>80.599999999999994</v>
      </c>
      <c r="I17" s="8">
        <f t="shared" si="5"/>
        <v>32.24</v>
      </c>
      <c r="J17" s="9">
        <f t="shared" si="6"/>
        <v>84.98</v>
      </c>
      <c r="K17" s="10">
        <v>1</v>
      </c>
    </row>
    <row r="18" spans="1:11" s="2" customFormat="1" ht="24.95" customHeight="1">
      <c r="A18" s="6" t="s">
        <v>123</v>
      </c>
      <c r="B18" s="10" t="s">
        <v>338</v>
      </c>
      <c r="C18" s="11" t="s">
        <v>3</v>
      </c>
      <c r="D18" s="10">
        <v>10</v>
      </c>
      <c r="E18" s="6" t="s">
        <v>173</v>
      </c>
      <c r="F18" s="3">
        <v>82.7</v>
      </c>
      <c r="G18" s="3">
        <f t="shared" si="4"/>
        <v>49.62</v>
      </c>
      <c r="H18" s="7">
        <v>76.66</v>
      </c>
      <c r="I18" s="8">
        <f t="shared" si="5"/>
        <v>30.664000000000001</v>
      </c>
      <c r="J18" s="9">
        <f t="shared" si="6"/>
        <v>80.283999999999992</v>
      </c>
      <c r="K18" s="10">
        <v>2</v>
      </c>
    </row>
    <row r="19" spans="1:11" s="2" customFormat="1" ht="24.95" customHeight="1">
      <c r="A19" s="6" t="s">
        <v>124</v>
      </c>
      <c r="B19" s="10" t="s">
        <v>294</v>
      </c>
      <c r="C19" s="11" t="s">
        <v>3</v>
      </c>
      <c r="D19" s="10">
        <v>10</v>
      </c>
      <c r="E19" s="6" t="s">
        <v>175</v>
      </c>
      <c r="F19" s="3">
        <v>75.5</v>
      </c>
      <c r="G19" s="3">
        <f t="shared" si="4"/>
        <v>45.3</v>
      </c>
      <c r="H19" s="7">
        <v>79.400000000000006</v>
      </c>
      <c r="I19" s="8">
        <f t="shared" si="5"/>
        <v>31.760000000000005</v>
      </c>
      <c r="J19" s="9">
        <f t="shared" si="6"/>
        <v>77.06</v>
      </c>
      <c r="K19" s="10">
        <v>3</v>
      </c>
    </row>
    <row r="20" spans="1:11" s="2" customFormat="1" ht="24.95" customHeight="1">
      <c r="A20" s="6" t="s">
        <v>125</v>
      </c>
      <c r="B20" s="10" t="s">
        <v>5</v>
      </c>
      <c r="C20" s="11" t="s">
        <v>3</v>
      </c>
      <c r="D20" s="10">
        <v>10</v>
      </c>
      <c r="E20" s="6" t="s">
        <v>174</v>
      </c>
      <c r="F20" s="3">
        <v>72.099999999999994</v>
      </c>
      <c r="G20" s="3">
        <f t="shared" si="4"/>
        <v>43.26</v>
      </c>
      <c r="H20" s="7">
        <v>79.099999999999994</v>
      </c>
      <c r="I20" s="8">
        <f t="shared" si="5"/>
        <v>31.64</v>
      </c>
      <c r="J20" s="9">
        <f t="shared" si="6"/>
        <v>74.900000000000006</v>
      </c>
      <c r="K20" s="10">
        <v>4</v>
      </c>
    </row>
    <row r="21" spans="1:11" s="2" customFormat="1" ht="24.95" customHeight="1">
      <c r="A21" s="6" t="s">
        <v>58</v>
      </c>
      <c r="B21" s="10"/>
      <c r="C21" s="11" t="s">
        <v>3</v>
      </c>
      <c r="D21" s="10">
        <v>10</v>
      </c>
      <c r="E21" s="6" t="s">
        <v>178</v>
      </c>
      <c r="F21" s="3">
        <v>70.400000000000006</v>
      </c>
      <c r="G21" s="3">
        <f t="shared" si="4"/>
        <v>42.24</v>
      </c>
      <c r="H21" s="7">
        <v>80.359999999999985</v>
      </c>
      <c r="I21" s="8">
        <f t="shared" si="5"/>
        <v>32.143999999999998</v>
      </c>
      <c r="J21" s="9">
        <f t="shared" si="6"/>
        <v>74.384</v>
      </c>
      <c r="K21" s="10">
        <v>5</v>
      </c>
    </row>
    <row r="22" spans="1:11" s="2" customFormat="1" ht="24.95" customHeight="1">
      <c r="A22" s="6" t="s">
        <v>126</v>
      </c>
      <c r="B22" s="10"/>
      <c r="C22" s="11" t="s">
        <v>3</v>
      </c>
      <c r="D22" s="10">
        <v>10</v>
      </c>
      <c r="E22" s="6" t="s">
        <v>171</v>
      </c>
      <c r="F22" s="3">
        <v>71.8</v>
      </c>
      <c r="G22" s="3">
        <f t="shared" si="4"/>
        <v>43.08</v>
      </c>
      <c r="H22" s="7">
        <v>77.5</v>
      </c>
      <c r="I22" s="8">
        <f t="shared" si="5"/>
        <v>31</v>
      </c>
      <c r="J22" s="9">
        <f t="shared" si="6"/>
        <v>74.08</v>
      </c>
      <c r="K22" s="10">
        <v>6</v>
      </c>
    </row>
    <row r="23" spans="1:11" s="2" customFormat="1" ht="24.95" customHeight="1">
      <c r="A23" s="6" t="s">
        <v>127</v>
      </c>
      <c r="B23" s="10"/>
      <c r="C23" s="11" t="s">
        <v>3</v>
      </c>
      <c r="D23" s="10">
        <v>10</v>
      </c>
      <c r="E23" s="6" t="s">
        <v>176</v>
      </c>
      <c r="F23" s="9">
        <v>72.5</v>
      </c>
      <c r="G23" s="3">
        <f t="shared" si="4"/>
        <v>43.5</v>
      </c>
      <c r="H23" s="7">
        <v>76.400000000000006</v>
      </c>
      <c r="I23" s="8">
        <f t="shared" si="5"/>
        <v>30.560000000000002</v>
      </c>
      <c r="J23" s="9">
        <f t="shared" si="6"/>
        <v>74.06</v>
      </c>
      <c r="K23" s="10">
        <v>7</v>
      </c>
    </row>
    <row r="24" spans="1:11" s="2" customFormat="1" ht="24.95" customHeight="1">
      <c r="A24" s="6" t="s">
        <v>128</v>
      </c>
      <c r="B24" s="10"/>
      <c r="C24" s="11" t="s">
        <v>3</v>
      </c>
      <c r="D24" s="10">
        <v>10</v>
      </c>
      <c r="E24" s="6" t="s">
        <v>172</v>
      </c>
      <c r="F24" s="3">
        <v>71.3</v>
      </c>
      <c r="G24" s="3">
        <f t="shared" si="4"/>
        <v>42.779999999999994</v>
      </c>
      <c r="H24" s="7">
        <v>76.7</v>
      </c>
      <c r="I24" s="8">
        <f t="shared" si="5"/>
        <v>30.680000000000003</v>
      </c>
      <c r="J24" s="9">
        <f t="shared" si="6"/>
        <v>73.459999999999994</v>
      </c>
      <c r="K24" s="10">
        <v>8</v>
      </c>
    </row>
    <row r="25" spans="1:11" s="2" customFormat="1" ht="24.95" customHeight="1">
      <c r="A25" s="6" t="s">
        <v>129</v>
      </c>
      <c r="B25" s="10" t="s">
        <v>7</v>
      </c>
      <c r="C25" s="11" t="s">
        <v>6</v>
      </c>
      <c r="D25" s="10">
        <v>11</v>
      </c>
      <c r="E25" s="6" t="s">
        <v>183</v>
      </c>
      <c r="F25" s="3">
        <v>76.3</v>
      </c>
      <c r="G25" s="3">
        <f t="shared" si="4"/>
        <v>45.779999999999994</v>
      </c>
      <c r="H25" s="7">
        <v>81.599999999999994</v>
      </c>
      <c r="I25" s="8">
        <f t="shared" si="5"/>
        <v>32.64</v>
      </c>
      <c r="J25" s="9">
        <f t="shared" si="6"/>
        <v>78.419999999999987</v>
      </c>
      <c r="K25" s="10">
        <v>1</v>
      </c>
    </row>
    <row r="26" spans="1:11" s="2" customFormat="1" ht="24.95" customHeight="1">
      <c r="A26" s="6" t="s">
        <v>130</v>
      </c>
      <c r="B26" s="10" t="s">
        <v>8</v>
      </c>
      <c r="C26" s="11" t="s">
        <v>6</v>
      </c>
      <c r="D26" s="10">
        <v>11</v>
      </c>
      <c r="E26" s="6" t="s">
        <v>180</v>
      </c>
      <c r="F26" s="3">
        <v>73</v>
      </c>
      <c r="G26" s="3">
        <f t="shared" si="4"/>
        <v>43.8</v>
      </c>
      <c r="H26" s="7">
        <v>84.3</v>
      </c>
      <c r="I26" s="8">
        <f t="shared" si="5"/>
        <v>33.72</v>
      </c>
      <c r="J26" s="9">
        <f t="shared" si="6"/>
        <v>77.52</v>
      </c>
      <c r="K26" s="10">
        <v>2</v>
      </c>
    </row>
    <row r="27" spans="1:11" s="2" customFormat="1" ht="24.95" customHeight="1">
      <c r="A27" s="6" t="s">
        <v>131</v>
      </c>
      <c r="B27" s="10" t="s">
        <v>295</v>
      </c>
      <c r="C27" s="11" t="s">
        <v>6</v>
      </c>
      <c r="D27" s="10">
        <v>11</v>
      </c>
      <c r="E27" s="6" t="s">
        <v>181</v>
      </c>
      <c r="F27" s="3">
        <v>71.400000000000006</v>
      </c>
      <c r="G27" s="3">
        <f t="shared" si="4"/>
        <v>42.84</v>
      </c>
      <c r="H27" s="7">
        <v>78.599999999999994</v>
      </c>
      <c r="I27" s="8">
        <f t="shared" si="5"/>
        <v>31.439999999999998</v>
      </c>
      <c r="J27" s="9">
        <f t="shared" si="6"/>
        <v>74.28</v>
      </c>
      <c r="K27" s="10">
        <v>3</v>
      </c>
    </row>
    <row r="28" spans="1:11" s="2" customFormat="1" ht="24.95" customHeight="1">
      <c r="A28" s="6" t="s">
        <v>132</v>
      </c>
      <c r="B28" s="10"/>
      <c r="C28" s="11" t="s">
        <v>6</v>
      </c>
      <c r="D28" s="10">
        <v>11</v>
      </c>
      <c r="E28" s="6" t="s">
        <v>182</v>
      </c>
      <c r="F28" s="3">
        <v>72.400000000000006</v>
      </c>
      <c r="G28" s="3">
        <f t="shared" si="4"/>
        <v>43.440000000000005</v>
      </c>
      <c r="H28" s="7">
        <v>76.8</v>
      </c>
      <c r="I28" s="8">
        <f t="shared" si="5"/>
        <v>30.72</v>
      </c>
      <c r="J28" s="9">
        <f t="shared" si="6"/>
        <v>74.16</v>
      </c>
      <c r="K28" s="10">
        <v>4</v>
      </c>
    </row>
    <row r="29" spans="1:11" s="2" customFormat="1" ht="24.95" customHeight="1">
      <c r="A29" s="6" t="s">
        <v>133</v>
      </c>
      <c r="B29" s="10"/>
      <c r="C29" s="11" t="s">
        <v>6</v>
      </c>
      <c r="D29" s="10">
        <v>11</v>
      </c>
      <c r="E29" s="6" t="s">
        <v>179</v>
      </c>
      <c r="F29" s="3">
        <v>74.7</v>
      </c>
      <c r="G29" s="3">
        <f t="shared" si="4"/>
        <v>44.82</v>
      </c>
      <c r="H29" s="7">
        <v>72.3</v>
      </c>
      <c r="I29" s="8">
        <f t="shared" si="5"/>
        <v>28.92</v>
      </c>
      <c r="J29" s="9">
        <f t="shared" si="6"/>
        <v>73.740000000000009</v>
      </c>
      <c r="K29" s="10">
        <v>5</v>
      </c>
    </row>
    <row r="30" spans="1:11" s="2" customFormat="1" ht="24.95" customHeight="1">
      <c r="A30" s="6" t="s">
        <v>230</v>
      </c>
      <c r="B30" s="10"/>
      <c r="C30" s="11" t="s">
        <v>6</v>
      </c>
      <c r="D30" s="10">
        <v>11</v>
      </c>
      <c r="E30" s="6" t="s">
        <v>184</v>
      </c>
      <c r="F30" s="3">
        <v>69.599999999999994</v>
      </c>
      <c r="G30" s="3">
        <f t="shared" si="4"/>
        <v>41.76</v>
      </c>
      <c r="H30" s="7">
        <v>75.8</v>
      </c>
      <c r="I30" s="8">
        <f t="shared" si="5"/>
        <v>30.32</v>
      </c>
      <c r="J30" s="9">
        <f t="shared" si="6"/>
        <v>72.08</v>
      </c>
      <c r="K30" s="10">
        <v>6</v>
      </c>
    </row>
    <row r="31" spans="1:11" s="2" customFormat="1" ht="24.95" customHeight="1">
      <c r="A31" s="6" t="s">
        <v>134</v>
      </c>
      <c r="B31" s="10" t="s">
        <v>9</v>
      </c>
      <c r="C31" s="10" t="s">
        <v>4</v>
      </c>
      <c r="D31" s="10">
        <v>12</v>
      </c>
      <c r="E31" s="6" t="s">
        <v>186</v>
      </c>
      <c r="F31" s="3">
        <v>73.7</v>
      </c>
      <c r="G31" s="3">
        <f t="shared" si="4"/>
        <v>44.22</v>
      </c>
      <c r="H31" s="7">
        <v>77.2</v>
      </c>
      <c r="I31" s="8">
        <f t="shared" si="5"/>
        <v>30.880000000000003</v>
      </c>
      <c r="J31" s="9">
        <f t="shared" si="6"/>
        <v>75.099999999999994</v>
      </c>
      <c r="K31" s="10">
        <v>1</v>
      </c>
    </row>
    <row r="32" spans="1:11" s="2" customFormat="1" ht="24.95" customHeight="1">
      <c r="A32" s="6" t="s">
        <v>135</v>
      </c>
      <c r="B32" s="10"/>
      <c r="C32" s="10" t="s">
        <v>4</v>
      </c>
      <c r="D32" s="10">
        <v>12</v>
      </c>
      <c r="E32" s="6" t="s">
        <v>185</v>
      </c>
      <c r="F32" s="3">
        <v>67.900000000000006</v>
      </c>
      <c r="G32" s="3">
        <f t="shared" si="4"/>
        <v>40.74</v>
      </c>
      <c r="H32" s="7">
        <v>76.599999999999994</v>
      </c>
      <c r="I32" s="8">
        <f t="shared" si="5"/>
        <v>30.64</v>
      </c>
      <c r="J32" s="9">
        <f t="shared" si="6"/>
        <v>71.38</v>
      </c>
      <c r="K32" s="10">
        <v>2</v>
      </c>
    </row>
    <row r="33" spans="1:11" s="2" customFormat="1" ht="24.95" customHeight="1">
      <c r="A33" s="6" t="s">
        <v>136</v>
      </c>
      <c r="B33" s="10" t="s">
        <v>55</v>
      </c>
      <c r="C33" s="10" t="s">
        <v>54</v>
      </c>
      <c r="D33" s="10">
        <v>13</v>
      </c>
      <c r="E33" s="6" t="s">
        <v>188</v>
      </c>
      <c r="F33" s="3">
        <v>86.7</v>
      </c>
      <c r="G33" s="3">
        <f t="shared" si="4"/>
        <v>52.02</v>
      </c>
      <c r="H33" s="7">
        <v>75.559999999999988</v>
      </c>
      <c r="I33" s="8">
        <f t="shared" si="5"/>
        <v>30.223999999999997</v>
      </c>
      <c r="J33" s="9">
        <f t="shared" si="6"/>
        <v>82.244</v>
      </c>
      <c r="K33" s="10">
        <v>1</v>
      </c>
    </row>
    <row r="34" spans="1:11" s="2" customFormat="1" ht="24.95" customHeight="1">
      <c r="A34" s="6" t="s">
        <v>231</v>
      </c>
      <c r="B34" s="10"/>
      <c r="C34" s="10" t="s">
        <v>54</v>
      </c>
      <c r="D34" s="10">
        <v>13</v>
      </c>
      <c r="E34" s="6" t="s">
        <v>187</v>
      </c>
      <c r="F34" s="3">
        <v>77.900000000000006</v>
      </c>
      <c r="G34" s="3">
        <f t="shared" si="4"/>
        <v>46.74</v>
      </c>
      <c r="H34" s="7">
        <v>78.900000000000006</v>
      </c>
      <c r="I34" s="8">
        <f t="shared" si="5"/>
        <v>31.560000000000002</v>
      </c>
      <c r="J34" s="9">
        <f t="shared" si="6"/>
        <v>78.300000000000011</v>
      </c>
      <c r="K34" s="10">
        <v>2</v>
      </c>
    </row>
    <row r="35" spans="1:11" s="2" customFormat="1" ht="24.95" customHeight="1">
      <c r="A35" s="6" t="s">
        <v>137</v>
      </c>
      <c r="B35" s="10" t="s">
        <v>296</v>
      </c>
      <c r="C35" s="10" t="s">
        <v>54</v>
      </c>
      <c r="D35" s="10">
        <v>14</v>
      </c>
      <c r="E35" s="6" t="s">
        <v>297</v>
      </c>
      <c r="F35" s="3">
        <v>80.900000000000006</v>
      </c>
      <c r="G35" s="3">
        <f t="shared" si="4"/>
        <v>48.54</v>
      </c>
      <c r="H35" s="7">
        <v>72.7</v>
      </c>
      <c r="I35" s="8">
        <f t="shared" si="5"/>
        <v>29.080000000000002</v>
      </c>
      <c r="J35" s="9">
        <f t="shared" si="6"/>
        <v>77.62</v>
      </c>
      <c r="K35" s="10">
        <v>1</v>
      </c>
    </row>
    <row r="36" spans="1:11" s="2" customFormat="1" ht="24.95" customHeight="1">
      <c r="A36" s="6" t="s">
        <v>138</v>
      </c>
      <c r="B36" s="11" t="s">
        <v>59</v>
      </c>
      <c r="C36" s="6" t="s">
        <v>54</v>
      </c>
      <c r="D36" s="6" t="s">
        <v>57</v>
      </c>
      <c r="E36" s="6" t="s">
        <v>191</v>
      </c>
      <c r="F36" s="3">
        <v>77.7</v>
      </c>
      <c r="G36" s="3">
        <f t="shared" si="4"/>
        <v>46.62</v>
      </c>
      <c r="H36" s="7">
        <v>76.3</v>
      </c>
      <c r="I36" s="8">
        <f t="shared" si="5"/>
        <v>30.52</v>
      </c>
      <c r="J36" s="9">
        <f t="shared" si="6"/>
        <v>77.14</v>
      </c>
      <c r="K36" s="10">
        <v>2</v>
      </c>
    </row>
    <row r="37" spans="1:11" s="2" customFormat="1" ht="24.95" customHeight="1">
      <c r="A37" s="6" t="s">
        <v>139</v>
      </c>
      <c r="B37" s="11" t="s">
        <v>18</v>
      </c>
      <c r="C37" s="6" t="s">
        <v>54</v>
      </c>
      <c r="D37" s="6" t="s">
        <v>57</v>
      </c>
      <c r="E37" s="6" t="s">
        <v>190</v>
      </c>
      <c r="F37" s="3">
        <v>74.7</v>
      </c>
      <c r="G37" s="3">
        <f t="shared" si="4"/>
        <v>44.82</v>
      </c>
      <c r="H37" s="7">
        <v>79</v>
      </c>
      <c r="I37" s="8">
        <f t="shared" si="5"/>
        <v>31.6</v>
      </c>
      <c r="J37" s="9">
        <f t="shared" si="6"/>
        <v>76.42</v>
      </c>
      <c r="K37" s="10">
        <v>3</v>
      </c>
    </row>
    <row r="38" spans="1:11" s="2" customFormat="1" ht="24.95" customHeight="1">
      <c r="A38" s="6" t="s">
        <v>232</v>
      </c>
      <c r="B38" s="12"/>
      <c r="C38" s="10" t="s">
        <v>54</v>
      </c>
      <c r="D38" s="13">
        <v>14</v>
      </c>
      <c r="E38" s="6" t="s">
        <v>189</v>
      </c>
      <c r="F38" s="3">
        <v>77</v>
      </c>
      <c r="G38" s="3">
        <f t="shared" si="4"/>
        <v>46.199999999999996</v>
      </c>
      <c r="H38" s="7">
        <v>73.099999999999994</v>
      </c>
      <c r="I38" s="8">
        <f t="shared" si="5"/>
        <v>29.24</v>
      </c>
      <c r="J38" s="9">
        <f t="shared" si="6"/>
        <v>75.44</v>
      </c>
      <c r="K38" s="10">
        <v>4</v>
      </c>
    </row>
    <row r="39" spans="1:11" s="2" customFormat="1" ht="24.95" customHeight="1">
      <c r="A39" s="6" t="s">
        <v>233</v>
      </c>
      <c r="B39" s="10"/>
      <c r="C39" s="10" t="s">
        <v>54</v>
      </c>
      <c r="D39" s="10">
        <v>14</v>
      </c>
      <c r="E39" s="6" t="s">
        <v>192</v>
      </c>
      <c r="F39" s="3">
        <v>72.7</v>
      </c>
      <c r="G39" s="3">
        <f t="shared" si="4"/>
        <v>43.62</v>
      </c>
      <c r="H39" s="7">
        <v>79.2</v>
      </c>
      <c r="I39" s="8">
        <f t="shared" si="5"/>
        <v>31.680000000000003</v>
      </c>
      <c r="J39" s="9">
        <f t="shared" si="6"/>
        <v>75.3</v>
      </c>
      <c r="K39" s="10">
        <v>5</v>
      </c>
    </row>
    <row r="40" spans="1:11" s="2" customFormat="1" ht="24.95" customHeight="1">
      <c r="A40" s="6" t="s">
        <v>140</v>
      </c>
      <c r="B40" s="6"/>
      <c r="C40" s="6" t="s">
        <v>54</v>
      </c>
      <c r="D40" s="6">
        <v>14</v>
      </c>
      <c r="E40" s="6" t="s">
        <v>298</v>
      </c>
      <c r="F40" s="3">
        <v>73.2</v>
      </c>
      <c r="G40" s="3">
        <f t="shared" si="4"/>
        <v>43.92</v>
      </c>
      <c r="H40" s="7">
        <v>73.8</v>
      </c>
      <c r="I40" s="8">
        <f t="shared" si="5"/>
        <v>29.52</v>
      </c>
      <c r="J40" s="9">
        <f t="shared" si="6"/>
        <v>73.44</v>
      </c>
      <c r="K40" s="10">
        <v>6</v>
      </c>
    </row>
    <row r="41" spans="1:11" s="2" customFormat="1" ht="24.95" customHeight="1">
      <c r="A41" s="6" t="s">
        <v>141</v>
      </c>
      <c r="B41" s="10" t="s">
        <v>12</v>
      </c>
      <c r="C41" s="11" t="s">
        <v>299</v>
      </c>
      <c r="D41" s="10">
        <v>15</v>
      </c>
      <c r="E41" s="6" t="s">
        <v>194</v>
      </c>
      <c r="F41" s="3">
        <v>72.599999999999994</v>
      </c>
      <c r="G41" s="3">
        <f t="shared" si="4"/>
        <v>43.559999999999995</v>
      </c>
      <c r="H41" s="7">
        <v>85</v>
      </c>
      <c r="I41" s="8">
        <f t="shared" si="5"/>
        <v>34</v>
      </c>
      <c r="J41" s="9">
        <f t="shared" si="6"/>
        <v>77.56</v>
      </c>
      <c r="K41" s="10">
        <v>1</v>
      </c>
    </row>
    <row r="42" spans="1:11" s="2" customFormat="1" ht="24.95" customHeight="1">
      <c r="A42" s="6" t="s">
        <v>142</v>
      </c>
      <c r="B42" s="10" t="s">
        <v>13</v>
      </c>
      <c r="C42" s="11" t="s">
        <v>300</v>
      </c>
      <c r="D42" s="10">
        <v>15</v>
      </c>
      <c r="E42" s="6" t="s">
        <v>195</v>
      </c>
      <c r="F42" s="3">
        <v>72.7</v>
      </c>
      <c r="G42" s="3">
        <f t="shared" si="4"/>
        <v>43.62</v>
      </c>
      <c r="H42" s="7">
        <v>79.599999999999994</v>
      </c>
      <c r="I42" s="8">
        <f t="shared" si="5"/>
        <v>31.84</v>
      </c>
      <c r="J42" s="9">
        <f t="shared" si="6"/>
        <v>75.459999999999994</v>
      </c>
      <c r="K42" s="10">
        <v>2</v>
      </c>
    </row>
    <row r="43" spans="1:11" s="2" customFormat="1" ht="24.95" customHeight="1">
      <c r="A43" s="6" t="s">
        <v>143</v>
      </c>
      <c r="B43" s="10"/>
      <c r="C43" s="11" t="s">
        <v>301</v>
      </c>
      <c r="D43" s="10">
        <v>15</v>
      </c>
      <c r="E43" s="6" t="s">
        <v>196</v>
      </c>
      <c r="F43" s="3">
        <v>72.099999999999994</v>
      </c>
      <c r="G43" s="3">
        <f t="shared" si="4"/>
        <v>43.26</v>
      </c>
      <c r="H43" s="7">
        <v>76.2</v>
      </c>
      <c r="I43" s="8">
        <f t="shared" si="5"/>
        <v>30.480000000000004</v>
      </c>
      <c r="J43" s="9">
        <f t="shared" si="6"/>
        <v>73.740000000000009</v>
      </c>
      <c r="K43" s="10">
        <v>3</v>
      </c>
    </row>
    <row r="44" spans="1:11" s="2" customFormat="1" ht="24.95" customHeight="1">
      <c r="A44" s="6" t="s">
        <v>144</v>
      </c>
      <c r="B44" s="10"/>
      <c r="C44" s="11" t="s">
        <v>302</v>
      </c>
      <c r="D44" s="10">
        <v>15</v>
      </c>
      <c r="E44" s="6" t="s">
        <v>193</v>
      </c>
      <c r="F44" s="3">
        <v>72.8</v>
      </c>
      <c r="G44" s="3">
        <f t="shared" si="4"/>
        <v>43.68</v>
      </c>
      <c r="H44" s="7">
        <v>71.7</v>
      </c>
      <c r="I44" s="8">
        <f t="shared" si="5"/>
        <v>28.680000000000003</v>
      </c>
      <c r="J44" s="9">
        <f t="shared" si="6"/>
        <v>72.36</v>
      </c>
      <c r="K44" s="10">
        <v>4</v>
      </c>
    </row>
    <row r="45" spans="1:11" s="2" customFormat="1" ht="24.95" customHeight="1">
      <c r="A45" s="6" t="s">
        <v>145</v>
      </c>
      <c r="B45" s="10" t="s">
        <v>14</v>
      </c>
      <c r="C45" s="11" t="s">
        <v>303</v>
      </c>
      <c r="D45" s="10">
        <v>16</v>
      </c>
      <c r="E45" s="6" t="s">
        <v>60</v>
      </c>
      <c r="F45" s="3">
        <v>63.4</v>
      </c>
      <c r="G45" s="3">
        <f t="shared" si="0"/>
        <v>38.04</v>
      </c>
      <c r="H45" s="7">
        <v>79.599999999999994</v>
      </c>
      <c r="I45" s="8">
        <f t="shared" si="2"/>
        <v>31.84</v>
      </c>
      <c r="J45" s="9">
        <f t="shared" si="1"/>
        <v>69.88</v>
      </c>
      <c r="K45" s="10">
        <v>1</v>
      </c>
    </row>
    <row r="46" spans="1:11" s="2" customFormat="1" ht="24.95" customHeight="1">
      <c r="A46" s="6" t="s">
        <v>146</v>
      </c>
      <c r="B46" s="10"/>
      <c r="C46" s="11" t="s">
        <v>304</v>
      </c>
      <c r="D46" s="10">
        <v>16</v>
      </c>
      <c r="E46" s="6" t="s">
        <v>61</v>
      </c>
      <c r="F46" s="3">
        <v>61.7</v>
      </c>
      <c r="G46" s="3">
        <f t="shared" si="0"/>
        <v>37.020000000000003</v>
      </c>
      <c r="H46" s="7">
        <v>77.900000000000006</v>
      </c>
      <c r="I46" s="8">
        <f t="shared" si="2"/>
        <v>31.160000000000004</v>
      </c>
      <c r="J46" s="9">
        <f t="shared" si="1"/>
        <v>68.180000000000007</v>
      </c>
      <c r="K46" s="10">
        <v>2</v>
      </c>
    </row>
    <row r="47" spans="1:11" s="2" customFormat="1" ht="24.95" customHeight="1">
      <c r="A47" s="6" t="s">
        <v>147</v>
      </c>
      <c r="B47" s="11" t="s">
        <v>305</v>
      </c>
      <c r="C47" s="11" t="s">
        <v>306</v>
      </c>
      <c r="D47" s="11">
        <v>17</v>
      </c>
      <c r="E47" s="6" t="s">
        <v>63</v>
      </c>
      <c r="F47" s="3">
        <v>75.099999999999994</v>
      </c>
      <c r="G47" s="3">
        <f t="shared" ref="G47:G70" si="7">F47*0.6</f>
        <v>45.059999999999995</v>
      </c>
      <c r="H47" s="7">
        <v>84.9</v>
      </c>
      <c r="I47" s="8">
        <f>H47*0.4</f>
        <v>33.96</v>
      </c>
      <c r="J47" s="9">
        <f t="shared" ref="J47:J70" si="8">G47+I47</f>
        <v>79.02</v>
      </c>
      <c r="K47" s="10">
        <v>1</v>
      </c>
    </row>
    <row r="48" spans="1:11" s="2" customFormat="1" ht="24.95" customHeight="1">
      <c r="A48" s="6" t="s">
        <v>148</v>
      </c>
      <c r="B48" s="15"/>
      <c r="C48" s="10" t="s">
        <v>306</v>
      </c>
      <c r="D48" s="10">
        <v>17</v>
      </c>
      <c r="E48" s="6" t="s">
        <v>62</v>
      </c>
      <c r="F48" s="3">
        <v>72.099999999999994</v>
      </c>
      <c r="G48" s="3">
        <f t="shared" si="7"/>
        <v>43.26</v>
      </c>
      <c r="H48" s="7">
        <v>83.3</v>
      </c>
      <c r="I48" s="8">
        <f>H48*0.4</f>
        <v>33.32</v>
      </c>
      <c r="J48" s="9">
        <f t="shared" si="8"/>
        <v>76.58</v>
      </c>
      <c r="K48" s="10">
        <v>2</v>
      </c>
    </row>
    <row r="49" spans="1:11" s="2" customFormat="1" ht="24.95" customHeight="1">
      <c r="A49" s="6" t="s">
        <v>149</v>
      </c>
      <c r="B49" s="11" t="s">
        <v>15</v>
      </c>
      <c r="C49" s="11" t="s">
        <v>197</v>
      </c>
      <c r="D49" s="11">
        <v>18</v>
      </c>
      <c r="E49" s="6" t="s">
        <v>199</v>
      </c>
      <c r="F49" s="3">
        <v>73.3</v>
      </c>
      <c r="G49" s="3">
        <f t="shared" si="7"/>
        <v>43.98</v>
      </c>
      <c r="H49" s="7">
        <v>83.2</v>
      </c>
      <c r="I49" s="8">
        <f>H49*0.4</f>
        <v>33.28</v>
      </c>
      <c r="J49" s="9">
        <f t="shared" si="8"/>
        <v>77.259999999999991</v>
      </c>
      <c r="K49" s="10">
        <v>1</v>
      </c>
    </row>
    <row r="50" spans="1:11" s="2" customFormat="1" ht="24.95" customHeight="1">
      <c r="A50" s="6" t="s">
        <v>150</v>
      </c>
      <c r="B50" s="11"/>
      <c r="C50" s="11" t="s">
        <v>197</v>
      </c>
      <c r="D50" s="11">
        <v>18</v>
      </c>
      <c r="E50" s="6" t="s">
        <v>198</v>
      </c>
      <c r="F50" s="3">
        <v>72.7</v>
      </c>
      <c r="G50" s="3">
        <f t="shared" si="7"/>
        <v>43.62</v>
      </c>
      <c r="H50" s="7">
        <v>76.8</v>
      </c>
      <c r="I50" s="8">
        <f>H50*0.4</f>
        <v>30.72</v>
      </c>
      <c r="J50" s="9">
        <f t="shared" si="8"/>
        <v>74.34</v>
      </c>
      <c r="K50" s="10">
        <v>2</v>
      </c>
    </row>
    <row r="51" spans="1:11" s="2" customFormat="1" ht="24.95" customHeight="1">
      <c r="A51" s="6" t="s">
        <v>234</v>
      </c>
      <c r="B51" s="11" t="s">
        <v>307</v>
      </c>
      <c r="C51" s="11" t="s">
        <v>16</v>
      </c>
      <c r="D51" s="11">
        <v>19</v>
      </c>
      <c r="E51" s="6" t="s">
        <v>64</v>
      </c>
      <c r="F51" s="3">
        <v>82.6</v>
      </c>
      <c r="G51" s="3">
        <f t="shared" si="7"/>
        <v>49.559999999999995</v>
      </c>
      <c r="H51" s="7">
        <v>82.5</v>
      </c>
      <c r="I51" s="8">
        <f>H51*0.4</f>
        <v>33</v>
      </c>
      <c r="J51" s="9">
        <f t="shared" si="8"/>
        <v>82.56</v>
      </c>
      <c r="K51" s="10">
        <v>1</v>
      </c>
    </row>
    <row r="52" spans="1:11" s="2" customFormat="1" ht="24.95" customHeight="1">
      <c r="A52" s="6" t="s">
        <v>151</v>
      </c>
      <c r="B52" s="14"/>
      <c r="C52" s="14" t="s">
        <v>16</v>
      </c>
      <c r="D52" s="14" t="s">
        <v>58</v>
      </c>
      <c r="E52" s="6" t="s">
        <v>200</v>
      </c>
      <c r="F52" s="3">
        <v>77.5</v>
      </c>
      <c r="G52" s="3">
        <f t="shared" si="7"/>
        <v>46.5</v>
      </c>
      <c r="H52" s="10" t="s">
        <v>308</v>
      </c>
      <c r="I52" s="8">
        <v>0</v>
      </c>
      <c r="J52" s="9">
        <f t="shared" si="8"/>
        <v>46.5</v>
      </c>
      <c r="K52" s="10">
        <v>2</v>
      </c>
    </row>
    <row r="53" spans="1:11" s="2" customFormat="1" ht="24.95" customHeight="1">
      <c r="A53" s="6" t="s">
        <v>235</v>
      </c>
      <c r="B53" s="10" t="s">
        <v>206</v>
      </c>
      <c r="C53" s="10" t="s">
        <v>54</v>
      </c>
      <c r="D53" s="10">
        <v>20</v>
      </c>
      <c r="E53" s="6" t="s">
        <v>65</v>
      </c>
      <c r="F53" s="3">
        <v>76.7</v>
      </c>
      <c r="G53" s="3">
        <f t="shared" si="7"/>
        <v>46.02</v>
      </c>
      <c r="H53" s="7">
        <v>76.3</v>
      </c>
      <c r="I53" s="8">
        <f>H53*0.4</f>
        <v>30.52</v>
      </c>
      <c r="J53" s="9">
        <f t="shared" si="8"/>
        <v>76.540000000000006</v>
      </c>
      <c r="K53" s="10">
        <v>1</v>
      </c>
    </row>
    <row r="54" spans="1:11" s="2" customFormat="1" ht="24.95" customHeight="1">
      <c r="A54" s="6" t="s">
        <v>152</v>
      </c>
      <c r="B54" s="10"/>
      <c r="C54" s="10" t="s">
        <v>54</v>
      </c>
      <c r="D54" s="10">
        <v>20</v>
      </c>
      <c r="E54" s="6" t="s">
        <v>309</v>
      </c>
      <c r="F54" s="3">
        <v>66.599999999999994</v>
      </c>
      <c r="G54" s="3">
        <f t="shared" si="7"/>
        <v>39.959999999999994</v>
      </c>
      <c r="H54" s="10" t="s">
        <v>310</v>
      </c>
      <c r="I54" s="8">
        <v>0</v>
      </c>
      <c r="J54" s="9">
        <f t="shared" si="8"/>
        <v>39.959999999999994</v>
      </c>
      <c r="K54" s="10">
        <v>2</v>
      </c>
    </row>
    <row r="55" spans="1:11" s="2" customFormat="1" ht="24.95" customHeight="1">
      <c r="A55" s="6" t="s">
        <v>153</v>
      </c>
      <c r="B55" s="10" t="s">
        <v>311</v>
      </c>
      <c r="C55" s="10" t="s">
        <v>54</v>
      </c>
      <c r="D55" s="10">
        <v>21</v>
      </c>
      <c r="E55" s="6" t="s">
        <v>67</v>
      </c>
      <c r="F55" s="3">
        <v>66.5</v>
      </c>
      <c r="G55" s="3">
        <f t="shared" si="7"/>
        <v>39.9</v>
      </c>
      <c r="H55" s="7">
        <v>78.900000000000006</v>
      </c>
      <c r="I55" s="8">
        <f>H55*0.4</f>
        <v>31.560000000000002</v>
      </c>
      <c r="J55" s="9">
        <f t="shared" si="8"/>
        <v>71.460000000000008</v>
      </c>
      <c r="K55" s="10">
        <v>1</v>
      </c>
    </row>
    <row r="56" spans="1:11" s="2" customFormat="1" ht="24.95" customHeight="1">
      <c r="A56" s="6" t="s">
        <v>236</v>
      </c>
      <c r="B56" s="10"/>
      <c r="C56" s="10" t="s">
        <v>54</v>
      </c>
      <c r="D56" s="10">
        <v>21</v>
      </c>
      <c r="E56" s="6" t="s">
        <v>66</v>
      </c>
      <c r="F56" s="3">
        <v>67.599999999999994</v>
      </c>
      <c r="G56" s="3">
        <f t="shared" si="7"/>
        <v>40.559999999999995</v>
      </c>
      <c r="H56" s="10" t="s">
        <v>312</v>
      </c>
      <c r="I56" s="8">
        <v>0</v>
      </c>
      <c r="J56" s="9">
        <f t="shared" si="8"/>
        <v>40.559999999999995</v>
      </c>
      <c r="K56" s="10">
        <v>2</v>
      </c>
    </row>
    <row r="57" spans="1:11" s="2" customFormat="1" ht="24.95" customHeight="1">
      <c r="A57" s="6" t="s">
        <v>237</v>
      </c>
      <c r="B57" s="10" t="s">
        <v>313</v>
      </c>
      <c r="C57" s="10" t="s">
        <v>207</v>
      </c>
      <c r="D57" s="10">
        <v>22</v>
      </c>
      <c r="E57" s="6" t="s">
        <v>68</v>
      </c>
      <c r="F57" s="3">
        <v>58.5</v>
      </c>
      <c r="G57" s="3">
        <f t="shared" si="7"/>
        <v>35.1</v>
      </c>
      <c r="H57" s="7">
        <v>66.599999999999994</v>
      </c>
      <c r="I57" s="8">
        <f t="shared" ref="I57:I69" si="9">H57*0.4</f>
        <v>26.64</v>
      </c>
      <c r="J57" s="9">
        <f t="shared" si="8"/>
        <v>61.74</v>
      </c>
      <c r="K57" s="10">
        <v>1</v>
      </c>
    </row>
    <row r="58" spans="1:11" s="2" customFormat="1" ht="24.95" customHeight="1">
      <c r="A58" s="6" t="s">
        <v>154</v>
      </c>
      <c r="B58" s="10"/>
      <c r="C58" s="10" t="s">
        <v>207</v>
      </c>
      <c r="D58" s="10">
        <v>22</v>
      </c>
      <c r="E58" s="6" t="s">
        <v>314</v>
      </c>
      <c r="F58" s="3">
        <v>56</v>
      </c>
      <c r="G58" s="3">
        <f t="shared" si="7"/>
        <v>33.6</v>
      </c>
      <c r="H58" s="7">
        <v>62.760000000000005</v>
      </c>
      <c r="I58" s="8">
        <f t="shared" si="9"/>
        <v>25.104000000000003</v>
      </c>
      <c r="J58" s="9">
        <f t="shared" si="8"/>
        <v>58.704000000000008</v>
      </c>
      <c r="K58" s="10">
        <v>2</v>
      </c>
    </row>
    <row r="59" spans="1:11" s="2" customFormat="1" ht="24.95" customHeight="1">
      <c r="A59" s="6" t="s">
        <v>155</v>
      </c>
      <c r="B59" s="12" t="s">
        <v>315</v>
      </c>
      <c r="C59" s="12" t="s">
        <v>208</v>
      </c>
      <c r="D59" s="12">
        <v>24</v>
      </c>
      <c r="E59" s="6" t="s">
        <v>69</v>
      </c>
      <c r="F59" s="3">
        <v>77.2</v>
      </c>
      <c r="G59" s="3">
        <f t="shared" si="7"/>
        <v>46.32</v>
      </c>
      <c r="H59" s="7">
        <v>80.440000000000012</v>
      </c>
      <c r="I59" s="8">
        <f t="shared" si="9"/>
        <v>32.176000000000009</v>
      </c>
      <c r="J59" s="9">
        <f t="shared" si="8"/>
        <v>78.496000000000009</v>
      </c>
      <c r="K59" s="10">
        <v>1</v>
      </c>
    </row>
    <row r="60" spans="1:11" s="2" customFormat="1" ht="24.95" customHeight="1">
      <c r="A60" s="6" t="s">
        <v>238</v>
      </c>
      <c r="B60" s="12" t="s">
        <v>216</v>
      </c>
      <c r="C60" s="12" t="s">
        <v>208</v>
      </c>
      <c r="D60" s="12">
        <v>24</v>
      </c>
      <c r="E60" s="6" t="s">
        <v>73</v>
      </c>
      <c r="F60" s="3">
        <v>73.5</v>
      </c>
      <c r="G60" s="3">
        <f t="shared" si="7"/>
        <v>44.1</v>
      </c>
      <c r="H60" s="7">
        <v>83.6</v>
      </c>
      <c r="I60" s="8">
        <f t="shared" si="9"/>
        <v>33.44</v>
      </c>
      <c r="J60" s="9">
        <f t="shared" si="8"/>
        <v>77.539999999999992</v>
      </c>
      <c r="K60" s="10">
        <v>2</v>
      </c>
    </row>
    <row r="61" spans="1:11" s="2" customFormat="1" ht="24.95" customHeight="1">
      <c r="A61" s="6" t="s">
        <v>239</v>
      </c>
      <c r="B61" s="12" t="s">
        <v>217</v>
      </c>
      <c r="C61" s="12" t="s">
        <v>208</v>
      </c>
      <c r="D61" s="12">
        <v>24</v>
      </c>
      <c r="E61" s="6" t="s">
        <v>72</v>
      </c>
      <c r="F61" s="3">
        <v>71.3</v>
      </c>
      <c r="G61" s="3">
        <f t="shared" si="7"/>
        <v>42.779999999999994</v>
      </c>
      <c r="H61" s="7">
        <v>81.2</v>
      </c>
      <c r="I61" s="8">
        <f t="shared" si="9"/>
        <v>32.480000000000004</v>
      </c>
      <c r="J61" s="9">
        <f t="shared" si="8"/>
        <v>75.259999999999991</v>
      </c>
      <c r="K61" s="10">
        <v>3</v>
      </c>
    </row>
    <row r="62" spans="1:11" s="2" customFormat="1" ht="24.95" customHeight="1">
      <c r="A62" s="6" t="s">
        <v>240</v>
      </c>
      <c r="B62" s="12"/>
      <c r="C62" s="12" t="s">
        <v>208</v>
      </c>
      <c r="D62" s="12">
        <v>24</v>
      </c>
      <c r="E62" s="6" t="s">
        <v>70</v>
      </c>
      <c r="F62" s="3">
        <v>73.3</v>
      </c>
      <c r="G62" s="3">
        <f t="shared" si="7"/>
        <v>43.98</v>
      </c>
      <c r="H62" s="7">
        <v>77.2</v>
      </c>
      <c r="I62" s="8">
        <f t="shared" si="9"/>
        <v>30.880000000000003</v>
      </c>
      <c r="J62" s="9">
        <f t="shared" si="8"/>
        <v>74.86</v>
      </c>
      <c r="K62" s="10">
        <v>4</v>
      </c>
    </row>
    <row r="63" spans="1:11" s="2" customFormat="1" ht="24.95" customHeight="1">
      <c r="A63" s="6" t="s">
        <v>241</v>
      </c>
      <c r="B63" s="12"/>
      <c r="C63" s="12" t="s">
        <v>208</v>
      </c>
      <c r="D63" s="12">
        <v>24</v>
      </c>
      <c r="E63" s="6" t="s">
        <v>71</v>
      </c>
      <c r="F63" s="3">
        <v>74.3</v>
      </c>
      <c r="G63" s="3">
        <f t="shared" si="7"/>
        <v>44.58</v>
      </c>
      <c r="H63" s="7">
        <v>74.400000000000006</v>
      </c>
      <c r="I63" s="8">
        <f t="shared" si="9"/>
        <v>29.760000000000005</v>
      </c>
      <c r="J63" s="9">
        <f t="shared" si="8"/>
        <v>74.34</v>
      </c>
      <c r="K63" s="10">
        <v>5</v>
      </c>
    </row>
    <row r="64" spans="1:11" s="2" customFormat="1" ht="24.95" customHeight="1">
      <c r="A64" s="6" t="s">
        <v>242</v>
      </c>
      <c r="B64" s="12"/>
      <c r="C64" s="12" t="s">
        <v>208</v>
      </c>
      <c r="D64" s="12">
        <v>24</v>
      </c>
      <c r="E64" s="6" t="s">
        <v>201</v>
      </c>
      <c r="F64" s="3">
        <v>72.900000000000006</v>
      </c>
      <c r="G64" s="3">
        <f t="shared" si="7"/>
        <v>43.74</v>
      </c>
      <c r="H64" s="7">
        <v>68.400000000000006</v>
      </c>
      <c r="I64" s="8">
        <f t="shared" si="9"/>
        <v>27.360000000000003</v>
      </c>
      <c r="J64" s="9">
        <f t="shared" si="8"/>
        <v>71.100000000000009</v>
      </c>
      <c r="K64" s="10">
        <v>6</v>
      </c>
    </row>
    <row r="65" spans="1:11" s="2" customFormat="1" ht="24.95" customHeight="1">
      <c r="A65" s="6" t="s">
        <v>243</v>
      </c>
      <c r="B65" s="12" t="s">
        <v>220</v>
      </c>
      <c r="C65" s="12" t="s">
        <v>218</v>
      </c>
      <c r="D65" s="12">
        <v>25</v>
      </c>
      <c r="E65" s="6" t="s">
        <v>74</v>
      </c>
      <c r="F65" s="3">
        <v>75.599999999999994</v>
      </c>
      <c r="G65" s="3">
        <f t="shared" si="7"/>
        <v>45.359999999999992</v>
      </c>
      <c r="H65" s="7">
        <v>79.099999999999994</v>
      </c>
      <c r="I65" s="8">
        <f t="shared" si="9"/>
        <v>31.64</v>
      </c>
      <c r="J65" s="9">
        <f t="shared" si="8"/>
        <v>77</v>
      </c>
      <c r="K65" s="10">
        <v>1</v>
      </c>
    </row>
    <row r="66" spans="1:11" s="2" customFormat="1" ht="24.95" customHeight="1">
      <c r="A66" s="6" t="s">
        <v>244</v>
      </c>
      <c r="B66" s="12" t="s">
        <v>219</v>
      </c>
      <c r="C66" s="12" t="s">
        <v>218</v>
      </c>
      <c r="D66" s="12">
        <v>25</v>
      </c>
      <c r="E66" s="6" t="s">
        <v>202</v>
      </c>
      <c r="F66" s="3">
        <v>74.5</v>
      </c>
      <c r="G66" s="3">
        <f t="shared" si="7"/>
        <v>44.699999999999996</v>
      </c>
      <c r="H66" s="7">
        <v>79.5</v>
      </c>
      <c r="I66" s="8">
        <f t="shared" si="9"/>
        <v>31.8</v>
      </c>
      <c r="J66" s="9">
        <f t="shared" si="8"/>
        <v>76.5</v>
      </c>
      <c r="K66" s="10">
        <v>2</v>
      </c>
    </row>
    <row r="67" spans="1:11" s="2" customFormat="1" ht="24.95" customHeight="1">
      <c r="A67" s="6" t="s">
        <v>245</v>
      </c>
      <c r="B67" s="12" t="s">
        <v>316</v>
      </c>
      <c r="C67" s="12" t="s">
        <v>218</v>
      </c>
      <c r="D67" s="12">
        <v>25</v>
      </c>
      <c r="E67" s="6" t="s">
        <v>75</v>
      </c>
      <c r="F67" s="3">
        <v>69.099999999999994</v>
      </c>
      <c r="G67" s="3">
        <f t="shared" si="7"/>
        <v>41.459999999999994</v>
      </c>
      <c r="H67" s="7">
        <v>77.599999999999994</v>
      </c>
      <c r="I67" s="8">
        <f t="shared" si="9"/>
        <v>31.04</v>
      </c>
      <c r="J67" s="9">
        <f t="shared" si="8"/>
        <v>72.5</v>
      </c>
      <c r="K67" s="10">
        <v>3</v>
      </c>
    </row>
    <row r="68" spans="1:11" s="2" customFormat="1" ht="24.95" customHeight="1">
      <c r="A68" s="6" t="s">
        <v>246</v>
      </c>
      <c r="B68" s="12"/>
      <c r="C68" s="12" t="s">
        <v>218</v>
      </c>
      <c r="D68" s="12">
        <v>25</v>
      </c>
      <c r="E68" s="6" t="s">
        <v>203</v>
      </c>
      <c r="F68" s="3">
        <v>69.5</v>
      </c>
      <c r="G68" s="3">
        <f t="shared" si="7"/>
        <v>41.699999999999996</v>
      </c>
      <c r="H68" s="7">
        <v>76</v>
      </c>
      <c r="I68" s="8">
        <f t="shared" si="9"/>
        <v>30.400000000000002</v>
      </c>
      <c r="J68" s="9">
        <f t="shared" si="8"/>
        <v>72.099999999999994</v>
      </c>
      <c r="K68" s="10">
        <v>4</v>
      </c>
    </row>
    <row r="69" spans="1:11" s="2" customFormat="1" ht="24.95" customHeight="1">
      <c r="A69" s="6" t="s">
        <v>247</v>
      </c>
      <c r="B69" s="12"/>
      <c r="C69" s="12" t="s">
        <v>218</v>
      </c>
      <c r="D69" s="12">
        <v>25</v>
      </c>
      <c r="E69" s="6" t="s">
        <v>204</v>
      </c>
      <c r="F69" s="3">
        <v>66.8</v>
      </c>
      <c r="G69" s="3">
        <f t="shared" si="7"/>
        <v>40.08</v>
      </c>
      <c r="H69" s="7">
        <v>77.099999999999994</v>
      </c>
      <c r="I69" s="8">
        <f t="shared" si="9"/>
        <v>30.84</v>
      </c>
      <c r="J69" s="9">
        <f t="shared" si="8"/>
        <v>70.92</v>
      </c>
      <c r="K69" s="10">
        <v>5</v>
      </c>
    </row>
    <row r="70" spans="1:11" s="2" customFormat="1" ht="24.95" customHeight="1">
      <c r="A70" s="6" t="s">
        <v>248</v>
      </c>
      <c r="B70" s="12"/>
      <c r="C70" s="12" t="s">
        <v>218</v>
      </c>
      <c r="D70" s="12">
        <v>25</v>
      </c>
      <c r="E70" s="6" t="s">
        <v>205</v>
      </c>
      <c r="F70" s="3">
        <v>71.099999999999994</v>
      </c>
      <c r="G70" s="3">
        <f t="shared" si="7"/>
        <v>42.66</v>
      </c>
      <c r="H70" s="10" t="s">
        <v>317</v>
      </c>
      <c r="I70" s="8">
        <v>0</v>
      </c>
      <c r="J70" s="9">
        <f t="shared" si="8"/>
        <v>42.66</v>
      </c>
      <c r="K70" s="10">
        <v>6</v>
      </c>
    </row>
    <row r="71" spans="1:11" s="2" customFormat="1" ht="24.95" customHeight="1">
      <c r="A71" s="6" t="s">
        <v>249</v>
      </c>
      <c r="B71" s="11" t="s">
        <v>42</v>
      </c>
      <c r="C71" s="11" t="s">
        <v>41</v>
      </c>
      <c r="D71" s="11">
        <v>26</v>
      </c>
      <c r="E71" s="6" t="s">
        <v>76</v>
      </c>
      <c r="F71" s="3">
        <v>74.599999999999994</v>
      </c>
      <c r="G71" s="3">
        <f t="shared" si="0"/>
        <v>44.76</v>
      </c>
      <c r="H71" s="7">
        <v>87.5</v>
      </c>
      <c r="I71" s="8">
        <f t="shared" si="2"/>
        <v>35</v>
      </c>
      <c r="J71" s="9">
        <f t="shared" si="1"/>
        <v>79.759999999999991</v>
      </c>
      <c r="K71" s="10">
        <v>1</v>
      </c>
    </row>
    <row r="72" spans="1:11" s="2" customFormat="1" ht="24.95" customHeight="1">
      <c r="A72" s="6" t="s">
        <v>250</v>
      </c>
      <c r="B72" s="11"/>
      <c r="C72" s="11" t="s">
        <v>41</v>
      </c>
      <c r="D72" s="11">
        <v>26</v>
      </c>
      <c r="E72" s="6" t="s">
        <v>77</v>
      </c>
      <c r="F72" s="3">
        <v>74.7</v>
      </c>
      <c r="G72" s="3">
        <f t="shared" si="0"/>
        <v>44.82</v>
      </c>
      <c r="H72" s="7">
        <v>78.5</v>
      </c>
      <c r="I72" s="8">
        <f t="shared" si="2"/>
        <v>31.400000000000002</v>
      </c>
      <c r="J72" s="9">
        <f t="shared" si="1"/>
        <v>76.22</v>
      </c>
      <c r="K72" s="10">
        <v>2</v>
      </c>
    </row>
    <row r="73" spans="1:11" s="2" customFormat="1" ht="24.95" customHeight="1">
      <c r="A73" s="6" t="s">
        <v>251</v>
      </c>
      <c r="B73" s="15" t="s">
        <v>44</v>
      </c>
      <c r="C73" s="15" t="s">
        <v>43</v>
      </c>
      <c r="D73" s="15">
        <v>28</v>
      </c>
      <c r="E73" s="6" t="s">
        <v>79</v>
      </c>
      <c r="F73" s="3">
        <v>78</v>
      </c>
      <c r="G73" s="3">
        <f t="shared" ref="G73:G100" si="10">F73*0.6</f>
        <v>46.8</v>
      </c>
      <c r="H73" s="7">
        <v>76.3</v>
      </c>
      <c r="I73" s="8">
        <f>H73*0.4</f>
        <v>30.52</v>
      </c>
      <c r="J73" s="9">
        <f t="shared" ref="J73:J100" si="11">G73+I73</f>
        <v>77.319999999999993</v>
      </c>
      <c r="K73" s="10">
        <v>1</v>
      </c>
    </row>
    <row r="74" spans="1:11" s="2" customFormat="1" ht="24.95" customHeight="1">
      <c r="A74" s="6" t="s">
        <v>252</v>
      </c>
      <c r="B74" s="15" t="s">
        <v>318</v>
      </c>
      <c r="C74" s="15" t="s">
        <v>43</v>
      </c>
      <c r="D74" s="15">
        <v>28</v>
      </c>
      <c r="E74" s="6" t="s">
        <v>80</v>
      </c>
      <c r="F74" s="3">
        <v>69.3</v>
      </c>
      <c r="G74" s="3">
        <f t="shared" si="10"/>
        <v>41.58</v>
      </c>
      <c r="H74" s="7">
        <v>78.200000000000017</v>
      </c>
      <c r="I74" s="8">
        <f>H74*0.4</f>
        <v>31.280000000000008</v>
      </c>
      <c r="J74" s="9">
        <f t="shared" si="11"/>
        <v>72.860000000000014</v>
      </c>
      <c r="K74" s="10">
        <v>2</v>
      </c>
    </row>
    <row r="75" spans="1:11" s="2" customFormat="1" ht="24.95" customHeight="1">
      <c r="A75" s="6" t="s">
        <v>253</v>
      </c>
      <c r="B75" s="15"/>
      <c r="C75" s="15" t="s">
        <v>43</v>
      </c>
      <c r="D75" s="15">
        <v>28</v>
      </c>
      <c r="E75" s="6" t="s">
        <v>78</v>
      </c>
      <c r="F75" s="3">
        <v>62.8</v>
      </c>
      <c r="G75" s="3">
        <f t="shared" si="10"/>
        <v>37.68</v>
      </c>
      <c r="H75" s="7">
        <v>72.8</v>
      </c>
      <c r="I75" s="8">
        <f>H75*0.4</f>
        <v>29.12</v>
      </c>
      <c r="J75" s="9">
        <f t="shared" si="11"/>
        <v>66.8</v>
      </c>
      <c r="K75" s="10">
        <v>3</v>
      </c>
    </row>
    <row r="76" spans="1:11" s="2" customFormat="1" ht="24.95" customHeight="1">
      <c r="A76" s="6" t="s">
        <v>254</v>
      </c>
      <c r="B76" s="15"/>
      <c r="C76" s="15" t="s">
        <v>43</v>
      </c>
      <c r="D76" s="15">
        <v>28</v>
      </c>
      <c r="E76" s="6" t="s">
        <v>319</v>
      </c>
      <c r="F76" s="3">
        <v>59.2</v>
      </c>
      <c r="G76" s="3">
        <f t="shared" si="10"/>
        <v>35.520000000000003</v>
      </c>
      <c r="H76" s="10" t="s">
        <v>320</v>
      </c>
      <c r="I76" s="8">
        <v>0</v>
      </c>
      <c r="J76" s="9">
        <f t="shared" si="11"/>
        <v>35.520000000000003</v>
      </c>
      <c r="K76" s="10">
        <v>4</v>
      </c>
    </row>
    <row r="77" spans="1:11" s="2" customFormat="1" ht="24.95" customHeight="1">
      <c r="A77" s="6" t="s">
        <v>255</v>
      </c>
      <c r="B77" s="10" t="s">
        <v>321</v>
      </c>
      <c r="C77" s="10" t="s">
        <v>45</v>
      </c>
      <c r="D77" s="10">
        <v>29</v>
      </c>
      <c r="E77" s="6" t="s">
        <v>82</v>
      </c>
      <c r="F77" s="3">
        <v>63.5</v>
      </c>
      <c r="G77" s="3">
        <f t="shared" si="10"/>
        <v>38.1</v>
      </c>
      <c r="H77" s="7">
        <v>89.4</v>
      </c>
      <c r="I77" s="8">
        <f t="shared" ref="I77:I94" si="12">H77*0.4</f>
        <v>35.760000000000005</v>
      </c>
      <c r="J77" s="9">
        <f t="shared" si="11"/>
        <v>73.860000000000014</v>
      </c>
      <c r="K77" s="10">
        <v>1</v>
      </c>
    </row>
    <row r="78" spans="1:11" s="2" customFormat="1" ht="24.95" customHeight="1">
      <c r="A78" s="6" t="s">
        <v>256</v>
      </c>
      <c r="B78" s="10"/>
      <c r="C78" s="10" t="s">
        <v>45</v>
      </c>
      <c r="D78" s="10">
        <v>29</v>
      </c>
      <c r="E78" s="6" t="s">
        <v>81</v>
      </c>
      <c r="F78" s="3">
        <v>65.400000000000006</v>
      </c>
      <c r="G78" s="3">
        <f t="shared" si="10"/>
        <v>39.24</v>
      </c>
      <c r="H78" s="7">
        <v>75.5</v>
      </c>
      <c r="I78" s="8">
        <f t="shared" si="12"/>
        <v>30.200000000000003</v>
      </c>
      <c r="J78" s="9">
        <f t="shared" si="11"/>
        <v>69.44</v>
      </c>
      <c r="K78" s="10">
        <v>2</v>
      </c>
    </row>
    <row r="79" spans="1:11" s="2" customFormat="1" ht="24.95" customHeight="1">
      <c r="A79" s="6" t="s">
        <v>257</v>
      </c>
      <c r="B79" s="11" t="s">
        <v>46</v>
      </c>
      <c r="C79" s="11" t="s">
        <v>116</v>
      </c>
      <c r="D79" s="11">
        <v>30</v>
      </c>
      <c r="E79" s="6" t="s">
        <v>84</v>
      </c>
      <c r="F79" s="3">
        <v>69.2</v>
      </c>
      <c r="G79" s="3">
        <f t="shared" si="10"/>
        <v>41.52</v>
      </c>
      <c r="H79" s="7">
        <v>78.8</v>
      </c>
      <c r="I79" s="8">
        <f t="shared" si="12"/>
        <v>31.52</v>
      </c>
      <c r="J79" s="9">
        <f t="shared" si="11"/>
        <v>73.040000000000006</v>
      </c>
      <c r="K79" s="10">
        <v>1</v>
      </c>
    </row>
    <row r="80" spans="1:11" s="2" customFormat="1" ht="24.95" customHeight="1">
      <c r="A80" s="6" t="s">
        <v>258</v>
      </c>
      <c r="B80" s="11"/>
      <c r="C80" s="11" t="s">
        <v>116</v>
      </c>
      <c r="D80" s="11">
        <v>30</v>
      </c>
      <c r="E80" s="6" t="s">
        <v>83</v>
      </c>
      <c r="F80" s="3">
        <v>67.3</v>
      </c>
      <c r="G80" s="3">
        <f t="shared" si="10"/>
        <v>40.379999999999995</v>
      </c>
      <c r="H80" s="7">
        <v>77.2</v>
      </c>
      <c r="I80" s="8">
        <f t="shared" si="12"/>
        <v>30.880000000000003</v>
      </c>
      <c r="J80" s="9">
        <f t="shared" si="11"/>
        <v>71.259999999999991</v>
      </c>
      <c r="K80" s="10">
        <v>2</v>
      </c>
    </row>
    <row r="81" spans="1:11" s="2" customFormat="1" ht="24.95" customHeight="1">
      <c r="A81" s="6" t="s">
        <v>259</v>
      </c>
      <c r="B81" s="10" t="s">
        <v>322</v>
      </c>
      <c r="C81" s="10" t="s">
        <v>115</v>
      </c>
      <c r="D81" s="10">
        <v>31</v>
      </c>
      <c r="E81" s="6" t="s">
        <v>88</v>
      </c>
      <c r="F81" s="3">
        <v>81.099999999999994</v>
      </c>
      <c r="G81" s="3">
        <f t="shared" si="10"/>
        <v>48.66</v>
      </c>
      <c r="H81" s="7">
        <v>81.8</v>
      </c>
      <c r="I81" s="8">
        <f t="shared" si="12"/>
        <v>32.72</v>
      </c>
      <c r="J81" s="9">
        <f t="shared" si="11"/>
        <v>81.38</v>
      </c>
      <c r="K81" s="10">
        <v>1</v>
      </c>
    </row>
    <row r="82" spans="1:11" s="2" customFormat="1" ht="24.95" customHeight="1">
      <c r="A82" s="6" t="s">
        <v>260</v>
      </c>
      <c r="B82" s="10" t="s">
        <v>48</v>
      </c>
      <c r="C82" s="10" t="s">
        <v>115</v>
      </c>
      <c r="D82" s="10">
        <v>31</v>
      </c>
      <c r="E82" s="6" t="s">
        <v>87</v>
      </c>
      <c r="F82" s="3">
        <v>81.900000000000006</v>
      </c>
      <c r="G82" s="3">
        <f t="shared" si="10"/>
        <v>49.14</v>
      </c>
      <c r="H82" s="7">
        <v>77.400000000000006</v>
      </c>
      <c r="I82" s="8">
        <f t="shared" si="12"/>
        <v>30.960000000000004</v>
      </c>
      <c r="J82" s="9">
        <f t="shared" si="11"/>
        <v>80.100000000000009</v>
      </c>
      <c r="K82" s="10">
        <v>2</v>
      </c>
    </row>
    <row r="83" spans="1:11" s="2" customFormat="1" ht="24.95" customHeight="1">
      <c r="A83" s="6" t="s">
        <v>261</v>
      </c>
      <c r="B83" s="10" t="s">
        <v>47</v>
      </c>
      <c r="C83" s="10" t="s">
        <v>115</v>
      </c>
      <c r="D83" s="10">
        <v>31</v>
      </c>
      <c r="E83" s="6" t="s">
        <v>85</v>
      </c>
      <c r="F83" s="3">
        <v>79.7</v>
      </c>
      <c r="G83" s="3">
        <f t="shared" si="10"/>
        <v>47.82</v>
      </c>
      <c r="H83" s="7">
        <v>75.459999999999994</v>
      </c>
      <c r="I83" s="8">
        <f t="shared" si="12"/>
        <v>30.183999999999997</v>
      </c>
      <c r="J83" s="9">
        <f t="shared" si="11"/>
        <v>78.003999999999991</v>
      </c>
      <c r="K83" s="10">
        <v>3</v>
      </c>
    </row>
    <row r="84" spans="1:11" s="2" customFormat="1" ht="24.95" customHeight="1">
      <c r="A84" s="6" t="s">
        <v>262</v>
      </c>
      <c r="B84" s="10"/>
      <c r="C84" s="10" t="s">
        <v>115</v>
      </c>
      <c r="D84" s="10">
        <v>31</v>
      </c>
      <c r="E84" s="6" t="s">
        <v>210</v>
      </c>
      <c r="F84" s="3">
        <v>75</v>
      </c>
      <c r="G84" s="3">
        <f t="shared" si="10"/>
        <v>45</v>
      </c>
      <c r="H84" s="7">
        <v>81.400000000000006</v>
      </c>
      <c r="I84" s="8">
        <f t="shared" si="12"/>
        <v>32.56</v>
      </c>
      <c r="J84" s="9">
        <f t="shared" si="11"/>
        <v>77.56</v>
      </c>
      <c r="K84" s="10">
        <v>4</v>
      </c>
    </row>
    <row r="85" spans="1:11" s="2" customFormat="1" ht="24.95" customHeight="1">
      <c r="A85" s="6" t="s">
        <v>263</v>
      </c>
      <c r="B85" s="10"/>
      <c r="C85" s="10" t="s">
        <v>115</v>
      </c>
      <c r="D85" s="10">
        <v>31</v>
      </c>
      <c r="E85" s="6" t="s">
        <v>209</v>
      </c>
      <c r="F85" s="3">
        <v>71.7</v>
      </c>
      <c r="G85" s="3">
        <f t="shared" si="10"/>
        <v>43.02</v>
      </c>
      <c r="H85" s="7">
        <v>79.8</v>
      </c>
      <c r="I85" s="8">
        <f t="shared" si="12"/>
        <v>31.92</v>
      </c>
      <c r="J85" s="9">
        <f t="shared" si="11"/>
        <v>74.94</v>
      </c>
      <c r="K85" s="10">
        <v>5</v>
      </c>
    </row>
    <row r="86" spans="1:11" s="2" customFormat="1" ht="24.95" customHeight="1">
      <c r="A86" s="6" t="s">
        <v>264</v>
      </c>
      <c r="B86" s="10"/>
      <c r="C86" s="10" t="s">
        <v>115</v>
      </c>
      <c r="D86" s="10">
        <v>31</v>
      </c>
      <c r="E86" s="6" t="s">
        <v>86</v>
      </c>
      <c r="F86" s="3">
        <v>74.2</v>
      </c>
      <c r="G86" s="3">
        <f t="shared" si="10"/>
        <v>44.52</v>
      </c>
      <c r="H86" s="7">
        <v>75.540000000000006</v>
      </c>
      <c r="I86" s="8">
        <f t="shared" si="12"/>
        <v>30.216000000000005</v>
      </c>
      <c r="J86" s="9">
        <f t="shared" si="11"/>
        <v>74.736000000000004</v>
      </c>
      <c r="K86" s="10">
        <v>6</v>
      </c>
    </row>
    <row r="87" spans="1:11" s="2" customFormat="1" ht="24.95" customHeight="1">
      <c r="A87" s="6" t="s">
        <v>265</v>
      </c>
      <c r="B87" s="11" t="s">
        <v>329</v>
      </c>
      <c r="C87" s="11" t="s">
        <v>49</v>
      </c>
      <c r="D87" s="11">
        <v>32</v>
      </c>
      <c r="E87" s="6" t="s">
        <v>212</v>
      </c>
      <c r="F87" s="3">
        <v>67.2</v>
      </c>
      <c r="G87" s="3">
        <f t="shared" si="10"/>
        <v>40.32</v>
      </c>
      <c r="H87" s="7">
        <v>77.3</v>
      </c>
      <c r="I87" s="8">
        <f t="shared" si="12"/>
        <v>30.92</v>
      </c>
      <c r="J87" s="9">
        <f t="shared" si="11"/>
        <v>71.240000000000009</v>
      </c>
      <c r="K87" s="10">
        <v>1</v>
      </c>
    </row>
    <row r="88" spans="1:11" s="2" customFormat="1" ht="24.95" customHeight="1">
      <c r="A88" s="6" t="s">
        <v>266</v>
      </c>
      <c r="B88" s="11"/>
      <c r="C88" s="11" t="s">
        <v>49</v>
      </c>
      <c r="D88" s="11">
        <v>32</v>
      </c>
      <c r="E88" s="6" t="s">
        <v>211</v>
      </c>
      <c r="F88" s="9">
        <v>63.7</v>
      </c>
      <c r="G88" s="3">
        <f t="shared" si="10"/>
        <v>38.22</v>
      </c>
      <c r="H88" s="7">
        <v>76.52000000000001</v>
      </c>
      <c r="I88" s="8">
        <f t="shared" si="12"/>
        <v>30.608000000000004</v>
      </c>
      <c r="J88" s="9">
        <f t="shared" si="11"/>
        <v>68.828000000000003</v>
      </c>
      <c r="K88" s="10">
        <v>2</v>
      </c>
    </row>
    <row r="89" spans="1:11" s="2" customFormat="1" ht="24.95" customHeight="1">
      <c r="A89" s="6" t="s">
        <v>267</v>
      </c>
      <c r="B89" s="11" t="s">
        <v>323</v>
      </c>
      <c r="C89" s="11" t="s">
        <v>50</v>
      </c>
      <c r="D89" s="11">
        <v>33</v>
      </c>
      <c r="E89" s="6" t="s">
        <v>324</v>
      </c>
      <c r="F89" s="3">
        <v>68.900000000000006</v>
      </c>
      <c r="G89" s="3">
        <f t="shared" si="10"/>
        <v>41.34</v>
      </c>
      <c r="H89" s="7">
        <v>80.7</v>
      </c>
      <c r="I89" s="8">
        <f t="shared" si="12"/>
        <v>32.28</v>
      </c>
      <c r="J89" s="9">
        <f t="shared" si="11"/>
        <v>73.62</v>
      </c>
      <c r="K89" s="10">
        <v>1</v>
      </c>
    </row>
    <row r="90" spans="1:11" s="2" customFormat="1" ht="24.95" customHeight="1">
      <c r="A90" s="6" t="s">
        <v>268</v>
      </c>
      <c r="B90" s="11"/>
      <c r="C90" s="11" t="s">
        <v>50</v>
      </c>
      <c r="D90" s="11">
        <v>33</v>
      </c>
      <c r="E90" s="6" t="s">
        <v>213</v>
      </c>
      <c r="F90" s="3">
        <v>70.7</v>
      </c>
      <c r="G90" s="3">
        <f t="shared" si="10"/>
        <v>42.42</v>
      </c>
      <c r="H90" s="7">
        <v>76.140000000000015</v>
      </c>
      <c r="I90" s="8">
        <f t="shared" si="12"/>
        <v>30.456000000000007</v>
      </c>
      <c r="J90" s="9">
        <f t="shared" si="11"/>
        <v>72.876000000000005</v>
      </c>
      <c r="K90" s="10">
        <v>2</v>
      </c>
    </row>
    <row r="91" spans="1:11" s="2" customFormat="1" ht="24.95" customHeight="1">
      <c r="A91" s="6" t="s">
        <v>269</v>
      </c>
      <c r="B91" s="10" t="s">
        <v>325</v>
      </c>
      <c r="C91" s="10" t="s">
        <v>51</v>
      </c>
      <c r="D91" s="10">
        <v>34</v>
      </c>
      <c r="E91" s="6" t="s">
        <v>215</v>
      </c>
      <c r="F91" s="3">
        <v>80.099999999999994</v>
      </c>
      <c r="G91" s="3">
        <f t="shared" si="10"/>
        <v>48.059999999999995</v>
      </c>
      <c r="H91" s="7">
        <v>80.900000000000006</v>
      </c>
      <c r="I91" s="8">
        <f t="shared" si="12"/>
        <v>32.360000000000007</v>
      </c>
      <c r="J91" s="9">
        <f t="shared" si="11"/>
        <v>80.42</v>
      </c>
      <c r="K91" s="10">
        <v>1</v>
      </c>
    </row>
    <row r="92" spans="1:11" s="2" customFormat="1" ht="24.95" customHeight="1">
      <c r="A92" s="6" t="s">
        <v>270</v>
      </c>
      <c r="B92" s="10" t="s">
        <v>52</v>
      </c>
      <c r="C92" s="10" t="s">
        <v>51</v>
      </c>
      <c r="D92" s="10">
        <v>34</v>
      </c>
      <c r="E92" s="6" t="s">
        <v>214</v>
      </c>
      <c r="F92" s="3">
        <v>74.7</v>
      </c>
      <c r="G92" s="3">
        <f t="shared" si="10"/>
        <v>44.82</v>
      </c>
      <c r="H92" s="7">
        <v>78</v>
      </c>
      <c r="I92" s="8">
        <f t="shared" si="12"/>
        <v>31.200000000000003</v>
      </c>
      <c r="J92" s="9">
        <f t="shared" si="11"/>
        <v>76.02000000000001</v>
      </c>
      <c r="K92" s="10">
        <v>2</v>
      </c>
    </row>
    <row r="93" spans="1:11" s="2" customFormat="1" ht="24.95" customHeight="1">
      <c r="A93" s="6" t="s">
        <v>271</v>
      </c>
      <c r="B93" s="10" t="s">
        <v>53</v>
      </c>
      <c r="C93" s="10" t="s">
        <v>51</v>
      </c>
      <c r="D93" s="10">
        <v>34</v>
      </c>
      <c r="E93" s="6" t="s">
        <v>89</v>
      </c>
      <c r="F93" s="3">
        <v>73.2</v>
      </c>
      <c r="G93" s="3">
        <f t="shared" si="10"/>
        <v>43.92</v>
      </c>
      <c r="H93" s="7">
        <v>77.2</v>
      </c>
      <c r="I93" s="8">
        <f t="shared" si="12"/>
        <v>30.880000000000003</v>
      </c>
      <c r="J93" s="9">
        <f t="shared" si="11"/>
        <v>74.800000000000011</v>
      </c>
      <c r="K93" s="10">
        <v>3</v>
      </c>
    </row>
    <row r="94" spans="1:11" s="2" customFormat="1" ht="24.95" customHeight="1">
      <c r="A94" s="6" t="s">
        <v>272</v>
      </c>
      <c r="B94" s="10"/>
      <c r="C94" s="10" t="s">
        <v>51</v>
      </c>
      <c r="D94" s="10">
        <v>34</v>
      </c>
      <c r="E94" s="6" t="s">
        <v>92</v>
      </c>
      <c r="F94" s="3">
        <v>69.099999999999994</v>
      </c>
      <c r="G94" s="3">
        <f t="shared" si="10"/>
        <v>41.459999999999994</v>
      </c>
      <c r="H94" s="7">
        <v>76.599999999999994</v>
      </c>
      <c r="I94" s="8">
        <f t="shared" si="12"/>
        <v>30.64</v>
      </c>
      <c r="J94" s="9">
        <f t="shared" si="11"/>
        <v>72.099999999999994</v>
      </c>
      <c r="K94" s="10">
        <v>4</v>
      </c>
    </row>
    <row r="95" spans="1:11" s="2" customFormat="1" ht="24.95" customHeight="1">
      <c r="A95" s="6" t="s">
        <v>273</v>
      </c>
      <c r="B95" s="10"/>
      <c r="C95" s="10" t="s">
        <v>51</v>
      </c>
      <c r="D95" s="10">
        <v>34</v>
      </c>
      <c r="E95" s="6" t="s">
        <v>91</v>
      </c>
      <c r="F95" s="3">
        <v>70.5</v>
      </c>
      <c r="G95" s="3">
        <f t="shared" si="10"/>
        <v>42.3</v>
      </c>
      <c r="H95" s="10" t="s">
        <v>312</v>
      </c>
      <c r="I95" s="8">
        <v>0</v>
      </c>
      <c r="J95" s="9">
        <f t="shared" si="11"/>
        <v>42.3</v>
      </c>
      <c r="K95" s="10">
        <v>5</v>
      </c>
    </row>
    <row r="96" spans="1:11" s="2" customFormat="1" ht="24.95" customHeight="1">
      <c r="A96" s="6" t="s">
        <v>274</v>
      </c>
      <c r="B96" s="10"/>
      <c r="C96" s="10" t="s">
        <v>51</v>
      </c>
      <c r="D96" s="10">
        <v>34</v>
      </c>
      <c r="E96" s="6" t="s">
        <v>90</v>
      </c>
      <c r="F96" s="3">
        <v>66.8</v>
      </c>
      <c r="G96" s="3">
        <f t="shared" si="10"/>
        <v>40.08</v>
      </c>
      <c r="H96" s="10" t="s">
        <v>308</v>
      </c>
      <c r="I96" s="8">
        <v>0</v>
      </c>
      <c r="J96" s="9">
        <f t="shared" si="11"/>
        <v>40.08</v>
      </c>
      <c r="K96" s="10">
        <v>6</v>
      </c>
    </row>
    <row r="97" spans="1:11" s="2" customFormat="1" ht="24.95" customHeight="1">
      <c r="A97" s="6" t="s">
        <v>275</v>
      </c>
      <c r="B97" s="11" t="s">
        <v>326</v>
      </c>
      <c r="C97" s="11" t="s">
        <v>54</v>
      </c>
      <c r="D97" s="11">
        <v>35</v>
      </c>
      <c r="E97" s="6" t="s">
        <v>93</v>
      </c>
      <c r="F97" s="3">
        <v>69.900000000000006</v>
      </c>
      <c r="G97" s="3">
        <f t="shared" si="10"/>
        <v>41.940000000000005</v>
      </c>
      <c r="H97" s="7">
        <v>77.059999999999988</v>
      </c>
      <c r="I97" s="8">
        <f>H97*0.4</f>
        <v>30.823999999999998</v>
      </c>
      <c r="J97" s="9">
        <f t="shared" si="11"/>
        <v>72.76400000000001</v>
      </c>
      <c r="K97" s="10">
        <v>1</v>
      </c>
    </row>
    <row r="98" spans="1:11" s="2" customFormat="1" ht="24.95" customHeight="1">
      <c r="A98" s="6" t="s">
        <v>276</v>
      </c>
      <c r="B98" s="11"/>
      <c r="C98" s="11" t="s">
        <v>54</v>
      </c>
      <c r="D98" s="11">
        <v>35</v>
      </c>
      <c r="E98" s="6" t="s">
        <v>327</v>
      </c>
      <c r="F98" s="3">
        <v>64.2</v>
      </c>
      <c r="G98" s="3">
        <f t="shared" si="10"/>
        <v>38.520000000000003</v>
      </c>
      <c r="H98" s="7">
        <v>78.559999999999988</v>
      </c>
      <c r="I98" s="8">
        <f>H98*0.4</f>
        <v>31.423999999999996</v>
      </c>
      <c r="J98" s="9">
        <f t="shared" si="11"/>
        <v>69.944000000000003</v>
      </c>
      <c r="K98" s="10">
        <v>2</v>
      </c>
    </row>
    <row r="99" spans="1:11" s="2" customFormat="1" ht="24.95" customHeight="1">
      <c r="A99" s="6" t="s">
        <v>277</v>
      </c>
      <c r="B99" s="10" t="s">
        <v>108</v>
      </c>
      <c r="C99" s="10" t="s">
        <v>32</v>
      </c>
      <c r="D99" s="10">
        <v>36</v>
      </c>
      <c r="E99" s="6" t="s">
        <v>95</v>
      </c>
      <c r="F99" s="3">
        <v>70.7</v>
      </c>
      <c r="G99" s="3">
        <f t="shared" si="10"/>
        <v>42.42</v>
      </c>
      <c r="H99" s="7">
        <v>77.900000000000006</v>
      </c>
      <c r="I99" s="8">
        <f>H99*0.4</f>
        <v>31.160000000000004</v>
      </c>
      <c r="J99" s="9">
        <f t="shared" si="11"/>
        <v>73.580000000000013</v>
      </c>
      <c r="K99" s="10">
        <v>1</v>
      </c>
    </row>
    <row r="100" spans="1:11" s="2" customFormat="1" ht="24.95" customHeight="1">
      <c r="A100" s="6" t="s">
        <v>278</v>
      </c>
      <c r="B100" s="10"/>
      <c r="C100" s="10" t="s">
        <v>32</v>
      </c>
      <c r="D100" s="10">
        <v>36</v>
      </c>
      <c r="E100" s="6" t="s">
        <v>94</v>
      </c>
      <c r="F100" s="3">
        <v>65.599999999999994</v>
      </c>
      <c r="G100" s="3">
        <f t="shared" si="10"/>
        <v>39.359999999999992</v>
      </c>
      <c r="H100" s="7">
        <v>76.5</v>
      </c>
      <c r="I100" s="8">
        <f>H100*0.4</f>
        <v>30.6</v>
      </c>
      <c r="J100" s="9">
        <f t="shared" si="11"/>
        <v>69.959999999999994</v>
      </c>
      <c r="K100" s="10">
        <v>2</v>
      </c>
    </row>
    <row r="101" spans="1:11" s="2" customFormat="1" ht="24.95" customHeight="1">
      <c r="A101" s="6" t="s">
        <v>279</v>
      </c>
      <c r="B101" s="10" t="s">
        <v>339</v>
      </c>
      <c r="C101" s="10" t="s">
        <v>56</v>
      </c>
      <c r="D101" s="10">
        <v>37</v>
      </c>
      <c r="E101" s="6" t="s">
        <v>96</v>
      </c>
      <c r="F101" s="3">
        <v>69.599999999999994</v>
      </c>
      <c r="G101" s="3">
        <f t="shared" ref="G101:G112" si="13">F101*0.6</f>
        <v>41.76</v>
      </c>
      <c r="H101" s="7">
        <v>78.900000000000006</v>
      </c>
      <c r="I101" s="8">
        <f t="shared" ref="I101:I112" si="14">H101*0.4</f>
        <v>31.560000000000002</v>
      </c>
      <c r="J101" s="9">
        <f t="shared" ref="J101:J112" si="15">G101+I101</f>
        <v>73.319999999999993</v>
      </c>
      <c r="K101" s="10">
        <v>1</v>
      </c>
    </row>
    <row r="102" spans="1:11" s="2" customFormat="1" ht="24.95" customHeight="1">
      <c r="A102" s="6" t="s">
        <v>280</v>
      </c>
      <c r="B102" s="10"/>
      <c r="C102" s="10" t="s">
        <v>56</v>
      </c>
      <c r="D102" s="10">
        <v>37</v>
      </c>
      <c r="E102" s="6" t="s">
        <v>97</v>
      </c>
      <c r="F102" s="3">
        <v>67.599999999999994</v>
      </c>
      <c r="G102" s="3">
        <f t="shared" si="13"/>
        <v>40.559999999999995</v>
      </c>
      <c r="H102" s="7">
        <v>75.8</v>
      </c>
      <c r="I102" s="8">
        <f t="shared" si="14"/>
        <v>30.32</v>
      </c>
      <c r="J102" s="9">
        <f t="shared" si="15"/>
        <v>70.88</v>
      </c>
      <c r="K102" s="10">
        <v>2</v>
      </c>
    </row>
    <row r="103" spans="1:11" s="2" customFormat="1" ht="24.95" customHeight="1">
      <c r="A103" s="6" t="s">
        <v>281</v>
      </c>
      <c r="B103" s="10" t="s">
        <v>340</v>
      </c>
      <c r="C103" s="10" t="s">
        <v>109</v>
      </c>
      <c r="D103" s="10">
        <v>38</v>
      </c>
      <c r="E103" s="6" t="s">
        <v>98</v>
      </c>
      <c r="F103" s="3">
        <v>88.1</v>
      </c>
      <c r="G103" s="3">
        <f t="shared" si="13"/>
        <v>52.859999999999992</v>
      </c>
      <c r="H103" s="7">
        <v>79.759999999999991</v>
      </c>
      <c r="I103" s="8">
        <f t="shared" si="14"/>
        <v>31.903999999999996</v>
      </c>
      <c r="J103" s="9">
        <f t="shared" si="15"/>
        <v>84.763999999999982</v>
      </c>
      <c r="K103" s="10">
        <v>1</v>
      </c>
    </row>
    <row r="104" spans="1:11" s="2" customFormat="1" ht="24.95" customHeight="1">
      <c r="A104" s="6" t="s">
        <v>17</v>
      </c>
      <c r="B104" s="10"/>
      <c r="C104" s="10" t="s">
        <v>109</v>
      </c>
      <c r="D104" s="10">
        <v>38</v>
      </c>
      <c r="E104" s="6" t="s">
        <v>99</v>
      </c>
      <c r="F104" s="3">
        <v>78</v>
      </c>
      <c r="G104" s="3">
        <f t="shared" si="13"/>
        <v>46.8</v>
      </c>
      <c r="H104" s="7">
        <v>77.8</v>
      </c>
      <c r="I104" s="8">
        <f t="shared" si="14"/>
        <v>31.12</v>
      </c>
      <c r="J104" s="9">
        <f t="shared" si="15"/>
        <v>77.92</v>
      </c>
      <c r="K104" s="10">
        <v>2</v>
      </c>
    </row>
    <row r="105" spans="1:11" s="2" customFormat="1" ht="24.95" customHeight="1">
      <c r="A105" s="6" t="s">
        <v>282</v>
      </c>
      <c r="B105" s="10" t="s">
        <v>341</v>
      </c>
      <c r="C105" s="10" t="s">
        <v>54</v>
      </c>
      <c r="D105" s="10">
        <v>39</v>
      </c>
      <c r="E105" s="6" t="s">
        <v>100</v>
      </c>
      <c r="F105" s="3">
        <v>63.1</v>
      </c>
      <c r="G105" s="3">
        <f t="shared" si="13"/>
        <v>37.86</v>
      </c>
      <c r="H105" s="7">
        <v>79.040000000000006</v>
      </c>
      <c r="I105" s="8">
        <f t="shared" si="14"/>
        <v>31.616000000000003</v>
      </c>
      <c r="J105" s="9">
        <f t="shared" si="15"/>
        <v>69.475999999999999</v>
      </c>
      <c r="K105" s="10">
        <v>1</v>
      </c>
    </row>
    <row r="106" spans="1:11" s="2" customFormat="1" ht="24.95" customHeight="1">
      <c r="A106" s="6" t="s">
        <v>283</v>
      </c>
      <c r="B106" s="10"/>
      <c r="C106" s="10" t="s">
        <v>54</v>
      </c>
      <c r="D106" s="10">
        <v>39</v>
      </c>
      <c r="E106" s="6" t="s">
        <v>101</v>
      </c>
      <c r="F106" s="3">
        <v>66.3</v>
      </c>
      <c r="G106" s="3">
        <f t="shared" si="13"/>
        <v>39.779999999999994</v>
      </c>
      <c r="H106" s="10" t="s">
        <v>328</v>
      </c>
      <c r="I106" s="8">
        <v>0</v>
      </c>
      <c r="J106" s="9">
        <f t="shared" si="15"/>
        <v>39.779999999999994</v>
      </c>
      <c r="K106" s="10">
        <v>2</v>
      </c>
    </row>
    <row r="107" spans="1:11" s="2" customFormat="1" ht="24.95" customHeight="1">
      <c r="A107" s="6" t="s">
        <v>284</v>
      </c>
      <c r="B107" s="12" t="s">
        <v>110</v>
      </c>
      <c r="C107" s="12" t="s">
        <v>54</v>
      </c>
      <c r="D107" s="12">
        <v>40</v>
      </c>
      <c r="E107" s="6" t="s">
        <v>102</v>
      </c>
      <c r="F107" s="3">
        <v>75.400000000000006</v>
      </c>
      <c r="G107" s="3">
        <f>F107*0.6</f>
        <v>45.24</v>
      </c>
      <c r="H107" s="7">
        <v>77.7</v>
      </c>
      <c r="I107" s="8">
        <f>H107*0.4</f>
        <v>31.080000000000002</v>
      </c>
      <c r="J107" s="9">
        <f>G107+I107</f>
        <v>76.320000000000007</v>
      </c>
      <c r="K107" s="10">
        <v>1</v>
      </c>
    </row>
    <row r="108" spans="1:11" s="2" customFormat="1" ht="24.95" customHeight="1">
      <c r="A108" s="6" t="s">
        <v>285</v>
      </c>
      <c r="B108" s="12"/>
      <c r="C108" s="12" t="s">
        <v>54</v>
      </c>
      <c r="D108" s="12">
        <v>40</v>
      </c>
      <c r="E108" s="6" t="s">
        <v>103</v>
      </c>
      <c r="F108" s="3">
        <v>74.900000000000006</v>
      </c>
      <c r="G108" s="3">
        <f>F108*0.6</f>
        <v>44.940000000000005</v>
      </c>
      <c r="H108" s="7">
        <v>77.900000000000006</v>
      </c>
      <c r="I108" s="8">
        <f>H108*0.4</f>
        <v>31.160000000000004</v>
      </c>
      <c r="J108" s="9">
        <f>G108+I108</f>
        <v>76.100000000000009</v>
      </c>
      <c r="K108" s="10">
        <v>2</v>
      </c>
    </row>
    <row r="109" spans="1:11" s="2" customFormat="1" ht="24.95" customHeight="1">
      <c r="A109" s="6" t="s">
        <v>286</v>
      </c>
      <c r="B109" s="10" t="s">
        <v>112</v>
      </c>
      <c r="C109" s="11" t="s">
        <v>111</v>
      </c>
      <c r="D109" s="10">
        <v>41</v>
      </c>
      <c r="E109" s="6" t="s">
        <v>104</v>
      </c>
      <c r="F109" s="3">
        <v>74.3</v>
      </c>
      <c r="G109" s="3">
        <f t="shared" si="13"/>
        <v>44.58</v>
      </c>
      <c r="H109" s="7">
        <v>79.679999999999993</v>
      </c>
      <c r="I109" s="8">
        <f t="shared" si="14"/>
        <v>31.872</v>
      </c>
      <c r="J109" s="9">
        <f t="shared" si="15"/>
        <v>76.451999999999998</v>
      </c>
      <c r="K109" s="10">
        <v>1</v>
      </c>
    </row>
    <row r="110" spans="1:11" s="2" customFormat="1" ht="24.95" customHeight="1">
      <c r="A110" s="6" t="s">
        <v>287</v>
      </c>
      <c r="B110" s="10"/>
      <c r="C110" s="11" t="s">
        <v>111</v>
      </c>
      <c r="D110" s="10">
        <v>41</v>
      </c>
      <c r="E110" s="6" t="s">
        <v>105</v>
      </c>
      <c r="F110" s="3">
        <v>69.5</v>
      </c>
      <c r="G110" s="3">
        <f t="shared" si="13"/>
        <v>41.699999999999996</v>
      </c>
      <c r="H110" s="10" t="s">
        <v>308</v>
      </c>
      <c r="I110" s="8">
        <v>0</v>
      </c>
      <c r="J110" s="9">
        <f t="shared" si="15"/>
        <v>41.699999999999996</v>
      </c>
      <c r="K110" s="10">
        <v>2</v>
      </c>
    </row>
    <row r="111" spans="1:11" s="2" customFormat="1" ht="24.95" customHeight="1">
      <c r="A111" s="6" t="s">
        <v>288</v>
      </c>
      <c r="B111" s="10" t="s">
        <v>114</v>
      </c>
      <c r="C111" s="11" t="s">
        <v>113</v>
      </c>
      <c r="D111" s="10">
        <v>42</v>
      </c>
      <c r="E111" s="6" t="s">
        <v>106</v>
      </c>
      <c r="F111" s="3">
        <v>80.3</v>
      </c>
      <c r="G111" s="3">
        <f t="shared" si="13"/>
        <v>48.18</v>
      </c>
      <c r="H111" s="7">
        <v>78.099999999999994</v>
      </c>
      <c r="I111" s="8">
        <f t="shared" si="14"/>
        <v>31.24</v>
      </c>
      <c r="J111" s="9">
        <f t="shared" si="15"/>
        <v>79.42</v>
      </c>
      <c r="K111" s="10">
        <v>1</v>
      </c>
    </row>
    <row r="112" spans="1:11" s="2" customFormat="1" ht="24.95" customHeight="1">
      <c r="A112" s="6" t="s">
        <v>19</v>
      </c>
      <c r="B112" s="10"/>
      <c r="C112" s="11" t="s">
        <v>113</v>
      </c>
      <c r="D112" s="10">
        <v>42</v>
      </c>
      <c r="E112" s="6" t="s">
        <v>107</v>
      </c>
      <c r="F112" s="3">
        <v>67.2</v>
      </c>
      <c r="G112" s="3">
        <f t="shared" si="13"/>
        <v>40.32</v>
      </c>
      <c r="H112" s="7">
        <v>68.8</v>
      </c>
      <c r="I112" s="8">
        <f t="shared" si="14"/>
        <v>27.52</v>
      </c>
      <c r="J112" s="9">
        <f t="shared" si="15"/>
        <v>67.84</v>
      </c>
      <c r="K112" s="10">
        <v>2</v>
      </c>
    </row>
    <row r="113" spans="1:11" ht="25.5" customHeight="1"/>
    <row r="114" spans="1:11" ht="41.25" customHeight="1">
      <c r="A114" s="16" t="s">
        <v>351</v>
      </c>
      <c r="B114" s="16" t="s">
        <v>20</v>
      </c>
      <c r="C114" s="16" t="s">
        <v>21</v>
      </c>
      <c r="D114" s="16" t="s">
        <v>22</v>
      </c>
      <c r="E114" s="17" t="s">
        <v>117</v>
      </c>
      <c r="F114" s="5" t="s">
        <v>335</v>
      </c>
      <c r="G114" s="5" t="s">
        <v>330</v>
      </c>
      <c r="H114" s="5" t="s">
        <v>331</v>
      </c>
      <c r="I114" s="5" t="s">
        <v>332</v>
      </c>
      <c r="J114" s="5" t="s">
        <v>347</v>
      </c>
      <c r="K114" s="5" t="s">
        <v>349</v>
      </c>
    </row>
    <row r="115" spans="1:11" ht="22.5" customHeight="1">
      <c r="A115" s="6" t="s">
        <v>221</v>
      </c>
      <c r="B115" s="10" t="s">
        <v>1</v>
      </c>
      <c r="C115" s="10" t="s">
        <v>2</v>
      </c>
      <c r="D115" s="6" t="s">
        <v>342</v>
      </c>
      <c r="E115" s="6" t="s">
        <v>343</v>
      </c>
      <c r="F115" s="3">
        <v>69</v>
      </c>
      <c r="G115" s="3">
        <f>F115*0.4</f>
        <v>27.6</v>
      </c>
      <c r="H115" s="19">
        <v>81</v>
      </c>
      <c r="I115" s="19">
        <f>H115*0.6</f>
        <v>48.6</v>
      </c>
      <c r="J115" s="9">
        <f>G115+I115</f>
        <v>76.2</v>
      </c>
      <c r="K115" s="10">
        <v>1</v>
      </c>
    </row>
    <row r="116" spans="1:11" ht="27" customHeight="1">
      <c r="A116" s="6" t="s">
        <v>344</v>
      </c>
      <c r="B116" s="10"/>
      <c r="C116" s="10" t="s">
        <v>2</v>
      </c>
      <c r="D116" s="6" t="s">
        <v>345</v>
      </c>
      <c r="E116" s="6" t="s">
        <v>170</v>
      </c>
      <c r="F116" s="3">
        <v>27.3</v>
      </c>
      <c r="G116" s="3">
        <f>F116*0.4</f>
        <v>10.920000000000002</v>
      </c>
      <c r="H116" s="10" t="s">
        <v>346</v>
      </c>
      <c r="I116" s="19">
        <v>0</v>
      </c>
      <c r="J116" s="9">
        <f>G116+I116</f>
        <v>10.920000000000002</v>
      </c>
      <c r="K116" s="10">
        <v>2</v>
      </c>
    </row>
  </sheetData>
  <sortState ref="A14:W15">
    <sortCondition descending="1" ref="J14:J15"/>
  </sortState>
  <mergeCells count="1">
    <mergeCell ref="A1:K1"/>
  </mergeCells>
  <phoneticPr fontId="1" type="noConversion"/>
  <printOptions horizontalCentered="1"/>
  <pageMargins left="0.51181102362204722" right="0.51181102362204722" top="0.74803149606299213" bottom="0.74803149606299213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综合成绩</vt:lpstr>
      <vt:lpstr>综合成绩!Print_Titles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lastPrinted>2021-09-13T10:17:25Z</cp:lastPrinted>
  <dcterms:created xsi:type="dcterms:W3CDTF">2021-01-27T07:52:12Z</dcterms:created>
  <dcterms:modified xsi:type="dcterms:W3CDTF">2021-09-13T23:55:02Z</dcterms:modified>
</cp:coreProperties>
</file>