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统计表" sheetId="3" r:id="rId1"/>
    <sheet name="一览表" sheetId="2" r:id="rId2"/>
    <sheet name="兑现一览表" sheetId="5" r:id="rId3"/>
    <sheet name="任务分配表" sheetId="6" r:id="rId4"/>
  </sheets>
  <definedNames>
    <definedName name="_xlnm._FilterDatabase" localSheetId="2" hidden="1">兑现一览表!$A$8:$G$32</definedName>
    <definedName name="_xlnm._FilterDatabase" localSheetId="1" hidden="1">一览表!$A$3:$J$90</definedName>
    <definedName name="_xlnm.Print_Titles" localSheetId="2">兑现一览表!$1:$4</definedName>
    <definedName name="_xlnm.Print_Titles" localSheetId="1">一览表!$1:$3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<sst xmlns="http://schemas.openxmlformats.org/spreadsheetml/2006/main" count="804" uniqueCount="161">
  <si>
    <t>溆浦县2024年中央财政森林质量提升补助
验收统计表</t>
  </si>
  <si>
    <t>单位：亩</t>
  </si>
  <si>
    <t>乡镇</t>
  </si>
  <si>
    <t>总面积</t>
  </si>
  <si>
    <t>抚育间伐</t>
  </si>
  <si>
    <t>割灌除草</t>
  </si>
  <si>
    <t>合计</t>
  </si>
  <si>
    <t>观音阁镇</t>
  </si>
  <si>
    <t>卢峰镇</t>
  </si>
  <si>
    <t>桥江镇</t>
  </si>
  <si>
    <t>三江镇</t>
  </si>
  <si>
    <t>深子湖</t>
  </si>
  <si>
    <t>水东镇</t>
  </si>
  <si>
    <t>淘金坪乡</t>
  </si>
  <si>
    <t>统溪河镇</t>
  </si>
  <si>
    <t>溆浦县2024年中央财政森林质量提升补助小班验收一览表</t>
  </si>
  <si>
    <t>乡镇场</t>
  </si>
  <si>
    <t>村或工区</t>
  </si>
  <si>
    <t>小班号</t>
  </si>
  <si>
    <t>图幅号</t>
  </si>
  <si>
    <t>小地名</t>
  </si>
  <si>
    <t>面积</t>
  </si>
  <si>
    <t>林种</t>
  </si>
  <si>
    <t>主要树种</t>
  </si>
  <si>
    <t>抚育方式</t>
  </si>
  <si>
    <t>实施主体</t>
  </si>
  <si>
    <t>总计</t>
  </si>
  <si>
    <t>岩坪村</t>
  </si>
  <si>
    <t>H49G095041</t>
  </si>
  <si>
    <t>井湾</t>
  </si>
  <si>
    <t>防护林</t>
  </si>
  <si>
    <t>杉木</t>
  </si>
  <si>
    <t>李远诗</t>
  </si>
  <si>
    <t>界冲湾</t>
  </si>
  <si>
    <t>黄沙冲</t>
  </si>
  <si>
    <t>向东</t>
  </si>
  <si>
    <t>滴水岩</t>
  </si>
  <si>
    <t>向吉寅</t>
  </si>
  <si>
    <t>林科所</t>
  </si>
  <si>
    <t>G49G002042</t>
  </si>
  <si>
    <t>夏家冲</t>
  </si>
  <si>
    <t>用材林</t>
  </si>
  <si>
    <t>马尾松</t>
  </si>
  <si>
    <t>长冲口</t>
  </si>
  <si>
    <t>掌形地</t>
  </si>
  <si>
    <t>磨子山</t>
  </si>
  <si>
    <t>G49G003042</t>
  </si>
  <si>
    <t>楠竹坑村</t>
  </si>
  <si>
    <t>G49G004044</t>
  </si>
  <si>
    <t>楠竹坑茶场</t>
  </si>
  <si>
    <t>湖南春耀建筑工程有限公司</t>
  </si>
  <si>
    <t>紫荆村</t>
  </si>
  <si>
    <t>G49G003044</t>
  </si>
  <si>
    <t>菜园冲</t>
  </si>
  <si>
    <t>怀化市溆浦县创兴工程服务有限责任公司</t>
  </si>
  <si>
    <t>黄潭村</t>
  </si>
  <si>
    <t>G49G001044</t>
  </si>
  <si>
    <t>桐木冲</t>
  </si>
  <si>
    <t>肖体健</t>
  </si>
  <si>
    <t>宝老山</t>
  </si>
  <si>
    <t>谭垴上</t>
  </si>
  <si>
    <t>金鸡村</t>
  </si>
  <si>
    <t>H49G095048</t>
  </si>
  <si>
    <t>大屋场</t>
  </si>
  <si>
    <t>水保林</t>
  </si>
  <si>
    <t>章升礼</t>
  </si>
  <si>
    <t>山样溪</t>
  </si>
  <si>
    <t>H49G096048</t>
  </si>
  <si>
    <t>观音池</t>
  </si>
  <si>
    <t>同堂村</t>
  </si>
  <si>
    <t>H49G096047</t>
  </si>
  <si>
    <t>同堂山</t>
  </si>
  <si>
    <t>溆浦县紫荆工程劳务有限公司</t>
  </si>
  <si>
    <t>G49G001047</t>
  </si>
  <si>
    <t>将溪村</t>
  </si>
  <si>
    <t>岩坝塘</t>
  </si>
  <si>
    <t>陆高明</t>
  </si>
  <si>
    <t>柑子冲</t>
  </si>
  <si>
    <t>两江村</t>
  </si>
  <si>
    <t>G49G002047</t>
  </si>
  <si>
    <t>南塘排</t>
  </si>
  <si>
    <t>溆浦县展旋建筑劳务有限公司</t>
  </si>
  <si>
    <t>朱溪村</t>
  </si>
  <si>
    <t>老屋场</t>
  </si>
  <si>
    <t>刘让才</t>
  </si>
  <si>
    <t>钟家屋场</t>
  </si>
  <si>
    <t>筒车坝</t>
  </si>
  <si>
    <t>福连溪</t>
  </si>
  <si>
    <t>石牛寨</t>
  </si>
  <si>
    <t>G49G002048</t>
  </si>
  <si>
    <t>重堂湾</t>
  </si>
  <si>
    <t>戴浏镏</t>
  </si>
  <si>
    <t>G49G003047</t>
  </si>
  <si>
    <t>黄蛇洞</t>
  </si>
  <si>
    <t>茶子山</t>
  </si>
  <si>
    <t>三江村</t>
  </si>
  <si>
    <t>G49G001046</t>
  </si>
  <si>
    <t>官冲</t>
  </si>
  <si>
    <t>饶钹溪</t>
  </si>
  <si>
    <t>屋对冲</t>
  </si>
  <si>
    <t>木壕村</t>
  </si>
  <si>
    <t>G49G002046</t>
  </si>
  <si>
    <t>向家</t>
  </si>
  <si>
    <t>老屋</t>
  </si>
  <si>
    <t>乐园村</t>
  </si>
  <si>
    <t>长冲</t>
  </si>
  <si>
    <t>G49G003046</t>
  </si>
  <si>
    <t>油毛湾</t>
  </si>
  <si>
    <t>清不塘</t>
  </si>
  <si>
    <t>溆浦县凌航工程劳务有限公司</t>
  </si>
  <si>
    <t>虎家冲</t>
  </si>
  <si>
    <t>江东村</t>
  </si>
  <si>
    <t>G49G003045</t>
  </si>
  <si>
    <t>紫金山</t>
  </si>
  <si>
    <t>刘华军</t>
  </si>
  <si>
    <t>何荣生</t>
  </si>
  <si>
    <t>坪坡村</t>
  </si>
  <si>
    <t>洞坎上</t>
  </si>
  <si>
    <t>水井冲</t>
  </si>
  <si>
    <t>荞子湾村</t>
  </si>
  <si>
    <t>H49G092046</t>
  </si>
  <si>
    <t>三牛塘</t>
  </si>
  <si>
    <t>张清</t>
  </si>
  <si>
    <t>阔叶树</t>
  </si>
  <si>
    <t>联合村</t>
  </si>
  <si>
    <t>G49G003043</t>
  </si>
  <si>
    <t>托坪垴</t>
  </si>
  <si>
    <t>大花红山茶</t>
  </si>
  <si>
    <t>贺满德</t>
  </si>
  <si>
    <t>乡门村</t>
  </si>
  <si>
    <t>G49G005043</t>
  </si>
  <si>
    <t>桃树湾</t>
  </si>
  <si>
    <t>张克亮</t>
  </si>
  <si>
    <t>白竹坡</t>
  </si>
  <si>
    <t>G49G006041</t>
  </si>
  <si>
    <t>白家冲</t>
  </si>
  <si>
    <t>张在文</t>
  </si>
  <si>
    <t>竹坪村</t>
  </si>
  <si>
    <t>村茶场</t>
  </si>
  <si>
    <t>刘云林</t>
  </si>
  <si>
    <t>张在求</t>
  </si>
  <si>
    <t>桐皮湾</t>
  </si>
  <si>
    <t>张在佳</t>
  </si>
  <si>
    <t>黄祖田</t>
  </si>
  <si>
    <t>溆浦县2024年中央财政森林质量提升补助资金兑现花名册</t>
  </si>
  <si>
    <t>实施地点</t>
  </si>
  <si>
    <t>面积（亩）</t>
  </si>
  <si>
    <t>补助标准
（元/亩）</t>
  </si>
  <si>
    <t>补助金额
（元）</t>
  </si>
  <si>
    <t>付款方式</t>
  </si>
  <si>
    <t>村</t>
  </si>
  <si>
    <t>转帐支付小计</t>
  </si>
  <si>
    <t>阳光平台支付小计</t>
  </si>
  <si>
    <t>阳光平台支付</t>
  </si>
  <si>
    <t>溆浦县林业科学研究所</t>
  </si>
  <si>
    <t>转帐</t>
  </si>
  <si>
    <t>同堂村、乐园村</t>
  </si>
  <si>
    <t>两江村、三江村、木壕村、坪坡村</t>
  </si>
  <si>
    <t>溆浦县2024年提前批中央财政森林质量提升补助
任务安排表</t>
  </si>
  <si>
    <t>抚育任务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</si>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</sst>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20"/>
      <color theme="1"/>
      <name val="宋体"/>
      <charset val="134"/>
    </font>
    <font>
      <b/>
      <sz val="2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showZeros="0" workbookViewId="0">
      <selection activeCell="A1" sqref="A1:D1"/>
    </sheetView>
  </sheetViews>
  <sheetFormatPr defaultColWidth="9" defaultRowHeight="13.5" outlineLevelCol="3"/>
  <cols>
    <col min="1" max="4" width="20.775" style="2" customWidth="1"/>
    <col min="5" max="16384" width="8.88333333333333" style="2"/>
  </cols>
  <sheetData>
    <row r="1" ht="45.6" customHeight="1" spans="1:4">
      <c r="A1" s="3" t="s">
        <v>0</v>
      </c>
      <c r="B1" s="4"/>
      <c r="C1" s="4"/>
      <c r="D1" s="4"/>
    </row>
    <row r="2" spans="4:4">
      <c r="D2" s="10" t="s">
        <v>1</v>
      </c>
    </row>
    <row r="3" ht="22.0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2.05" customHeight="1" spans="1:4">
      <c r="A4" s="6" t="s">
        <v>6</v>
      </c>
      <c r="B4" s="6">
        <f>SUM(B6:B13)</f>
        <v>9450</v>
      </c>
      <c r="C4" s="6">
        <f t="shared" ref="C4:D4" si="0">SUM(C6:C13)</f>
        <v>7314.1</v>
      </c>
      <c r="D4" s="6">
        <f t="shared" si="0"/>
        <v>2135.9</v>
      </c>
    </row>
    <row r="5" ht="22.05" customHeight="1" spans="1:4">
      <c r="A5" s="6"/>
      <c r="B5" s="6"/>
      <c r="C5" s="6"/>
      <c r="D5" s="6"/>
    </row>
    <row r="6" ht="22.05" customHeight="1" spans="1:4">
      <c r="A6" s="6" t="s">
        <v>7</v>
      </c>
      <c r="B6" s="6">
        <v>740</v>
      </c>
      <c r="C6" s="6">
        <v>740</v>
      </c>
      <c r="D6" s="6">
        <v>0</v>
      </c>
    </row>
    <row r="7" ht="22.05" customHeight="1" spans="1:4">
      <c r="A7" s="6" t="s">
        <v>8</v>
      </c>
      <c r="B7" s="6">
        <v>900</v>
      </c>
      <c r="C7" s="6">
        <v>0</v>
      </c>
      <c r="D7" s="6">
        <v>900</v>
      </c>
    </row>
    <row r="8" ht="22.05" customHeight="1" spans="1:4">
      <c r="A8" s="6" t="s">
        <v>9</v>
      </c>
      <c r="B8" s="6">
        <v>2100</v>
      </c>
      <c r="C8" s="6">
        <v>1944.8</v>
      </c>
      <c r="D8" s="6">
        <v>155.2</v>
      </c>
    </row>
    <row r="9" ht="22.05" customHeight="1" spans="1:4">
      <c r="A9" s="6" t="s">
        <v>10</v>
      </c>
      <c r="B9" s="6">
        <v>4370</v>
      </c>
      <c r="C9" s="6">
        <v>3699.3</v>
      </c>
      <c r="D9" s="6">
        <v>670.7</v>
      </c>
    </row>
    <row r="10" ht="22.05" customHeight="1" spans="1:4">
      <c r="A10" s="6" t="s">
        <v>11</v>
      </c>
      <c r="B10" s="6">
        <v>230</v>
      </c>
      <c r="C10" s="6">
        <v>230</v>
      </c>
      <c r="D10" s="6">
        <v>0</v>
      </c>
    </row>
    <row r="11" ht="22.05" customHeight="1" spans="1:4">
      <c r="A11" s="6" t="s">
        <v>12</v>
      </c>
      <c r="B11" s="6">
        <v>150</v>
      </c>
      <c r="C11" s="6">
        <v>0</v>
      </c>
      <c r="D11" s="6">
        <v>150</v>
      </c>
    </row>
    <row r="12" ht="22.05" customHeight="1" spans="1:4">
      <c r="A12" s="6" t="s">
        <v>13</v>
      </c>
      <c r="B12" s="6">
        <v>260</v>
      </c>
      <c r="C12" s="6">
        <v>0</v>
      </c>
      <c r="D12" s="6">
        <v>260</v>
      </c>
    </row>
    <row r="13" ht="22.05" customHeight="1" spans="1:4">
      <c r="A13" s="6" t="s">
        <v>14</v>
      </c>
      <c r="B13" s="6">
        <v>700</v>
      </c>
      <c r="C13" s="6">
        <v>700</v>
      </c>
      <c r="D13" s="6">
        <v>0</v>
      </c>
    </row>
    <row r="14" ht="22.05" customHeight="1" spans="1:4">
      <c r="A14" s="7"/>
      <c r="B14" s="7"/>
      <c r="C14" s="7"/>
      <c r="D14" s="7"/>
    </row>
    <row r="15" ht="22.05" customHeight="1" spans="1:4">
      <c r="A15" s="7"/>
      <c r="B15" s="7"/>
      <c r="C15" s="7"/>
      <c r="D15" s="7"/>
    </row>
    <row r="16" ht="22.05" customHeight="1" spans="1:4">
      <c r="A16" s="7"/>
      <c r="B16" s="7"/>
      <c r="C16" s="7"/>
      <c r="D16" s="7"/>
    </row>
    <row r="17" ht="22.05" customHeight="1" spans="1:4">
      <c r="A17" s="7"/>
      <c r="B17" s="7"/>
      <c r="C17" s="7"/>
      <c r="D17" s="7"/>
    </row>
    <row r="18" ht="22.05" customHeight="1" spans="1:4">
      <c r="A18" s="7"/>
      <c r="B18" s="7"/>
      <c r="C18" s="7"/>
      <c r="D18" s="7"/>
    </row>
    <row r="19" ht="22.05" customHeight="1" spans="1:4">
      <c r="A19" s="7"/>
      <c r="B19" s="7"/>
      <c r="C19" s="7"/>
      <c r="D19" s="7"/>
    </row>
    <row r="20" ht="22.05" customHeight="1" spans="1:4">
      <c r="A20" s="7"/>
      <c r="B20" s="7"/>
      <c r="C20" s="7"/>
      <c r="D20" s="7"/>
    </row>
    <row r="21" ht="22.05" customHeight="1" spans="1:4">
      <c r="A21" s="7"/>
      <c r="B21" s="7"/>
      <c r="C21" s="7"/>
      <c r="D21" s="7"/>
    </row>
    <row r="22" ht="22.05" customHeight="1" spans="1:4">
      <c r="A22" s="7"/>
      <c r="B22" s="7"/>
      <c r="C22" s="7"/>
      <c r="D22" s="7"/>
    </row>
    <row r="23" ht="22.05" customHeight="1" spans="1:4">
      <c r="A23" s="7"/>
      <c r="B23" s="7"/>
      <c r="C23" s="7"/>
      <c r="D23" s="7"/>
    </row>
    <row r="24" ht="22.05" customHeight="1" spans="1:4">
      <c r="A24" s="7"/>
      <c r="B24" s="7"/>
      <c r="C24" s="7"/>
      <c r="D24" s="7"/>
    </row>
    <row r="25" ht="22.05" customHeight="1" spans="1:4">
      <c r="A25" s="7"/>
      <c r="B25" s="7"/>
      <c r="C25" s="7"/>
      <c r="D25" s="7"/>
    </row>
    <row r="26" ht="22.05" customHeight="1" spans="1:4">
      <c r="A26" s="7"/>
      <c r="B26" s="7"/>
      <c r="C26" s="7"/>
      <c r="D26" s="7"/>
    </row>
    <row r="27" ht="22.05" customHeight="1" spans="1:4">
      <c r="A27" s="7"/>
      <c r="B27" s="7"/>
      <c r="C27" s="7"/>
      <c r="D27" s="7"/>
    </row>
    <row r="28" ht="22.05" customHeight="1" spans="1:4">
      <c r="A28" s="7"/>
      <c r="B28" s="7"/>
      <c r="C28" s="7"/>
      <c r="D28" s="7"/>
    </row>
    <row r="29" ht="22.05" customHeight="1" spans="1:4">
      <c r="A29" s="7"/>
      <c r="B29" s="7"/>
      <c r="C29" s="7"/>
      <c r="D29" s="7"/>
    </row>
    <row r="30" ht="22.05" customHeight="1" spans="1:4">
      <c r="A30" s="7"/>
      <c r="B30" s="7"/>
      <c r="C30" s="7"/>
      <c r="D30" s="7"/>
    </row>
    <row r="31" ht="22.05" customHeight="1" spans="1:4">
      <c r="A31" s="7"/>
      <c r="B31" s="7"/>
      <c r="C31" s="7"/>
      <c r="D31" s="7"/>
    </row>
    <row r="32" ht="22.05" customHeight="1" spans="1:4">
      <c r="A32" s="7"/>
      <c r="B32" s="7"/>
      <c r="C32" s="7"/>
      <c r="D32" s="7"/>
    </row>
    <row r="33" ht="22.05" customHeight="1" spans="1:4">
      <c r="A33" s="7"/>
      <c r="B33" s="7"/>
      <c r="C33" s="7"/>
      <c r="D33" s="7"/>
    </row>
    <row r="34" ht="22.05" customHeight="1" spans="1:4">
      <c r="A34" s="7"/>
      <c r="B34" s="7"/>
      <c r="C34" s="7"/>
      <c r="D34" s="7"/>
    </row>
    <row r="35" ht="22.05" customHeight="1" spans="1:4">
      <c r="A35" s="7"/>
      <c r="B35" s="7"/>
      <c r="C35" s="7"/>
      <c r="D35" s="7"/>
    </row>
    <row r="36" ht="22.05" customHeight="1"/>
    <row r="37" ht="22.05" customHeight="1"/>
    <row r="38" ht="22.05" customHeight="1"/>
    <row r="39" ht="22.05" customHeight="1"/>
    <row r="40" ht="22.05" customHeight="1"/>
    <row r="41" ht="22.05" customHeight="1"/>
    <row r="42" ht="22.05" customHeight="1"/>
    <row r="43" ht="22.05" customHeight="1"/>
    <row r="44" ht="22.05" customHeight="1"/>
    <row r="45" ht="22.05" customHeight="1"/>
    <row r="46" ht="22.05" customHeight="1"/>
    <row r="47" ht="22.05" customHeight="1"/>
    <row r="48" ht="22.05" customHeight="1"/>
    <row r="49" ht="22.05" customHeight="1"/>
    <row r="50" ht="22.05" customHeight="1"/>
    <row r="51" ht="22.05" customHeight="1"/>
    <row r="52" ht="22.05" customHeight="1"/>
    <row r="53" ht="22.05" customHeight="1"/>
    <row r="54" ht="22.05" customHeight="1"/>
    <row r="55" ht="22.05" customHeight="1"/>
    <row r="56" ht="22.05" customHeight="1"/>
    <row r="57" ht="22.05" customHeight="1"/>
    <row r="58" ht="22.05" customHeight="1"/>
    <row r="59" ht="22.05" customHeight="1"/>
    <row r="60" ht="22.05" customHeight="1"/>
    <row r="61" ht="22.05" customHeight="1"/>
    <row r="62" ht="22.05" customHeight="1"/>
    <row r="63" ht="22.05" customHeight="1"/>
    <row r="64" ht="22.05" customHeight="1"/>
    <row r="65" ht="22.05" customHeight="1"/>
    <row r="66" ht="22.05" customHeight="1"/>
    <row r="67" ht="22.05" customHeight="1"/>
    <row r="68" ht="22.05" customHeight="1"/>
    <row r="69" ht="22.05" customHeight="1"/>
    <row r="70" ht="22.05" customHeight="1"/>
    <row r="71" ht="22.05" customHeight="1"/>
    <row r="72" ht="22.05" customHeight="1"/>
    <row r="73" ht="22.05" customHeight="1"/>
    <row r="74" ht="22.05" customHeight="1"/>
    <row r="75" ht="22.05" customHeight="1"/>
    <row r="76" ht="22.05" customHeight="1"/>
    <row r="77" ht="22.05" customHeight="1"/>
    <row r="78" ht="22.05" customHeight="1"/>
    <row r="79" ht="22.05" customHeight="1"/>
    <row r="80" ht="22.05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11"/>
  <sheetViews>
    <sheetView workbookViewId="0">
      <selection activeCell="A1" sqref="A1:J1"/>
    </sheetView>
  </sheetViews>
  <sheetFormatPr defaultColWidth="9" defaultRowHeight="13.5"/>
  <cols>
    <col min="1" max="2" width="9.55833333333333" style="2" customWidth="1"/>
    <col min="3" max="3" width="7.55833333333333" style="2" customWidth="1"/>
    <col min="4" max="5" width="11.6666666666667" style="2" customWidth="1"/>
    <col min="6" max="6" width="7.55833333333333" style="2" customWidth="1"/>
    <col min="7" max="7" width="8.775" style="2" customWidth="1"/>
    <col min="8" max="8" width="11.6666666666667" style="2" customWidth="1"/>
    <col min="9" max="9" width="10.4416666666667" style="2" customWidth="1"/>
    <col min="10" max="10" width="38.775" style="2" customWidth="1"/>
    <col min="11" max="16384" width="8.88333333333333" style="2"/>
  </cols>
  <sheetData>
    <row r="1" ht="34.8" customHeight="1" spans="1:10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</row>
    <row r="2" ht="19.8" customHeight="1" spans="10:10">
      <c r="J2" s="10" t="s">
        <v>1</v>
      </c>
    </row>
    <row r="3" ht="22.05" customHeight="1" spans="1:10">
      <c r="A3" s="6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</row>
    <row r="4" ht="22.05" customHeight="1" spans="1:10">
      <c r="A4" s="5" t="s">
        <v>26</v>
      </c>
      <c r="B4" s="6"/>
      <c r="C4" s="6"/>
      <c r="D4" s="6"/>
      <c r="E4" s="6"/>
      <c r="F4" s="6">
        <f>SUBTOTAL(9,F6:F90)</f>
        <v>9450</v>
      </c>
      <c r="G4" s="6"/>
      <c r="H4" s="6"/>
      <c r="I4" s="6"/>
      <c r="J4" s="7"/>
    </row>
    <row r="5" ht="22.05" customHeight="1" outlineLevel="1" spans="1:10">
      <c r="A5" s="5" t="s">
        <v>7</v>
      </c>
      <c r="B5" s="6"/>
      <c r="C5" s="6"/>
      <c r="D5" s="6"/>
      <c r="E5" s="6"/>
      <c r="F5" s="6">
        <f>SUBTOTAL(9,F6:F9)</f>
        <v>740</v>
      </c>
      <c r="G5" s="6"/>
      <c r="H5" s="6"/>
      <c r="I5" s="6"/>
      <c r="J5" s="7"/>
    </row>
    <row r="6" ht="22.05" customHeight="1" outlineLevel="2" spans="1:10">
      <c r="A6" s="6" t="s">
        <v>7</v>
      </c>
      <c r="B6" s="6" t="s">
        <v>27</v>
      </c>
      <c r="C6" s="6">
        <v>1</v>
      </c>
      <c r="D6" s="6" t="s">
        <v>28</v>
      </c>
      <c r="E6" s="6" t="s">
        <v>29</v>
      </c>
      <c r="F6" s="6">
        <v>60.5</v>
      </c>
      <c r="G6" s="6" t="s">
        <v>30</v>
      </c>
      <c r="H6" s="6" t="s">
        <v>31</v>
      </c>
      <c r="I6" s="6" t="s">
        <v>4</v>
      </c>
      <c r="J6" s="7" t="s">
        <v>32</v>
      </c>
    </row>
    <row r="7" ht="22.05" customHeight="1" outlineLevel="2" spans="1:10">
      <c r="A7" s="6" t="s">
        <v>7</v>
      </c>
      <c r="B7" s="6" t="s">
        <v>27</v>
      </c>
      <c r="C7" s="6">
        <v>2</v>
      </c>
      <c r="D7" s="6" t="s">
        <v>28</v>
      </c>
      <c r="E7" s="6" t="s">
        <v>33</v>
      </c>
      <c r="F7" s="6">
        <v>261.3</v>
      </c>
      <c r="G7" s="6" t="s">
        <v>30</v>
      </c>
      <c r="H7" s="6" t="s">
        <v>31</v>
      </c>
      <c r="I7" s="6" t="s">
        <v>4</v>
      </c>
      <c r="J7" s="7" t="s">
        <v>32</v>
      </c>
    </row>
    <row r="8" ht="22.05" customHeight="1" outlineLevel="2" spans="1:10">
      <c r="A8" s="6" t="s">
        <v>7</v>
      </c>
      <c r="B8" s="6" t="s">
        <v>27</v>
      </c>
      <c r="C8" s="6">
        <v>3</v>
      </c>
      <c r="D8" s="6" t="s">
        <v>28</v>
      </c>
      <c r="E8" s="6" t="s">
        <v>34</v>
      </c>
      <c r="F8" s="6">
        <v>172.4</v>
      </c>
      <c r="G8" s="6" t="s">
        <v>30</v>
      </c>
      <c r="H8" s="6" t="s">
        <v>31</v>
      </c>
      <c r="I8" s="6" t="s">
        <v>4</v>
      </c>
      <c r="J8" s="7" t="s">
        <v>35</v>
      </c>
    </row>
    <row r="9" ht="22.05" customHeight="1" outlineLevel="2" spans="1:10">
      <c r="A9" s="6" t="s">
        <v>7</v>
      </c>
      <c r="B9" s="6" t="s">
        <v>27</v>
      </c>
      <c r="C9" s="6">
        <v>4</v>
      </c>
      <c r="D9" s="6" t="s">
        <v>28</v>
      </c>
      <c r="E9" s="6" t="s">
        <v>36</v>
      </c>
      <c r="F9" s="6">
        <v>245.8</v>
      </c>
      <c r="G9" s="6" t="s">
        <v>30</v>
      </c>
      <c r="H9" s="6" t="s">
        <v>31</v>
      </c>
      <c r="I9" s="6" t="s">
        <v>4</v>
      </c>
      <c r="J9" s="7" t="s">
        <v>37</v>
      </c>
    </row>
    <row r="10" ht="22.05" customHeight="1" outlineLevel="1" spans="1:10">
      <c r="A10" s="5" t="s">
        <v>8</v>
      </c>
      <c r="B10" s="6"/>
      <c r="C10" s="6"/>
      <c r="D10" s="6"/>
      <c r="E10" s="6"/>
      <c r="F10" s="6">
        <f>SUBTOTAL(9,F11:F22)</f>
        <v>900</v>
      </c>
      <c r="G10" s="6"/>
      <c r="H10" s="6"/>
      <c r="I10" s="6"/>
      <c r="J10" s="7"/>
    </row>
    <row r="11" ht="22.05" customHeight="1" outlineLevel="2" spans="1:10">
      <c r="A11" s="6" t="s">
        <v>8</v>
      </c>
      <c r="B11" s="6" t="s">
        <v>38</v>
      </c>
      <c r="C11" s="6">
        <v>1</v>
      </c>
      <c r="D11" s="6" t="s">
        <v>39</v>
      </c>
      <c r="E11" s="6" t="s">
        <v>40</v>
      </c>
      <c r="F11" s="6">
        <v>225.4</v>
      </c>
      <c r="G11" s="6" t="s">
        <v>41</v>
      </c>
      <c r="H11" s="6" t="s">
        <v>42</v>
      </c>
      <c r="I11" s="6" t="s">
        <v>5</v>
      </c>
      <c r="J11" s="7" t="s">
        <v>38</v>
      </c>
    </row>
    <row r="12" ht="22.05" customHeight="1" outlineLevel="2" spans="1:10">
      <c r="A12" s="6" t="s">
        <v>8</v>
      </c>
      <c r="B12" s="6" t="s">
        <v>38</v>
      </c>
      <c r="C12" s="6">
        <v>2</v>
      </c>
      <c r="D12" s="6" t="s">
        <v>39</v>
      </c>
      <c r="E12" s="6" t="s">
        <v>43</v>
      </c>
      <c r="F12" s="6">
        <v>30.8</v>
      </c>
      <c r="G12" s="6" t="s">
        <v>30</v>
      </c>
      <c r="H12" s="6" t="s">
        <v>42</v>
      </c>
      <c r="I12" s="6" t="s">
        <v>5</v>
      </c>
      <c r="J12" s="7" t="s">
        <v>38</v>
      </c>
    </row>
    <row r="13" ht="22.05" customHeight="1" outlineLevel="2" spans="1:10">
      <c r="A13" s="6" t="s">
        <v>8</v>
      </c>
      <c r="B13" s="6" t="s">
        <v>38</v>
      </c>
      <c r="C13" s="6">
        <v>3</v>
      </c>
      <c r="D13" s="6" t="s">
        <v>39</v>
      </c>
      <c r="E13" s="6" t="s">
        <v>43</v>
      </c>
      <c r="F13" s="6">
        <v>35.7</v>
      </c>
      <c r="G13" s="6" t="s">
        <v>30</v>
      </c>
      <c r="H13" s="6" t="s">
        <v>42</v>
      </c>
      <c r="I13" s="6" t="s">
        <v>5</v>
      </c>
      <c r="J13" s="7" t="s">
        <v>38</v>
      </c>
    </row>
    <row r="14" ht="22.05" customHeight="1" outlineLevel="2" spans="1:10">
      <c r="A14" s="6" t="s">
        <v>8</v>
      </c>
      <c r="B14" s="6" t="s">
        <v>38</v>
      </c>
      <c r="C14" s="6">
        <v>4</v>
      </c>
      <c r="D14" s="6" t="s">
        <v>39</v>
      </c>
      <c r="E14" s="6" t="s">
        <v>43</v>
      </c>
      <c r="F14" s="6">
        <v>18</v>
      </c>
      <c r="G14" s="6" t="s">
        <v>30</v>
      </c>
      <c r="H14" s="6" t="s">
        <v>42</v>
      </c>
      <c r="I14" s="6" t="s">
        <v>5</v>
      </c>
      <c r="J14" s="7" t="s">
        <v>38</v>
      </c>
    </row>
    <row r="15" ht="22.05" customHeight="1" outlineLevel="2" spans="1:10">
      <c r="A15" s="6" t="s">
        <v>8</v>
      </c>
      <c r="B15" s="6" t="s">
        <v>38</v>
      </c>
      <c r="C15" s="6">
        <v>5</v>
      </c>
      <c r="D15" s="6" t="s">
        <v>39</v>
      </c>
      <c r="E15" s="6" t="s">
        <v>44</v>
      </c>
      <c r="F15" s="6">
        <v>57.3</v>
      </c>
      <c r="G15" s="6" t="s">
        <v>30</v>
      </c>
      <c r="H15" s="6" t="s">
        <v>42</v>
      </c>
      <c r="I15" s="6" t="s">
        <v>5</v>
      </c>
      <c r="J15" s="7" t="s">
        <v>38</v>
      </c>
    </row>
    <row r="16" ht="22.05" customHeight="1" outlineLevel="2" spans="1:10">
      <c r="A16" s="6" t="s">
        <v>8</v>
      </c>
      <c r="B16" s="6" t="s">
        <v>38</v>
      </c>
      <c r="C16" s="6">
        <v>6</v>
      </c>
      <c r="D16" s="6" t="s">
        <v>39</v>
      </c>
      <c r="E16" s="6" t="s">
        <v>40</v>
      </c>
      <c r="F16" s="6">
        <v>22.9</v>
      </c>
      <c r="G16" s="6" t="s">
        <v>30</v>
      </c>
      <c r="H16" s="6" t="s">
        <v>42</v>
      </c>
      <c r="I16" s="6" t="s">
        <v>5</v>
      </c>
      <c r="J16" s="7" t="s">
        <v>38</v>
      </c>
    </row>
    <row r="17" ht="22.05" customHeight="1" outlineLevel="2" spans="1:10">
      <c r="A17" s="6" t="s">
        <v>8</v>
      </c>
      <c r="B17" s="6" t="s">
        <v>38</v>
      </c>
      <c r="C17" s="6">
        <v>7</v>
      </c>
      <c r="D17" s="6" t="s">
        <v>39</v>
      </c>
      <c r="E17" s="6" t="s">
        <v>43</v>
      </c>
      <c r="F17" s="6">
        <v>46.9</v>
      </c>
      <c r="G17" s="6" t="s">
        <v>30</v>
      </c>
      <c r="H17" s="6" t="s">
        <v>42</v>
      </c>
      <c r="I17" s="6" t="s">
        <v>5</v>
      </c>
      <c r="J17" s="7" t="s">
        <v>38</v>
      </c>
    </row>
    <row r="18" ht="22.05" customHeight="1" outlineLevel="2" spans="1:10">
      <c r="A18" s="6" t="s">
        <v>8</v>
      </c>
      <c r="B18" s="6" t="s">
        <v>38</v>
      </c>
      <c r="C18" s="6">
        <v>8</v>
      </c>
      <c r="D18" s="6" t="s">
        <v>39</v>
      </c>
      <c r="E18" s="6" t="s">
        <v>44</v>
      </c>
      <c r="F18" s="6">
        <v>25.4</v>
      </c>
      <c r="G18" s="6" t="s">
        <v>41</v>
      </c>
      <c r="H18" s="6" t="s">
        <v>42</v>
      </c>
      <c r="I18" s="6" t="s">
        <v>5</v>
      </c>
      <c r="J18" s="7" t="s">
        <v>38</v>
      </c>
    </row>
    <row r="19" ht="22.05" customHeight="1" outlineLevel="2" spans="1:10">
      <c r="A19" s="6" t="s">
        <v>8</v>
      </c>
      <c r="B19" s="6" t="s">
        <v>38</v>
      </c>
      <c r="C19" s="6">
        <v>9</v>
      </c>
      <c r="D19" s="6" t="s">
        <v>39</v>
      </c>
      <c r="E19" s="6" t="s">
        <v>44</v>
      </c>
      <c r="F19" s="6">
        <v>44.8</v>
      </c>
      <c r="G19" s="6" t="s">
        <v>30</v>
      </c>
      <c r="H19" s="6" t="s">
        <v>42</v>
      </c>
      <c r="I19" s="6" t="s">
        <v>5</v>
      </c>
      <c r="J19" s="7" t="s">
        <v>38</v>
      </c>
    </row>
    <row r="20" ht="22.05" customHeight="1" outlineLevel="2" spans="1:10">
      <c r="A20" s="6" t="s">
        <v>8</v>
      </c>
      <c r="B20" s="6" t="s">
        <v>38</v>
      </c>
      <c r="C20" s="6">
        <v>10</v>
      </c>
      <c r="D20" s="6" t="s">
        <v>39</v>
      </c>
      <c r="E20" s="6" t="s">
        <v>45</v>
      </c>
      <c r="F20" s="6">
        <v>292.6</v>
      </c>
      <c r="G20" s="6" t="s">
        <v>41</v>
      </c>
      <c r="H20" s="6" t="s">
        <v>42</v>
      </c>
      <c r="I20" s="6" t="s">
        <v>5</v>
      </c>
      <c r="J20" s="7" t="s">
        <v>38</v>
      </c>
    </row>
    <row r="21" ht="22.05" customHeight="1" outlineLevel="2" spans="1:10">
      <c r="A21" s="6" t="s">
        <v>8</v>
      </c>
      <c r="B21" s="6" t="s">
        <v>38</v>
      </c>
      <c r="C21" s="6">
        <v>11</v>
      </c>
      <c r="D21" s="6" t="s">
        <v>46</v>
      </c>
      <c r="E21" s="6" t="s">
        <v>45</v>
      </c>
      <c r="F21" s="6">
        <v>52.9</v>
      </c>
      <c r="G21" s="6" t="s">
        <v>41</v>
      </c>
      <c r="H21" s="6" t="s">
        <v>42</v>
      </c>
      <c r="I21" s="6" t="s">
        <v>5</v>
      </c>
      <c r="J21" s="7" t="s">
        <v>38</v>
      </c>
    </row>
    <row r="22" ht="22.05" customHeight="1" outlineLevel="2" spans="1:10">
      <c r="A22" s="6" t="s">
        <v>8</v>
      </c>
      <c r="B22" s="6" t="s">
        <v>38</v>
      </c>
      <c r="C22" s="6">
        <v>12</v>
      </c>
      <c r="D22" s="6" t="s">
        <v>46</v>
      </c>
      <c r="E22" s="6" t="s">
        <v>45</v>
      </c>
      <c r="F22" s="6">
        <v>47.3</v>
      </c>
      <c r="G22" s="6" t="s">
        <v>41</v>
      </c>
      <c r="H22" s="6" t="s">
        <v>42</v>
      </c>
      <c r="I22" s="6" t="s">
        <v>5</v>
      </c>
      <c r="J22" s="7" t="s">
        <v>38</v>
      </c>
    </row>
    <row r="23" ht="22.05" customHeight="1" outlineLevel="1" spans="1:10">
      <c r="A23" s="5" t="s">
        <v>9</v>
      </c>
      <c r="B23" s="6"/>
      <c r="C23" s="6"/>
      <c r="D23" s="6"/>
      <c r="E23" s="6"/>
      <c r="F23" s="6">
        <f>SUBTOTAL(9,F24:F36)</f>
        <v>2100</v>
      </c>
      <c r="G23" s="6"/>
      <c r="H23" s="6"/>
      <c r="I23" s="6"/>
      <c r="J23" s="7"/>
    </row>
    <row r="24" ht="22.05" customHeight="1" outlineLevel="2" spans="1:10">
      <c r="A24" s="6" t="s">
        <v>9</v>
      </c>
      <c r="B24" s="6" t="s">
        <v>47</v>
      </c>
      <c r="C24" s="6">
        <v>1</v>
      </c>
      <c r="D24" s="6" t="s">
        <v>48</v>
      </c>
      <c r="E24" s="6" t="s">
        <v>49</v>
      </c>
      <c r="F24" s="6">
        <v>39.4</v>
      </c>
      <c r="G24" s="6" t="s">
        <v>41</v>
      </c>
      <c r="H24" s="6" t="s">
        <v>31</v>
      </c>
      <c r="I24" s="6" t="s">
        <v>4</v>
      </c>
      <c r="J24" s="7" t="s">
        <v>50</v>
      </c>
    </row>
    <row r="25" ht="22.05" customHeight="1" outlineLevel="2" spans="1:10">
      <c r="A25" s="6" t="s">
        <v>9</v>
      </c>
      <c r="B25" s="6" t="s">
        <v>47</v>
      </c>
      <c r="C25" s="6">
        <v>2</v>
      </c>
      <c r="D25" s="6" t="s">
        <v>48</v>
      </c>
      <c r="E25" s="6" t="s">
        <v>49</v>
      </c>
      <c r="F25" s="6">
        <v>258.4</v>
      </c>
      <c r="G25" s="6" t="s">
        <v>41</v>
      </c>
      <c r="H25" s="6" t="s">
        <v>31</v>
      </c>
      <c r="I25" s="6" t="s">
        <v>4</v>
      </c>
      <c r="J25" s="7" t="s">
        <v>50</v>
      </c>
    </row>
    <row r="26" ht="22.05" customHeight="1" outlineLevel="2" spans="1:10">
      <c r="A26" s="6" t="s">
        <v>9</v>
      </c>
      <c r="B26" s="6" t="s">
        <v>47</v>
      </c>
      <c r="C26" s="6">
        <v>3</v>
      </c>
      <c r="D26" s="6" t="s">
        <v>48</v>
      </c>
      <c r="E26" s="6" t="s">
        <v>49</v>
      </c>
      <c r="F26" s="6">
        <v>43.7</v>
      </c>
      <c r="G26" s="6" t="s">
        <v>41</v>
      </c>
      <c r="H26" s="6" t="s">
        <v>31</v>
      </c>
      <c r="I26" s="6" t="s">
        <v>4</v>
      </c>
      <c r="J26" s="7" t="s">
        <v>50</v>
      </c>
    </row>
    <row r="27" ht="22.05" customHeight="1" outlineLevel="2" spans="1:10">
      <c r="A27" s="6" t="s">
        <v>9</v>
      </c>
      <c r="B27" s="6" t="s">
        <v>47</v>
      </c>
      <c r="C27" s="6">
        <v>4</v>
      </c>
      <c r="D27" s="6" t="s">
        <v>48</v>
      </c>
      <c r="E27" s="6" t="s">
        <v>49</v>
      </c>
      <c r="F27" s="6">
        <v>266.5</v>
      </c>
      <c r="G27" s="6" t="s">
        <v>41</v>
      </c>
      <c r="H27" s="6" t="s">
        <v>31</v>
      </c>
      <c r="I27" s="6" t="s">
        <v>4</v>
      </c>
      <c r="J27" s="7" t="s">
        <v>50</v>
      </c>
    </row>
    <row r="28" ht="22.05" customHeight="1" outlineLevel="2" spans="1:10">
      <c r="A28" s="6" t="s">
        <v>9</v>
      </c>
      <c r="B28" s="6" t="s">
        <v>47</v>
      </c>
      <c r="C28" s="6">
        <v>5</v>
      </c>
      <c r="D28" s="6" t="s">
        <v>48</v>
      </c>
      <c r="E28" s="6" t="s">
        <v>49</v>
      </c>
      <c r="F28" s="6">
        <v>297.9</v>
      </c>
      <c r="G28" s="6" t="s">
        <v>41</v>
      </c>
      <c r="H28" s="6" t="s">
        <v>31</v>
      </c>
      <c r="I28" s="6" t="s">
        <v>4</v>
      </c>
      <c r="J28" s="7" t="s">
        <v>50</v>
      </c>
    </row>
    <row r="29" ht="22.05" customHeight="1" outlineLevel="2" spans="1:10">
      <c r="A29" s="6" t="s">
        <v>9</v>
      </c>
      <c r="B29" s="6" t="s">
        <v>51</v>
      </c>
      <c r="C29" s="6">
        <v>6</v>
      </c>
      <c r="D29" s="6" t="s">
        <v>52</v>
      </c>
      <c r="E29" s="6" t="s">
        <v>53</v>
      </c>
      <c r="F29" s="6">
        <v>290.8</v>
      </c>
      <c r="G29" s="6" t="s">
        <v>41</v>
      </c>
      <c r="H29" s="6" t="s">
        <v>31</v>
      </c>
      <c r="I29" s="6" t="s">
        <v>4</v>
      </c>
      <c r="J29" s="7" t="s">
        <v>54</v>
      </c>
    </row>
    <row r="30" ht="22.05" customHeight="1" outlineLevel="2" spans="1:10">
      <c r="A30" s="6" t="s">
        <v>9</v>
      </c>
      <c r="B30" s="6" t="s">
        <v>51</v>
      </c>
      <c r="C30" s="6">
        <v>7</v>
      </c>
      <c r="D30" s="6" t="s">
        <v>52</v>
      </c>
      <c r="E30" s="6" t="s">
        <v>53</v>
      </c>
      <c r="F30" s="6">
        <v>235.1</v>
      </c>
      <c r="G30" s="6" t="s">
        <v>41</v>
      </c>
      <c r="H30" s="6" t="s">
        <v>31</v>
      </c>
      <c r="I30" s="6" t="s">
        <v>4</v>
      </c>
      <c r="J30" s="7" t="s">
        <v>54</v>
      </c>
    </row>
    <row r="31" ht="22.05" customHeight="1" outlineLevel="2" spans="1:10">
      <c r="A31" s="6" t="s">
        <v>9</v>
      </c>
      <c r="B31" s="6" t="s">
        <v>51</v>
      </c>
      <c r="C31" s="6">
        <v>8</v>
      </c>
      <c r="D31" s="6" t="s">
        <v>52</v>
      </c>
      <c r="E31" s="6" t="s">
        <v>53</v>
      </c>
      <c r="F31" s="6">
        <v>218.3</v>
      </c>
      <c r="G31" s="6" t="s">
        <v>41</v>
      </c>
      <c r="H31" s="6" t="s">
        <v>31</v>
      </c>
      <c r="I31" s="6" t="s">
        <v>4</v>
      </c>
      <c r="J31" s="7" t="s">
        <v>54</v>
      </c>
    </row>
    <row r="32" ht="22.05" customHeight="1" outlineLevel="2" spans="1:10">
      <c r="A32" s="6" t="s">
        <v>9</v>
      </c>
      <c r="B32" s="6" t="s">
        <v>51</v>
      </c>
      <c r="C32" s="6">
        <v>9</v>
      </c>
      <c r="D32" s="6" t="s">
        <v>52</v>
      </c>
      <c r="E32" s="6" t="s">
        <v>53</v>
      </c>
      <c r="F32" s="6">
        <v>149.9</v>
      </c>
      <c r="G32" s="6" t="s">
        <v>41</v>
      </c>
      <c r="H32" s="6" t="s">
        <v>31</v>
      </c>
      <c r="I32" s="6" t="s">
        <v>4</v>
      </c>
      <c r="J32" s="7" t="s">
        <v>54</v>
      </c>
    </row>
    <row r="33" ht="22.05" customHeight="1" outlineLevel="2" spans="1:10">
      <c r="A33" s="6" t="s">
        <v>9</v>
      </c>
      <c r="B33" s="6" t="s">
        <v>55</v>
      </c>
      <c r="C33" s="6">
        <v>10</v>
      </c>
      <c r="D33" s="6" t="s">
        <v>56</v>
      </c>
      <c r="E33" s="6" t="s">
        <v>57</v>
      </c>
      <c r="F33" s="6">
        <v>87.6</v>
      </c>
      <c r="G33" s="6" t="s">
        <v>30</v>
      </c>
      <c r="H33" s="6" t="s">
        <v>42</v>
      </c>
      <c r="I33" s="6" t="s">
        <v>5</v>
      </c>
      <c r="J33" s="7" t="s">
        <v>58</v>
      </c>
    </row>
    <row r="34" ht="22.05" customHeight="1" outlineLevel="2" spans="1:10">
      <c r="A34" s="6" t="s">
        <v>9</v>
      </c>
      <c r="B34" s="6" t="s">
        <v>55</v>
      </c>
      <c r="C34" s="6">
        <v>11</v>
      </c>
      <c r="D34" s="6" t="s">
        <v>56</v>
      </c>
      <c r="E34" s="6" t="s">
        <v>59</v>
      </c>
      <c r="F34" s="6">
        <v>67.6</v>
      </c>
      <c r="G34" s="6" t="s">
        <v>30</v>
      </c>
      <c r="H34" s="6" t="s">
        <v>42</v>
      </c>
      <c r="I34" s="6" t="s">
        <v>5</v>
      </c>
      <c r="J34" s="7" t="s">
        <v>58</v>
      </c>
    </row>
    <row r="35" ht="22.05" customHeight="1" outlineLevel="2" spans="1:10">
      <c r="A35" s="6" t="s">
        <v>9</v>
      </c>
      <c r="B35" s="6" t="s">
        <v>55</v>
      </c>
      <c r="C35" s="6">
        <v>12</v>
      </c>
      <c r="D35" s="6" t="s">
        <v>56</v>
      </c>
      <c r="E35" s="6" t="s">
        <v>60</v>
      </c>
      <c r="F35" s="6">
        <v>72</v>
      </c>
      <c r="G35" s="6" t="s">
        <v>30</v>
      </c>
      <c r="H35" s="6" t="s">
        <v>42</v>
      </c>
      <c r="I35" s="6" t="s">
        <v>4</v>
      </c>
      <c r="J35" s="7" t="s">
        <v>58</v>
      </c>
    </row>
    <row r="36" ht="22.05" customHeight="1" outlineLevel="2" spans="1:10">
      <c r="A36" s="6" t="s">
        <v>9</v>
      </c>
      <c r="B36" s="6" t="s">
        <v>55</v>
      </c>
      <c r="C36" s="6">
        <v>13</v>
      </c>
      <c r="D36" s="6" t="s">
        <v>56</v>
      </c>
      <c r="E36" s="6" t="s">
        <v>60</v>
      </c>
      <c r="F36" s="6">
        <v>72.8</v>
      </c>
      <c r="G36" s="6" t="s">
        <v>30</v>
      </c>
      <c r="H36" s="6" t="s">
        <v>42</v>
      </c>
      <c r="I36" s="6" t="s">
        <v>4</v>
      </c>
      <c r="J36" s="7" t="s">
        <v>58</v>
      </c>
    </row>
    <row r="37" ht="22.05" customHeight="1" outlineLevel="1" spans="1:10">
      <c r="A37" s="5" t="s">
        <v>10</v>
      </c>
      <c r="B37" s="6"/>
      <c r="C37" s="6"/>
      <c r="D37" s="6"/>
      <c r="E37" s="6"/>
      <c r="F37" s="6">
        <f>SUBTOTAL(9,F38:F74)</f>
        <v>4370</v>
      </c>
      <c r="G37" s="6"/>
      <c r="H37" s="6"/>
      <c r="I37" s="6"/>
      <c r="J37" s="7"/>
    </row>
    <row r="38" ht="22.05" customHeight="1" outlineLevel="2" spans="1:10">
      <c r="A38" s="6" t="s">
        <v>10</v>
      </c>
      <c r="B38" s="6" t="s">
        <v>61</v>
      </c>
      <c r="C38" s="6">
        <v>1</v>
      </c>
      <c r="D38" s="6" t="s">
        <v>62</v>
      </c>
      <c r="E38" s="6" t="s">
        <v>63</v>
      </c>
      <c r="F38" s="6">
        <v>75.2</v>
      </c>
      <c r="G38" s="6" t="s">
        <v>64</v>
      </c>
      <c r="H38" s="6" t="s">
        <v>31</v>
      </c>
      <c r="I38" s="6" t="s">
        <v>4</v>
      </c>
      <c r="J38" s="7" t="s">
        <v>65</v>
      </c>
    </row>
    <row r="39" ht="22.05" customHeight="1" outlineLevel="2" spans="1:10">
      <c r="A39" s="6" t="s">
        <v>10</v>
      </c>
      <c r="B39" s="6" t="s">
        <v>61</v>
      </c>
      <c r="C39" s="6">
        <v>2</v>
      </c>
      <c r="D39" s="6" t="s">
        <v>62</v>
      </c>
      <c r="E39" s="6" t="s">
        <v>66</v>
      </c>
      <c r="F39" s="6">
        <v>73</v>
      </c>
      <c r="G39" s="6" t="s">
        <v>41</v>
      </c>
      <c r="H39" s="6" t="s">
        <v>31</v>
      </c>
      <c r="I39" s="6" t="s">
        <v>4</v>
      </c>
      <c r="J39" s="7" t="s">
        <v>65</v>
      </c>
    </row>
    <row r="40" ht="22.05" customHeight="1" outlineLevel="2" spans="1:10">
      <c r="A40" s="6" t="s">
        <v>10</v>
      </c>
      <c r="B40" s="6" t="s">
        <v>61</v>
      </c>
      <c r="C40" s="6">
        <v>3</v>
      </c>
      <c r="D40" s="6" t="s">
        <v>67</v>
      </c>
      <c r="E40" s="6" t="s">
        <v>68</v>
      </c>
      <c r="F40" s="6">
        <v>51.8</v>
      </c>
      <c r="G40" s="6" t="s">
        <v>41</v>
      </c>
      <c r="H40" s="6" t="s">
        <v>31</v>
      </c>
      <c r="I40" s="6" t="s">
        <v>4</v>
      </c>
      <c r="J40" s="7" t="s">
        <v>65</v>
      </c>
    </row>
    <row r="41" ht="22.05" customHeight="1" outlineLevel="2" spans="1:10">
      <c r="A41" s="6" t="s">
        <v>10</v>
      </c>
      <c r="B41" s="6" t="s">
        <v>69</v>
      </c>
      <c r="C41" s="6">
        <v>4</v>
      </c>
      <c r="D41" s="6" t="s">
        <v>70</v>
      </c>
      <c r="E41" s="6" t="s">
        <v>71</v>
      </c>
      <c r="F41" s="6">
        <v>59.1</v>
      </c>
      <c r="G41" s="6" t="s">
        <v>41</v>
      </c>
      <c r="H41" s="6" t="s">
        <v>31</v>
      </c>
      <c r="I41" s="6" t="s">
        <v>5</v>
      </c>
      <c r="J41" s="7" t="s">
        <v>72</v>
      </c>
    </row>
    <row r="42" ht="22.05" customHeight="1" outlineLevel="2" spans="1:10">
      <c r="A42" s="6" t="s">
        <v>10</v>
      </c>
      <c r="B42" s="6" t="s">
        <v>69</v>
      </c>
      <c r="C42" s="6">
        <v>5</v>
      </c>
      <c r="D42" s="6" t="s">
        <v>73</v>
      </c>
      <c r="E42" s="6" t="s">
        <v>71</v>
      </c>
      <c r="F42" s="6">
        <v>41.3</v>
      </c>
      <c r="G42" s="6" t="s">
        <v>41</v>
      </c>
      <c r="H42" s="6" t="s">
        <v>31</v>
      </c>
      <c r="I42" s="6" t="s">
        <v>5</v>
      </c>
      <c r="J42" s="7" t="s">
        <v>72</v>
      </c>
    </row>
    <row r="43" ht="22.05" customHeight="1" outlineLevel="2" spans="1:10">
      <c r="A43" s="6" t="s">
        <v>10</v>
      </c>
      <c r="B43" s="6" t="s">
        <v>74</v>
      </c>
      <c r="C43" s="6">
        <v>6</v>
      </c>
      <c r="D43" s="6" t="s">
        <v>73</v>
      </c>
      <c r="E43" s="6" t="s">
        <v>75</v>
      </c>
      <c r="F43" s="6">
        <v>190</v>
      </c>
      <c r="G43" s="6" t="s">
        <v>41</v>
      </c>
      <c r="H43" s="6" t="s">
        <v>31</v>
      </c>
      <c r="I43" s="6" t="s">
        <v>4</v>
      </c>
      <c r="J43" s="7" t="s">
        <v>76</v>
      </c>
    </row>
    <row r="44" ht="22.05" customHeight="1" outlineLevel="2" spans="1:10">
      <c r="A44" s="6" t="s">
        <v>10</v>
      </c>
      <c r="B44" s="6" t="s">
        <v>74</v>
      </c>
      <c r="C44" s="6">
        <v>7</v>
      </c>
      <c r="D44" s="6" t="s">
        <v>73</v>
      </c>
      <c r="E44" s="6" t="s">
        <v>77</v>
      </c>
      <c r="F44" s="6">
        <v>70</v>
      </c>
      <c r="G44" s="6" t="s">
        <v>41</v>
      </c>
      <c r="H44" s="6" t="s">
        <v>31</v>
      </c>
      <c r="I44" s="6" t="s">
        <v>4</v>
      </c>
      <c r="J44" s="7" t="s">
        <v>76</v>
      </c>
    </row>
    <row r="45" ht="22.05" customHeight="1" outlineLevel="2" spans="1:10">
      <c r="A45" s="6" t="s">
        <v>10</v>
      </c>
      <c r="B45" s="6" t="s">
        <v>78</v>
      </c>
      <c r="C45" s="6">
        <v>8</v>
      </c>
      <c r="D45" s="6" t="s">
        <v>79</v>
      </c>
      <c r="E45" s="6" t="s">
        <v>80</v>
      </c>
      <c r="F45" s="6">
        <v>97.7</v>
      </c>
      <c r="G45" s="6" t="s">
        <v>41</v>
      </c>
      <c r="H45" s="6" t="s">
        <v>31</v>
      </c>
      <c r="I45" s="6" t="s">
        <v>4</v>
      </c>
      <c r="J45" s="7" t="s">
        <v>81</v>
      </c>
    </row>
    <row r="46" ht="22.05" customHeight="1" outlineLevel="2" spans="1:10">
      <c r="A46" s="6" t="s">
        <v>10</v>
      </c>
      <c r="B46" s="6" t="s">
        <v>78</v>
      </c>
      <c r="C46" s="6">
        <v>9</v>
      </c>
      <c r="D46" s="6" t="s">
        <v>79</v>
      </c>
      <c r="E46" s="6" t="s">
        <v>80</v>
      </c>
      <c r="F46" s="6">
        <v>200</v>
      </c>
      <c r="G46" s="6" t="s">
        <v>41</v>
      </c>
      <c r="H46" s="6" t="s">
        <v>31</v>
      </c>
      <c r="I46" s="6" t="s">
        <v>4</v>
      </c>
      <c r="J46" s="7" t="s">
        <v>81</v>
      </c>
    </row>
    <row r="47" ht="22.05" customHeight="1" outlineLevel="2" spans="1:10">
      <c r="A47" s="6" t="s">
        <v>10</v>
      </c>
      <c r="B47" s="6" t="s">
        <v>82</v>
      </c>
      <c r="C47" s="6">
        <v>10</v>
      </c>
      <c r="D47" s="6" t="s">
        <v>79</v>
      </c>
      <c r="E47" s="6" t="s">
        <v>83</v>
      </c>
      <c r="F47" s="6">
        <v>90</v>
      </c>
      <c r="G47" s="6" t="s">
        <v>41</v>
      </c>
      <c r="H47" s="6" t="s">
        <v>31</v>
      </c>
      <c r="I47" s="6" t="s">
        <v>4</v>
      </c>
      <c r="J47" s="7" t="s">
        <v>84</v>
      </c>
    </row>
    <row r="48" ht="22.05" customHeight="1" outlineLevel="2" spans="1:10">
      <c r="A48" s="6" t="s">
        <v>10</v>
      </c>
      <c r="B48" s="6" t="s">
        <v>82</v>
      </c>
      <c r="C48" s="6">
        <v>11</v>
      </c>
      <c r="D48" s="6" t="s">
        <v>79</v>
      </c>
      <c r="E48" s="6" t="s">
        <v>85</v>
      </c>
      <c r="F48" s="6">
        <v>60</v>
      </c>
      <c r="G48" s="6" t="s">
        <v>41</v>
      </c>
      <c r="H48" s="6" t="s">
        <v>31</v>
      </c>
      <c r="I48" s="6" t="s">
        <v>4</v>
      </c>
      <c r="J48" s="7" t="s">
        <v>84</v>
      </c>
    </row>
    <row r="49" ht="22.05" customHeight="1" outlineLevel="2" spans="1:10">
      <c r="A49" s="6" t="s">
        <v>10</v>
      </c>
      <c r="B49" s="6" t="s">
        <v>82</v>
      </c>
      <c r="C49" s="6">
        <v>12</v>
      </c>
      <c r="D49" s="6" t="s">
        <v>79</v>
      </c>
      <c r="E49" s="6" t="s">
        <v>83</v>
      </c>
      <c r="F49" s="6">
        <v>200</v>
      </c>
      <c r="G49" s="6" t="s">
        <v>41</v>
      </c>
      <c r="H49" s="6" t="s">
        <v>31</v>
      </c>
      <c r="I49" s="6" t="s">
        <v>4</v>
      </c>
      <c r="J49" s="7" t="s">
        <v>84</v>
      </c>
    </row>
    <row r="50" ht="22.05" customHeight="1" outlineLevel="2" spans="1:10">
      <c r="A50" s="6" t="s">
        <v>10</v>
      </c>
      <c r="B50" s="6" t="s">
        <v>82</v>
      </c>
      <c r="C50" s="6">
        <v>13</v>
      </c>
      <c r="D50" s="6" t="s">
        <v>79</v>
      </c>
      <c r="E50" s="6" t="s">
        <v>86</v>
      </c>
      <c r="F50" s="6">
        <v>50</v>
      </c>
      <c r="G50" s="6" t="s">
        <v>41</v>
      </c>
      <c r="H50" s="6" t="s">
        <v>31</v>
      </c>
      <c r="I50" s="6" t="s">
        <v>4</v>
      </c>
      <c r="J50" s="7" t="s">
        <v>84</v>
      </c>
    </row>
    <row r="51" ht="22.05" customHeight="1" outlineLevel="2" spans="1:10">
      <c r="A51" s="6" t="s">
        <v>10</v>
      </c>
      <c r="B51" s="6" t="s">
        <v>82</v>
      </c>
      <c r="C51" s="6">
        <v>14</v>
      </c>
      <c r="D51" s="6" t="s">
        <v>79</v>
      </c>
      <c r="E51" s="6" t="s">
        <v>87</v>
      </c>
      <c r="F51" s="6">
        <v>50</v>
      </c>
      <c r="G51" s="6" t="s">
        <v>41</v>
      </c>
      <c r="H51" s="6" t="s">
        <v>31</v>
      </c>
      <c r="I51" s="6" t="s">
        <v>4</v>
      </c>
      <c r="J51" s="7" t="s">
        <v>84</v>
      </c>
    </row>
    <row r="52" ht="22.05" customHeight="1" outlineLevel="2" spans="1:10">
      <c r="A52" s="6" t="s">
        <v>10</v>
      </c>
      <c r="B52" s="6" t="s">
        <v>88</v>
      </c>
      <c r="C52" s="6">
        <v>15</v>
      </c>
      <c r="D52" s="6" t="s">
        <v>89</v>
      </c>
      <c r="E52" s="6" t="s">
        <v>90</v>
      </c>
      <c r="F52" s="6">
        <v>92.7</v>
      </c>
      <c r="G52" s="6" t="s">
        <v>41</v>
      </c>
      <c r="H52" s="6" t="s">
        <v>31</v>
      </c>
      <c r="I52" s="6" t="s">
        <v>4</v>
      </c>
      <c r="J52" s="7" t="s">
        <v>91</v>
      </c>
    </row>
    <row r="53" ht="22.05" customHeight="1" outlineLevel="2" spans="1:10">
      <c r="A53" s="6" t="s">
        <v>10</v>
      </c>
      <c r="B53" s="6" t="s">
        <v>88</v>
      </c>
      <c r="C53" s="6">
        <v>16</v>
      </c>
      <c r="D53" s="6" t="s">
        <v>92</v>
      </c>
      <c r="E53" s="6" t="s">
        <v>93</v>
      </c>
      <c r="F53" s="6">
        <v>60.6</v>
      </c>
      <c r="G53" s="6" t="s">
        <v>41</v>
      </c>
      <c r="H53" s="6" t="s">
        <v>31</v>
      </c>
      <c r="I53" s="6" t="s">
        <v>4</v>
      </c>
      <c r="J53" s="7" t="s">
        <v>91</v>
      </c>
    </row>
    <row r="54" ht="22.05" customHeight="1" outlineLevel="2" spans="1:10">
      <c r="A54" s="6" t="s">
        <v>10</v>
      </c>
      <c r="B54" s="6" t="s">
        <v>88</v>
      </c>
      <c r="C54" s="6">
        <v>17</v>
      </c>
      <c r="D54" s="6" t="s">
        <v>92</v>
      </c>
      <c r="E54" s="6" t="s">
        <v>93</v>
      </c>
      <c r="F54" s="6">
        <v>73.1</v>
      </c>
      <c r="G54" s="6" t="s">
        <v>41</v>
      </c>
      <c r="H54" s="6" t="s">
        <v>31</v>
      </c>
      <c r="I54" s="6" t="s">
        <v>4</v>
      </c>
      <c r="J54" s="7" t="s">
        <v>91</v>
      </c>
    </row>
    <row r="55" ht="22.05" customHeight="1" outlineLevel="2" spans="1:10">
      <c r="A55" s="6" t="s">
        <v>10</v>
      </c>
      <c r="B55" s="6" t="s">
        <v>88</v>
      </c>
      <c r="C55" s="6">
        <v>18</v>
      </c>
      <c r="D55" s="6" t="s">
        <v>92</v>
      </c>
      <c r="E55" s="6" t="s">
        <v>93</v>
      </c>
      <c r="F55" s="6">
        <v>120.3</v>
      </c>
      <c r="G55" s="6" t="s">
        <v>41</v>
      </c>
      <c r="H55" s="6" t="s">
        <v>31</v>
      </c>
      <c r="I55" s="6" t="s">
        <v>5</v>
      </c>
      <c r="J55" s="7" t="s">
        <v>91</v>
      </c>
    </row>
    <row r="56" ht="22.05" customHeight="1" outlineLevel="2" spans="1:10">
      <c r="A56" s="6" t="s">
        <v>10</v>
      </c>
      <c r="B56" s="6" t="s">
        <v>88</v>
      </c>
      <c r="C56" s="6">
        <v>19</v>
      </c>
      <c r="D56" s="6" t="s">
        <v>92</v>
      </c>
      <c r="E56" s="6" t="s">
        <v>94</v>
      </c>
      <c r="F56" s="6">
        <v>103.3</v>
      </c>
      <c r="G56" s="6" t="s">
        <v>41</v>
      </c>
      <c r="H56" s="6" t="s">
        <v>31</v>
      </c>
      <c r="I56" s="6" t="s">
        <v>4</v>
      </c>
      <c r="J56" s="7" t="s">
        <v>91</v>
      </c>
    </row>
    <row r="57" ht="22.05" customHeight="1" outlineLevel="2" spans="1:10">
      <c r="A57" s="6" t="s">
        <v>10</v>
      </c>
      <c r="B57" s="6" t="s">
        <v>95</v>
      </c>
      <c r="C57" s="6">
        <v>20</v>
      </c>
      <c r="D57" s="6" t="s">
        <v>96</v>
      </c>
      <c r="E57" s="6" t="s">
        <v>97</v>
      </c>
      <c r="F57" s="6">
        <v>61.7</v>
      </c>
      <c r="G57" s="6" t="s">
        <v>41</v>
      </c>
      <c r="H57" s="6" t="s">
        <v>31</v>
      </c>
      <c r="I57" s="6" t="s">
        <v>4</v>
      </c>
      <c r="J57" s="7" t="s">
        <v>81</v>
      </c>
    </row>
    <row r="58" ht="22.05" customHeight="1" outlineLevel="2" spans="1:10">
      <c r="A58" s="6" t="s">
        <v>10</v>
      </c>
      <c r="B58" s="6" t="s">
        <v>95</v>
      </c>
      <c r="C58" s="6">
        <v>21</v>
      </c>
      <c r="D58" s="6" t="s">
        <v>96</v>
      </c>
      <c r="E58" s="6" t="s">
        <v>98</v>
      </c>
      <c r="F58" s="6">
        <v>76.7</v>
      </c>
      <c r="G58" s="6" t="s">
        <v>41</v>
      </c>
      <c r="H58" s="6" t="s">
        <v>31</v>
      </c>
      <c r="I58" s="6" t="s">
        <v>4</v>
      </c>
      <c r="J58" s="7" t="s">
        <v>81</v>
      </c>
    </row>
    <row r="59" ht="22.05" customHeight="1" outlineLevel="2" spans="1:10">
      <c r="A59" s="6" t="s">
        <v>10</v>
      </c>
      <c r="B59" s="6" t="s">
        <v>95</v>
      </c>
      <c r="C59" s="6">
        <v>22</v>
      </c>
      <c r="D59" s="6" t="s">
        <v>96</v>
      </c>
      <c r="E59" s="6" t="s">
        <v>99</v>
      </c>
      <c r="F59" s="6">
        <v>84.3</v>
      </c>
      <c r="G59" s="6" t="s">
        <v>41</v>
      </c>
      <c r="H59" s="6" t="s">
        <v>31</v>
      </c>
      <c r="I59" s="6" t="s">
        <v>4</v>
      </c>
      <c r="J59" s="7" t="s">
        <v>81</v>
      </c>
    </row>
    <row r="60" ht="22.05" customHeight="1" outlineLevel="2" spans="1:10">
      <c r="A60" s="6" t="s">
        <v>10</v>
      </c>
      <c r="B60" s="6" t="s">
        <v>95</v>
      </c>
      <c r="C60" s="6">
        <v>23</v>
      </c>
      <c r="D60" s="6" t="s">
        <v>96</v>
      </c>
      <c r="E60" s="6" t="s">
        <v>99</v>
      </c>
      <c r="F60" s="6">
        <v>39</v>
      </c>
      <c r="G60" s="6" t="s">
        <v>41</v>
      </c>
      <c r="H60" s="6" t="s">
        <v>31</v>
      </c>
      <c r="I60" s="6" t="s">
        <v>4</v>
      </c>
      <c r="J60" s="7" t="s">
        <v>81</v>
      </c>
    </row>
    <row r="61" ht="22.05" customHeight="1" outlineLevel="2" spans="1:10">
      <c r="A61" s="6" t="s">
        <v>10</v>
      </c>
      <c r="B61" s="6" t="s">
        <v>100</v>
      </c>
      <c r="C61" s="6">
        <v>24</v>
      </c>
      <c r="D61" s="6" t="s">
        <v>101</v>
      </c>
      <c r="E61" s="6" t="s">
        <v>102</v>
      </c>
      <c r="F61" s="6">
        <v>100</v>
      </c>
      <c r="G61" s="6" t="s">
        <v>41</v>
      </c>
      <c r="H61" s="6" t="s">
        <v>31</v>
      </c>
      <c r="I61" s="6" t="s">
        <v>4</v>
      </c>
      <c r="J61" s="7" t="s">
        <v>81</v>
      </c>
    </row>
    <row r="62" ht="22.05" customHeight="1" outlineLevel="2" spans="1:10">
      <c r="A62" s="6" t="s">
        <v>10</v>
      </c>
      <c r="B62" s="6" t="s">
        <v>100</v>
      </c>
      <c r="C62" s="6">
        <v>25</v>
      </c>
      <c r="D62" s="6" t="s">
        <v>101</v>
      </c>
      <c r="E62" s="6" t="s">
        <v>103</v>
      </c>
      <c r="F62" s="6">
        <v>200</v>
      </c>
      <c r="G62" s="6" t="s">
        <v>41</v>
      </c>
      <c r="H62" s="6" t="s">
        <v>31</v>
      </c>
      <c r="I62" s="6" t="s">
        <v>4</v>
      </c>
      <c r="J62" s="7" t="s">
        <v>81</v>
      </c>
    </row>
    <row r="63" ht="22.05" customHeight="1" outlineLevel="2" spans="1:10">
      <c r="A63" s="6" t="s">
        <v>10</v>
      </c>
      <c r="B63" s="6" t="s">
        <v>104</v>
      </c>
      <c r="C63" s="6">
        <v>26</v>
      </c>
      <c r="D63" s="6" t="s">
        <v>101</v>
      </c>
      <c r="E63" s="6" t="s">
        <v>105</v>
      </c>
      <c r="F63" s="6">
        <v>98.9</v>
      </c>
      <c r="G63" s="6" t="s">
        <v>41</v>
      </c>
      <c r="H63" s="6" t="s">
        <v>31</v>
      </c>
      <c r="I63" s="6" t="s">
        <v>4</v>
      </c>
      <c r="J63" s="7" t="s">
        <v>72</v>
      </c>
    </row>
    <row r="64" ht="22.05" customHeight="1" outlineLevel="2" spans="1:10">
      <c r="A64" s="6" t="s">
        <v>10</v>
      </c>
      <c r="B64" s="6" t="s">
        <v>104</v>
      </c>
      <c r="C64" s="6">
        <v>27</v>
      </c>
      <c r="D64" s="6" t="s">
        <v>106</v>
      </c>
      <c r="E64" s="6" t="s">
        <v>107</v>
      </c>
      <c r="F64" s="6">
        <v>278.4</v>
      </c>
      <c r="G64" s="6" t="s">
        <v>41</v>
      </c>
      <c r="H64" s="6" t="s">
        <v>31</v>
      </c>
      <c r="I64" s="6" t="s">
        <v>4</v>
      </c>
      <c r="J64" s="7" t="s">
        <v>72</v>
      </c>
    </row>
    <row r="65" ht="22.05" customHeight="1" outlineLevel="2" spans="1:10">
      <c r="A65" s="6" t="s">
        <v>10</v>
      </c>
      <c r="B65" s="6" t="s">
        <v>104</v>
      </c>
      <c r="C65" s="6">
        <v>28</v>
      </c>
      <c r="D65" s="6" t="s">
        <v>106</v>
      </c>
      <c r="E65" s="6" t="s">
        <v>107</v>
      </c>
      <c r="F65" s="6">
        <v>255</v>
      </c>
      <c r="G65" s="6" t="s">
        <v>41</v>
      </c>
      <c r="H65" s="6" t="s">
        <v>31</v>
      </c>
      <c r="I65" s="6" t="s">
        <v>4</v>
      </c>
      <c r="J65" s="7" t="s">
        <v>72</v>
      </c>
    </row>
    <row r="66" ht="22.05" customHeight="1" outlineLevel="2" spans="1:10">
      <c r="A66" s="6" t="s">
        <v>10</v>
      </c>
      <c r="B66" s="6" t="s">
        <v>104</v>
      </c>
      <c r="C66" s="6">
        <v>29</v>
      </c>
      <c r="D66" s="6" t="s">
        <v>106</v>
      </c>
      <c r="E66" s="6" t="s">
        <v>108</v>
      </c>
      <c r="F66" s="6">
        <v>293.6</v>
      </c>
      <c r="G66" s="6" t="s">
        <v>64</v>
      </c>
      <c r="H66" s="6" t="s">
        <v>31</v>
      </c>
      <c r="I66" s="6" t="s">
        <v>4</v>
      </c>
      <c r="J66" s="7" t="s">
        <v>109</v>
      </c>
    </row>
    <row r="67" ht="22.05" customHeight="1" outlineLevel="2" spans="1:10">
      <c r="A67" s="6" t="s">
        <v>10</v>
      </c>
      <c r="B67" s="6" t="s">
        <v>104</v>
      </c>
      <c r="C67" s="6">
        <v>30</v>
      </c>
      <c r="D67" s="6" t="s">
        <v>106</v>
      </c>
      <c r="E67" s="6" t="s">
        <v>108</v>
      </c>
      <c r="F67" s="6">
        <v>204.1</v>
      </c>
      <c r="G67" s="6" t="s">
        <v>64</v>
      </c>
      <c r="H67" s="6" t="s">
        <v>31</v>
      </c>
      <c r="I67" s="6" t="s">
        <v>4</v>
      </c>
      <c r="J67" s="7" t="s">
        <v>109</v>
      </c>
    </row>
    <row r="68" ht="22.05" customHeight="1" outlineLevel="2" spans="1:10">
      <c r="A68" s="6" t="s">
        <v>10</v>
      </c>
      <c r="B68" s="6" t="s">
        <v>104</v>
      </c>
      <c r="C68" s="6">
        <v>31</v>
      </c>
      <c r="D68" s="6" t="s">
        <v>106</v>
      </c>
      <c r="E68" s="6" t="s">
        <v>110</v>
      </c>
      <c r="F68" s="6">
        <v>297.7</v>
      </c>
      <c r="G68" s="6" t="s">
        <v>64</v>
      </c>
      <c r="H68" s="6" t="s">
        <v>31</v>
      </c>
      <c r="I68" s="6" t="s">
        <v>4</v>
      </c>
      <c r="J68" s="7" t="s">
        <v>109</v>
      </c>
    </row>
    <row r="69" ht="22.05" customHeight="1" outlineLevel="2" spans="1:10">
      <c r="A69" s="6" t="s">
        <v>10</v>
      </c>
      <c r="B69" s="6" t="s">
        <v>104</v>
      </c>
      <c r="C69" s="6">
        <v>32</v>
      </c>
      <c r="D69" s="6" t="s">
        <v>106</v>
      </c>
      <c r="E69" s="6" t="s">
        <v>108</v>
      </c>
      <c r="F69" s="6">
        <v>21.2</v>
      </c>
      <c r="G69" s="6" t="s">
        <v>64</v>
      </c>
      <c r="H69" s="6" t="s">
        <v>31</v>
      </c>
      <c r="I69" s="6" t="s">
        <v>4</v>
      </c>
      <c r="J69" s="7" t="s">
        <v>109</v>
      </c>
    </row>
    <row r="70" ht="22.05" customHeight="1" outlineLevel="2" spans="1:10">
      <c r="A70" s="6" t="s">
        <v>10</v>
      </c>
      <c r="B70" s="6" t="s">
        <v>104</v>
      </c>
      <c r="C70" s="6">
        <v>33</v>
      </c>
      <c r="D70" s="6" t="s">
        <v>106</v>
      </c>
      <c r="E70" s="6" t="s">
        <v>108</v>
      </c>
      <c r="F70" s="6">
        <v>50.7</v>
      </c>
      <c r="G70" s="6" t="s">
        <v>64</v>
      </c>
      <c r="H70" s="6" t="s">
        <v>31</v>
      </c>
      <c r="I70" s="6" t="s">
        <v>4</v>
      </c>
      <c r="J70" s="7" t="s">
        <v>109</v>
      </c>
    </row>
    <row r="71" ht="22.05" customHeight="1" outlineLevel="2" spans="1:10">
      <c r="A71" s="6" t="s">
        <v>10</v>
      </c>
      <c r="B71" s="6" t="s">
        <v>111</v>
      </c>
      <c r="C71" s="6">
        <v>34</v>
      </c>
      <c r="D71" s="6" t="s">
        <v>112</v>
      </c>
      <c r="E71" s="6" t="s">
        <v>113</v>
      </c>
      <c r="F71" s="6">
        <v>257.7</v>
      </c>
      <c r="G71" s="6" t="s">
        <v>41</v>
      </c>
      <c r="H71" s="6" t="s">
        <v>31</v>
      </c>
      <c r="I71" s="6" t="s">
        <v>5</v>
      </c>
      <c r="J71" s="7" t="s">
        <v>114</v>
      </c>
    </row>
    <row r="72" ht="22.05" customHeight="1" outlineLevel="2" spans="1:10">
      <c r="A72" s="6" t="s">
        <v>10</v>
      </c>
      <c r="B72" s="6" t="s">
        <v>111</v>
      </c>
      <c r="C72" s="6">
        <v>35</v>
      </c>
      <c r="D72" s="6" t="s">
        <v>112</v>
      </c>
      <c r="E72" s="6" t="s">
        <v>113</v>
      </c>
      <c r="F72" s="6">
        <v>192.3</v>
      </c>
      <c r="G72" s="6" t="s">
        <v>41</v>
      </c>
      <c r="H72" s="6" t="s">
        <v>31</v>
      </c>
      <c r="I72" s="6" t="s">
        <v>5</v>
      </c>
      <c r="J72" s="7" t="s">
        <v>115</v>
      </c>
    </row>
    <row r="73" ht="22.05" customHeight="1" outlineLevel="2" spans="1:10">
      <c r="A73" s="6" t="s">
        <v>10</v>
      </c>
      <c r="B73" s="6" t="s">
        <v>116</v>
      </c>
      <c r="C73" s="6">
        <v>36</v>
      </c>
      <c r="D73" s="6" t="s">
        <v>106</v>
      </c>
      <c r="E73" s="6" t="s">
        <v>117</v>
      </c>
      <c r="F73" s="6">
        <v>40.3</v>
      </c>
      <c r="G73" s="6" t="s">
        <v>41</v>
      </c>
      <c r="H73" s="6" t="s">
        <v>31</v>
      </c>
      <c r="I73" s="6" t="s">
        <v>4</v>
      </c>
      <c r="J73" s="7" t="s">
        <v>81</v>
      </c>
    </row>
    <row r="74" ht="22.05" customHeight="1" outlineLevel="2" spans="1:10">
      <c r="A74" s="6" t="s">
        <v>10</v>
      </c>
      <c r="B74" s="6" t="s">
        <v>116</v>
      </c>
      <c r="C74" s="6">
        <v>37</v>
      </c>
      <c r="D74" s="6" t="s">
        <v>106</v>
      </c>
      <c r="E74" s="6" t="s">
        <v>118</v>
      </c>
      <c r="F74" s="6">
        <v>60.3</v>
      </c>
      <c r="G74" s="6" t="s">
        <v>64</v>
      </c>
      <c r="H74" s="6" t="s">
        <v>31</v>
      </c>
      <c r="I74" s="6" t="s">
        <v>4</v>
      </c>
      <c r="J74" s="7" t="s">
        <v>81</v>
      </c>
    </row>
    <row r="75" ht="22.05" customHeight="1" outlineLevel="1" spans="1:10">
      <c r="A75" s="5" t="s">
        <v>11</v>
      </c>
      <c r="B75" s="6"/>
      <c r="C75" s="6"/>
      <c r="D75" s="6"/>
      <c r="E75" s="6"/>
      <c r="F75" s="6">
        <f>SUBTOTAL(9,F76:F77)</f>
        <v>230</v>
      </c>
      <c r="G75" s="6"/>
      <c r="H75" s="6"/>
      <c r="I75" s="6"/>
      <c r="J75" s="7"/>
    </row>
    <row r="76" ht="22.05" customHeight="1" outlineLevel="2" spans="1:10">
      <c r="A76" s="6" t="s">
        <v>11</v>
      </c>
      <c r="B76" s="6" t="s">
        <v>119</v>
      </c>
      <c r="C76" s="6">
        <v>1</v>
      </c>
      <c r="D76" s="6" t="s">
        <v>120</v>
      </c>
      <c r="E76" s="6" t="s">
        <v>121</v>
      </c>
      <c r="F76" s="6">
        <v>193</v>
      </c>
      <c r="G76" s="6" t="s">
        <v>41</v>
      </c>
      <c r="H76" s="6" t="s">
        <v>31</v>
      </c>
      <c r="I76" s="6" t="s">
        <v>4</v>
      </c>
      <c r="J76" s="7" t="s">
        <v>122</v>
      </c>
    </row>
    <row r="77" ht="22.05" customHeight="1" outlineLevel="2" spans="1:10">
      <c r="A77" s="6" t="s">
        <v>11</v>
      </c>
      <c r="B77" s="6" t="s">
        <v>119</v>
      </c>
      <c r="C77" s="6">
        <v>2</v>
      </c>
      <c r="D77" s="6" t="s">
        <v>120</v>
      </c>
      <c r="E77" s="6" t="s">
        <v>121</v>
      </c>
      <c r="F77" s="6">
        <v>37</v>
      </c>
      <c r="G77" s="6" t="s">
        <v>41</v>
      </c>
      <c r="H77" s="6" t="s">
        <v>123</v>
      </c>
      <c r="I77" s="6" t="s">
        <v>4</v>
      </c>
      <c r="J77" s="7" t="s">
        <v>122</v>
      </c>
    </row>
    <row r="78" ht="22.05" customHeight="1" outlineLevel="1" spans="1:10">
      <c r="A78" s="5" t="s">
        <v>12</v>
      </c>
      <c r="B78" s="6"/>
      <c r="C78" s="6"/>
      <c r="D78" s="6"/>
      <c r="E78" s="6"/>
      <c r="F78" s="6">
        <f>SUBTOTAL(9,F79:F82)</f>
        <v>150</v>
      </c>
      <c r="G78" s="6"/>
      <c r="H78" s="6"/>
      <c r="I78" s="6"/>
      <c r="J78" s="7"/>
    </row>
    <row r="79" ht="22.05" customHeight="1" outlineLevel="2" spans="1:10">
      <c r="A79" s="6" t="s">
        <v>12</v>
      </c>
      <c r="B79" s="6" t="s">
        <v>124</v>
      </c>
      <c r="C79" s="6">
        <v>1</v>
      </c>
      <c r="D79" s="6" t="s">
        <v>125</v>
      </c>
      <c r="E79" s="6" t="s">
        <v>126</v>
      </c>
      <c r="F79" s="6">
        <v>30.6</v>
      </c>
      <c r="G79" s="6" t="s">
        <v>41</v>
      </c>
      <c r="H79" s="6" t="s">
        <v>127</v>
      </c>
      <c r="I79" s="6" t="s">
        <v>5</v>
      </c>
      <c r="J79" s="7" t="s">
        <v>128</v>
      </c>
    </row>
    <row r="80" ht="22.05" customHeight="1" outlineLevel="2" spans="1:10">
      <c r="A80" s="6" t="s">
        <v>12</v>
      </c>
      <c r="B80" s="6" t="s">
        <v>124</v>
      </c>
      <c r="C80" s="6">
        <v>2</v>
      </c>
      <c r="D80" s="6" t="s">
        <v>125</v>
      </c>
      <c r="E80" s="6" t="s">
        <v>126</v>
      </c>
      <c r="F80" s="6">
        <v>40.8</v>
      </c>
      <c r="G80" s="6" t="s">
        <v>41</v>
      </c>
      <c r="H80" s="6" t="s">
        <v>127</v>
      </c>
      <c r="I80" s="6" t="s">
        <v>5</v>
      </c>
      <c r="J80" s="7" t="s">
        <v>128</v>
      </c>
    </row>
    <row r="81" ht="22.05" customHeight="1" outlineLevel="2" spans="1:10">
      <c r="A81" s="6" t="s">
        <v>12</v>
      </c>
      <c r="B81" s="6" t="s">
        <v>124</v>
      </c>
      <c r="C81" s="6">
        <v>3</v>
      </c>
      <c r="D81" s="6" t="s">
        <v>125</v>
      </c>
      <c r="E81" s="6" t="s">
        <v>126</v>
      </c>
      <c r="F81" s="6">
        <v>32.6</v>
      </c>
      <c r="G81" s="6" t="s">
        <v>41</v>
      </c>
      <c r="H81" s="6" t="s">
        <v>127</v>
      </c>
      <c r="I81" s="6" t="s">
        <v>5</v>
      </c>
      <c r="J81" s="7" t="s">
        <v>128</v>
      </c>
    </row>
    <row r="82" ht="22.05" customHeight="1" outlineLevel="2" spans="1:10">
      <c r="A82" s="6" t="s">
        <v>12</v>
      </c>
      <c r="B82" s="6" t="s">
        <v>124</v>
      </c>
      <c r="C82" s="6">
        <v>4</v>
      </c>
      <c r="D82" s="6" t="s">
        <v>125</v>
      </c>
      <c r="E82" s="6" t="s">
        <v>126</v>
      </c>
      <c r="F82" s="6">
        <v>46</v>
      </c>
      <c r="G82" s="6" t="s">
        <v>41</v>
      </c>
      <c r="H82" s="6" t="s">
        <v>127</v>
      </c>
      <c r="I82" s="6" t="s">
        <v>5</v>
      </c>
      <c r="J82" s="7" t="s">
        <v>128</v>
      </c>
    </row>
    <row r="83" ht="22.05" customHeight="1" outlineLevel="1" spans="1:10">
      <c r="A83" s="5" t="s">
        <v>13</v>
      </c>
      <c r="B83" s="6"/>
      <c r="C83" s="6"/>
      <c r="D83" s="6"/>
      <c r="E83" s="6"/>
      <c r="F83" s="6">
        <f>SUBTOTAL(9,F84:F84)</f>
        <v>260</v>
      </c>
      <c r="G83" s="6"/>
      <c r="H83" s="6"/>
      <c r="I83" s="6"/>
      <c r="J83" s="7"/>
    </row>
    <row r="84" ht="22.05" customHeight="1" outlineLevel="2" spans="1:10">
      <c r="A84" s="6" t="s">
        <v>13</v>
      </c>
      <c r="B84" s="6" t="s">
        <v>129</v>
      </c>
      <c r="C84" s="6">
        <v>1</v>
      </c>
      <c r="D84" s="6" t="s">
        <v>130</v>
      </c>
      <c r="E84" s="6" t="s">
        <v>131</v>
      </c>
      <c r="F84" s="6">
        <v>260</v>
      </c>
      <c r="G84" s="6" t="s">
        <v>41</v>
      </c>
      <c r="H84" s="6" t="s">
        <v>31</v>
      </c>
      <c r="I84" s="6" t="s">
        <v>5</v>
      </c>
      <c r="J84" s="7" t="s">
        <v>132</v>
      </c>
    </row>
    <row r="85" ht="22.05" customHeight="1" outlineLevel="1" spans="1:10">
      <c r="A85" s="5" t="s">
        <v>14</v>
      </c>
      <c r="B85" s="6"/>
      <c r="C85" s="6"/>
      <c r="D85" s="6"/>
      <c r="E85" s="6"/>
      <c r="F85" s="6">
        <f>SUBTOTAL(9,F86:F90)</f>
        <v>700</v>
      </c>
      <c r="G85" s="6"/>
      <c r="H85" s="6"/>
      <c r="I85" s="6"/>
      <c r="J85" s="7"/>
    </row>
    <row r="86" ht="22.05" customHeight="1" outlineLevel="2" spans="1:10">
      <c r="A86" s="6" t="s">
        <v>14</v>
      </c>
      <c r="B86" s="6" t="s">
        <v>133</v>
      </c>
      <c r="C86" s="6">
        <v>1</v>
      </c>
      <c r="D86" s="6" t="s">
        <v>134</v>
      </c>
      <c r="E86" s="6" t="s">
        <v>135</v>
      </c>
      <c r="F86" s="6">
        <v>175.8</v>
      </c>
      <c r="G86" s="6" t="s">
        <v>41</v>
      </c>
      <c r="H86" s="6" t="s">
        <v>31</v>
      </c>
      <c r="I86" s="6" t="s">
        <v>4</v>
      </c>
      <c r="J86" s="7" t="s">
        <v>136</v>
      </c>
    </row>
    <row r="87" ht="22.05" customHeight="1" outlineLevel="2" spans="1:10">
      <c r="A87" s="6" t="s">
        <v>14</v>
      </c>
      <c r="B87" s="6" t="s">
        <v>137</v>
      </c>
      <c r="C87" s="6">
        <v>2</v>
      </c>
      <c r="D87" s="6" t="s">
        <v>134</v>
      </c>
      <c r="E87" s="6" t="s">
        <v>138</v>
      </c>
      <c r="F87" s="6">
        <v>219.4</v>
      </c>
      <c r="G87" s="6" t="s">
        <v>41</v>
      </c>
      <c r="H87" s="6" t="s">
        <v>31</v>
      </c>
      <c r="I87" s="6" t="s">
        <v>4</v>
      </c>
      <c r="J87" s="7" t="s">
        <v>139</v>
      </c>
    </row>
    <row r="88" ht="22.05" customHeight="1" outlineLevel="2" spans="1:10">
      <c r="A88" s="6" t="s">
        <v>14</v>
      </c>
      <c r="B88" s="6" t="s">
        <v>137</v>
      </c>
      <c r="C88" s="6">
        <v>3</v>
      </c>
      <c r="D88" s="6" t="s">
        <v>134</v>
      </c>
      <c r="E88" s="6" t="s">
        <v>138</v>
      </c>
      <c r="F88" s="6">
        <v>124.6</v>
      </c>
      <c r="G88" s="6" t="s">
        <v>41</v>
      </c>
      <c r="H88" s="6" t="s">
        <v>31</v>
      </c>
      <c r="I88" s="6" t="s">
        <v>4</v>
      </c>
      <c r="J88" s="7" t="s">
        <v>140</v>
      </c>
    </row>
    <row r="89" ht="22.05" customHeight="1" outlineLevel="2" spans="1:10">
      <c r="A89" s="6" t="s">
        <v>14</v>
      </c>
      <c r="B89" s="6" t="s">
        <v>137</v>
      </c>
      <c r="C89" s="6">
        <v>4</v>
      </c>
      <c r="D89" s="6" t="s">
        <v>134</v>
      </c>
      <c r="E89" s="6" t="s">
        <v>141</v>
      </c>
      <c r="F89" s="6">
        <v>91.3</v>
      </c>
      <c r="G89" s="6" t="s">
        <v>41</v>
      </c>
      <c r="H89" s="6" t="s">
        <v>31</v>
      </c>
      <c r="I89" s="6" t="s">
        <v>4</v>
      </c>
      <c r="J89" s="7" t="s">
        <v>142</v>
      </c>
    </row>
    <row r="90" ht="22.05" customHeight="1" outlineLevel="2" spans="1:10">
      <c r="A90" s="6" t="s">
        <v>14</v>
      </c>
      <c r="B90" s="6" t="s">
        <v>137</v>
      </c>
      <c r="C90" s="6">
        <v>5</v>
      </c>
      <c r="D90" s="6" t="s">
        <v>134</v>
      </c>
      <c r="E90" s="6" t="s">
        <v>141</v>
      </c>
      <c r="F90" s="6">
        <v>88.9</v>
      </c>
      <c r="G90" s="6" t="s">
        <v>41</v>
      </c>
      <c r="H90" s="6" t="s">
        <v>31</v>
      </c>
      <c r="I90" s="6" t="s">
        <v>4</v>
      </c>
      <c r="J90" s="7" t="s">
        <v>143</v>
      </c>
    </row>
    <row r="91" ht="22.05" customHeight="1" spans="1:10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ht="22.05" customHeight="1" spans="1:10">
      <c r="A92" s="7"/>
      <c r="B92" s="7"/>
      <c r="C92" s="7"/>
      <c r="D92" s="7"/>
      <c r="E92" s="7"/>
      <c r="F92" s="7"/>
      <c r="G92" s="7"/>
      <c r="H92" s="7"/>
      <c r="I92" s="7"/>
      <c r="J92" s="7"/>
    </row>
    <row r="93" ht="22.05" customHeight="1" spans="1:10">
      <c r="A93" s="7"/>
      <c r="B93" s="7"/>
      <c r="C93" s="7"/>
      <c r="D93" s="7"/>
      <c r="E93" s="7"/>
      <c r="F93" s="7"/>
      <c r="G93" s="7"/>
      <c r="H93" s="7"/>
      <c r="I93" s="7"/>
      <c r="J93" s="7"/>
    </row>
    <row r="94" ht="22.05" customHeight="1" spans="1:10">
      <c r="A94" s="7"/>
      <c r="B94" s="7"/>
      <c r="C94" s="7"/>
      <c r="D94" s="7"/>
      <c r="E94" s="7"/>
      <c r="F94" s="7"/>
      <c r="G94" s="7"/>
      <c r="H94" s="7"/>
      <c r="I94" s="7"/>
      <c r="J94" s="7"/>
    </row>
    <row r="95" ht="22.05" customHeight="1" spans="1:10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ht="22.05" customHeight="1" spans="1:10">
      <c r="A96" s="7"/>
      <c r="B96" s="7"/>
      <c r="C96" s="7"/>
      <c r="D96" s="7"/>
      <c r="E96" s="7"/>
      <c r="F96" s="7"/>
      <c r="G96" s="7"/>
      <c r="H96" s="7"/>
      <c r="I96" s="7"/>
      <c r="J96" s="7"/>
    </row>
    <row r="97" ht="22.05" customHeight="1" spans="1:10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ht="22.05" customHeight="1" spans="1:10">
      <c r="A98" s="7"/>
      <c r="B98" s="7"/>
      <c r="C98" s="7"/>
      <c r="D98" s="7"/>
      <c r="E98" s="7"/>
      <c r="F98" s="7"/>
      <c r="G98" s="7"/>
      <c r="H98" s="7"/>
      <c r="I98" s="7"/>
      <c r="J98" s="7"/>
    </row>
    <row r="99" ht="22.05" customHeight="1" spans="1:10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 ht="22.05" customHeight="1" spans="1:10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 ht="22.05" customHeight="1" spans="1:10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 ht="22.05" customHeight="1" spans="1:10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 ht="22.05" customHeight="1" spans="1:10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 ht="22.05" customHeight="1" spans="1:10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 ht="22.05" customHeight="1" spans="1:10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 ht="22.05" customHeight="1" spans="1:10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ht="22.05" customHeight="1" spans="1:10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 ht="22.05" customHeight="1" spans="1:10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 ht="22.05" customHeight="1"/>
    <row r="110" ht="22.05" customHeight="1"/>
    <row r="111" ht="22.05" customHeight="1"/>
  </sheetData>
  <mergeCells count="1">
    <mergeCell ref="A1:J1"/>
  </mergeCells>
  <pageMargins left="0.708661417322835" right="0.708661417322835" top="0.748031496062992" bottom="0.6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/>
  </sheetPr>
  <dimension ref="A1:G107"/>
  <sheetViews>
    <sheetView workbookViewId="0">
      <selection activeCell="A1" sqref="A1:G1"/>
    </sheetView>
  </sheetViews>
  <sheetFormatPr defaultColWidth="9" defaultRowHeight="13.5" outlineLevelCol="6"/>
  <cols>
    <col min="1" max="1" width="28.775" style="2" customWidth="1"/>
    <col min="2" max="2" width="13.6666666666667" style="2" customWidth="1"/>
    <col min="3" max="3" width="29" style="2" customWidth="1"/>
    <col min="4" max="7" width="13.6666666666667" style="2" customWidth="1"/>
    <col min="8" max="16384" width="8.88333333333333" style="2"/>
  </cols>
  <sheetData>
    <row r="1" ht="34.8" customHeight="1" spans="1:7">
      <c r="A1" s="9" t="s">
        <v>144</v>
      </c>
      <c r="B1" s="9"/>
      <c r="C1" s="9"/>
      <c r="D1" s="9"/>
      <c r="E1" s="9"/>
      <c r="F1" s="9"/>
      <c r="G1" s="9"/>
    </row>
    <row r="2" ht="21" customHeight="1" spans="1:7">
      <c r="A2" s="10"/>
      <c r="B2" s="10"/>
      <c r="C2" s="10"/>
      <c r="D2" s="10"/>
      <c r="E2" s="11"/>
      <c r="F2" s="11"/>
      <c r="G2" s="11"/>
    </row>
    <row r="3" ht="28.05" customHeight="1" spans="1:7">
      <c r="A3" s="6" t="s">
        <v>25</v>
      </c>
      <c r="B3" s="6" t="s">
        <v>145</v>
      </c>
      <c r="C3" s="6"/>
      <c r="D3" s="6" t="s">
        <v>146</v>
      </c>
      <c r="E3" s="12" t="s">
        <v>147</v>
      </c>
      <c r="F3" s="12" t="s">
        <v>148</v>
      </c>
      <c r="G3" s="6" t="s">
        <v>149</v>
      </c>
    </row>
    <row r="4" ht="28.05" customHeight="1" spans="1:7">
      <c r="A4" s="6"/>
      <c r="B4" s="6" t="s">
        <v>2</v>
      </c>
      <c r="C4" s="6" t="s">
        <v>150</v>
      </c>
      <c r="D4" s="6"/>
      <c r="E4" s="6"/>
      <c r="F4" s="6"/>
      <c r="G4" s="6"/>
    </row>
    <row r="5" ht="28.05" customHeight="1" spans="1:7">
      <c r="A5" s="6" t="s">
        <v>6</v>
      </c>
      <c r="B5" s="6"/>
      <c r="C5" s="6"/>
      <c r="D5" s="6">
        <f>SUM(D9:D32)</f>
        <v>9450</v>
      </c>
      <c r="E5" s="6"/>
      <c r="F5" s="6">
        <f>SUM(F9:F32)</f>
        <v>1890000</v>
      </c>
      <c r="G5" s="6"/>
    </row>
    <row r="6" ht="28.05" customHeight="1" spans="1:7">
      <c r="A6" s="6" t="s">
        <v>151</v>
      </c>
      <c r="B6" s="6"/>
      <c r="C6" s="6"/>
      <c r="D6" s="6">
        <f>SUMIFS($D$9:$D$32,$G$9:$G$32,"转帐")</f>
        <v>5710</v>
      </c>
      <c r="E6" s="6"/>
      <c r="F6" s="6">
        <f>SUMIFS($F$9:$F$32,$G$9:$G$32,"转帐")</f>
        <v>1142000</v>
      </c>
      <c r="G6" s="6"/>
    </row>
    <row r="7" ht="28.05" customHeight="1" spans="1:7">
      <c r="A7" s="6" t="s">
        <v>152</v>
      </c>
      <c r="B7" s="6"/>
      <c r="C7" s="6"/>
      <c r="D7" s="6">
        <f>SUMIFS($D$9:$D$32,$G$9:$G$32,"阳光平台支付")</f>
        <v>3740</v>
      </c>
      <c r="E7" s="6"/>
      <c r="F7" s="6">
        <f>SUMIFS($F$9:$F$32,$G$9:$G$32,"阳光平台支付")</f>
        <v>748000</v>
      </c>
      <c r="G7" s="6"/>
    </row>
    <row r="8" ht="28.05" customHeight="1" spans="1:7">
      <c r="A8" s="6"/>
      <c r="B8" s="6"/>
      <c r="C8" s="6"/>
      <c r="D8" s="6"/>
      <c r="E8" s="6"/>
      <c r="F8" s="6"/>
      <c r="G8" s="6"/>
    </row>
    <row r="9" s="8" customFormat="1" ht="28.05" customHeight="1" spans="1:7">
      <c r="A9" s="12" t="s">
        <v>32</v>
      </c>
      <c r="B9" s="12" t="s">
        <v>7</v>
      </c>
      <c r="C9" s="12" t="s">
        <v>27</v>
      </c>
      <c r="D9" s="12">
        <v>321.8</v>
      </c>
      <c r="E9" s="12">
        <v>200</v>
      </c>
      <c r="F9" s="12">
        <v>64360</v>
      </c>
      <c r="G9" s="12" t="s">
        <v>153</v>
      </c>
    </row>
    <row r="10" s="8" customFormat="1" ht="28.05" customHeight="1" spans="1:7">
      <c r="A10" s="12" t="s">
        <v>35</v>
      </c>
      <c r="B10" s="12" t="s">
        <v>7</v>
      </c>
      <c r="C10" s="12" t="s">
        <v>27</v>
      </c>
      <c r="D10" s="12">
        <v>172.4</v>
      </c>
      <c r="E10" s="12">
        <v>200</v>
      </c>
      <c r="F10" s="12">
        <v>34480</v>
      </c>
      <c r="G10" s="12" t="s">
        <v>153</v>
      </c>
    </row>
    <row r="11" s="8" customFormat="1" ht="28.05" customHeight="1" spans="1:7">
      <c r="A11" s="12" t="s">
        <v>37</v>
      </c>
      <c r="B11" s="12" t="s">
        <v>7</v>
      </c>
      <c r="C11" s="12" t="s">
        <v>27</v>
      </c>
      <c r="D11" s="12">
        <v>245.8</v>
      </c>
      <c r="E11" s="12">
        <v>200</v>
      </c>
      <c r="F11" s="12">
        <v>49160</v>
      </c>
      <c r="G11" s="12" t="s">
        <v>153</v>
      </c>
    </row>
    <row r="12" s="8" customFormat="1" ht="28.05" hidden="1" customHeight="1" spans="1:7">
      <c r="A12" s="12" t="s">
        <v>154</v>
      </c>
      <c r="B12" s="12" t="s">
        <v>8</v>
      </c>
      <c r="C12" s="12" t="s">
        <v>38</v>
      </c>
      <c r="D12" s="12">
        <v>900</v>
      </c>
      <c r="E12" s="12">
        <v>200</v>
      </c>
      <c r="F12" s="12">
        <v>180000</v>
      </c>
      <c r="G12" s="12" t="s">
        <v>155</v>
      </c>
    </row>
    <row r="13" s="8" customFormat="1" ht="28.05" hidden="1" customHeight="1" spans="1:7">
      <c r="A13" s="12" t="s">
        <v>50</v>
      </c>
      <c r="B13" s="12" t="s">
        <v>9</v>
      </c>
      <c r="C13" s="12" t="s">
        <v>47</v>
      </c>
      <c r="D13" s="12">
        <v>905.9</v>
      </c>
      <c r="E13" s="12">
        <v>200</v>
      </c>
      <c r="F13" s="12">
        <v>181180</v>
      </c>
      <c r="G13" s="12" t="s">
        <v>155</v>
      </c>
    </row>
    <row r="14" s="8" customFormat="1" ht="28.05" hidden="1" customHeight="1" spans="1:7">
      <c r="A14" s="12" t="s">
        <v>54</v>
      </c>
      <c r="B14" s="12" t="s">
        <v>9</v>
      </c>
      <c r="C14" s="12" t="s">
        <v>51</v>
      </c>
      <c r="D14" s="12">
        <v>894.1</v>
      </c>
      <c r="E14" s="12">
        <v>200</v>
      </c>
      <c r="F14" s="12">
        <v>178820</v>
      </c>
      <c r="G14" s="12" t="s">
        <v>155</v>
      </c>
    </row>
    <row r="15" s="8" customFormat="1" ht="28.05" customHeight="1" spans="1:7">
      <c r="A15" s="12" t="s">
        <v>58</v>
      </c>
      <c r="B15" s="12" t="s">
        <v>9</v>
      </c>
      <c r="C15" s="12" t="s">
        <v>55</v>
      </c>
      <c r="D15" s="12">
        <v>300</v>
      </c>
      <c r="E15" s="12">
        <v>200</v>
      </c>
      <c r="F15" s="12">
        <v>60000</v>
      </c>
      <c r="G15" s="12" t="s">
        <v>153</v>
      </c>
    </row>
    <row r="16" s="8" customFormat="1" ht="28.05" customHeight="1" spans="1:7">
      <c r="A16" s="12" t="s">
        <v>65</v>
      </c>
      <c r="B16" s="12" t="s">
        <v>10</v>
      </c>
      <c r="C16" s="12" t="s">
        <v>61</v>
      </c>
      <c r="D16" s="12">
        <v>200</v>
      </c>
      <c r="E16" s="12">
        <v>200</v>
      </c>
      <c r="F16" s="12">
        <v>40000</v>
      </c>
      <c r="G16" s="12" t="s">
        <v>153</v>
      </c>
    </row>
    <row r="17" s="8" customFormat="1" ht="28.05" hidden="1" customHeight="1" spans="1:7">
      <c r="A17" s="12" t="s">
        <v>72</v>
      </c>
      <c r="B17" s="12" t="s">
        <v>10</v>
      </c>
      <c r="C17" s="12" t="s">
        <v>156</v>
      </c>
      <c r="D17" s="12">
        <v>732.7</v>
      </c>
      <c r="E17" s="12">
        <v>200</v>
      </c>
      <c r="F17" s="12">
        <v>146540</v>
      </c>
      <c r="G17" s="12" t="s">
        <v>155</v>
      </c>
    </row>
    <row r="18" s="8" customFormat="1" ht="28.05" customHeight="1" spans="1:7">
      <c r="A18" s="12" t="s">
        <v>76</v>
      </c>
      <c r="B18" s="12" t="s">
        <v>10</v>
      </c>
      <c r="C18" s="12" t="s">
        <v>74</v>
      </c>
      <c r="D18" s="12">
        <v>260</v>
      </c>
      <c r="E18" s="12">
        <v>200</v>
      </c>
      <c r="F18" s="12">
        <v>52000</v>
      </c>
      <c r="G18" s="12" t="s">
        <v>153</v>
      </c>
    </row>
    <row r="19" s="8" customFormat="1" ht="28.05" hidden="1" customHeight="1" spans="1:7">
      <c r="A19" s="12" t="s">
        <v>81</v>
      </c>
      <c r="B19" s="12" t="s">
        <v>10</v>
      </c>
      <c r="C19" s="12" t="s">
        <v>157</v>
      </c>
      <c r="D19" s="12">
        <v>960</v>
      </c>
      <c r="E19" s="12">
        <v>200</v>
      </c>
      <c r="F19" s="12">
        <v>192000</v>
      </c>
      <c r="G19" s="12" t="s">
        <v>155</v>
      </c>
    </row>
    <row r="20" s="8" customFormat="1" ht="28.05" customHeight="1" spans="1:7">
      <c r="A20" s="12" t="s">
        <v>84</v>
      </c>
      <c r="B20" s="12" t="s">
        <v>10</v>
      </c>
      <c r="C20" s="12" t="s">
        <v>82</v>
      </c>
      <c r="D20" s="12">
        <v>450</v>
      </c>
      <c r="E20" s="12">
        <v>200</v>
      </c>
      <c r="F20" s="12">
        <v>90000</v>
      </c>
      <c r="G20" s="12" t="s">
        <v>153</v>
      </c>
    </row>
    <row r="21" s="8" customFormat="1" ht="28.05" hidden="1" customHeight="1" spans="1:7">
      <c r="A21" s="12" t="s">
        <v>91</v>
      </c>
      <c r="B21" s="12" t="s">
        <v>10</v>
      </c>
      <c r="C21" s="12" t="s">
        <v>88</v>
      </c>
      <c r="D21" s="12">
        <v>450</v>
      </c>
      <c r="E21" s="12">
        <v>200</v>
      </c>
      <c r="F21" s="12">
        <v>90000</v>
      </c>
      <c r="G21" s="12" t="s">
        <v>155</v>
      </c>
    </row>
    <row r="22" s="8" customFormat="1" ht="28.05" hidden="1" customHeight="1" spans="1:7">
      <c r="A22" s="12" t="s">
        <v>109</v>
      </c>
      <c r="B22" s="12" t="s">
        <v>10</v>
      </c>
      <c r="C22" s="12" t="s">
        <v>104</v>
      </c>
      <c r="D22" s="12">
        <v>867.3</v>
      </c>
      <c r="E22" s="12">
        <v>200</v>
      </c>
      <c r="F22" s="12">
        <v>173460</v>
      </c>
      <c r="G22" s="12" t="s">
        <v>155</v>
      </c>
    </row>
    <row r="23" s="8" customFormat="1" ht="28.05" customHeight="1" spans="1:7">
      <c r="A23" s="12" t="s">
        <v>114</v>
      </c>
      <c r="B23" s="12" t="s">
        <v>10</v>
      </c>
      <c r="C23" s="12" t="s">
        <v>111</v>
      </c>
      <c r="D23" s="12">
        <v>257.7</v>
      </c>
      <c r="E23" s="12">
        <v>200</v>
      </c>
      <c r="F23" s="12">
        <v>51540</v>
      </c>
      <c r="G23" s="12" t="s">
        <v>153</v>
      </c>
    </row>
    <row r="24" s="8" customFormat="1" ht="28.05" customHeight="1" spans="1:7">
      <c r="A24" s="12" t="s">
        <v>115</v>
      </c>
      <c r="B24" s="12" t="s">
        <v>10</v>
      </c>
      <c r="C24" s="12" t="s">
        <v>111</v>
      </c>
      <c r="D24" s="12">
        <v>192.3</v>
      </c>
      <c r="E24" s="12">
        <v>200</v>
      </c>
      <c r="F24" s="12">
        <v>38460</v>
      </c>
      <c r="G24" s="12" t="s">
        <v>153</v>
      </c>
    </row>
    <row r="25" s="8" customFormat="1" ht="28.05" customHeight="1" spans="1:7">
      <c r="A25" s="12" t="s">
        <v>122</v>
      </c>
      <c r="B25" s="12" t="s">
        <v>11</v>
      </c>
      <c r="C25" s="12" t="s">
        <v>119</v>
      </c>
      <c r="D25" s="12">
        <v>230</v>
      </c>
      <c r="E25" s="12">
        <v>200</v>
      </c>
      <c r="F25" s="12">
        <v>46000</v>
      </c>
      <c r="G25" s="12" t="s">
        <v>153</v>
      </c>
    </row>
    <row r="26" s="8" customFormat="1" ht="28.05" customHeight="1" spans="1:7">
      <c r="A26" s="12" t="s">
        <v>128</v>
      </c>
      <c r="B26" s="12" t="s">
        <v>12</v>
      </c>
      <c r="C26" s="12" t="s">
        <v>124</v>
      </c>
      <c r="D26" s="12">
        <v>150</v>
      </c>
      <c r="E26" s="12">
        <v>200</v>
      </c>
      <c r="F26" s="12">
        <v>30000</v>
      </c>
      <c r="G26" s="12" t="s">
        <v>153</v>
      </c>
    </row>
    <row r="27" s="8" customFormat="1" ht="28.05" customHeight="1" spans="1:7">
      <c r="A27" s="12" t="s">
        <v>132</v>
      </c>
      <c r="B27" s="12" t="s">
        <v>13</v>
      </c>
      <c r="C27" s="12" t="s">
        <v>129</v>
      </c>
      <c r="D27" s="12">
        <v>260</v>
      </c>
      <c r="E27" s="12">
        <v>200</v>
      </c>
      <c r="F27" s="12">
        <v>52000</v>
      </c>
      <c r="G27" s="12" t="s">
        <v>153</v>
      </c>
    </row>
    <row r="28" s="8" customFormat="1" ht="28.05" customHeight="1" spans="1:7">
      <c r="A28" s="12" t="s">
        <v>136</v>
      </c>
      <c r="B28" s="12" t="s">
        <v>14</v>
      </c>
      <c r="C28" s="12" t="s">
        <v>133</v>
      </c>
      <c r="D28" s="12">
        <v>175.8</v>
      </c>
      <c r="E28" s="12">
        <v>200</v>
      </c>
      <c r="F28" s="12">
        <v>35160</v>
      </c>
      <c r="G28" s="12" t="s">
        <v>153</v>
      </c>
    </row>
    <row r="29" s="8" customFormat="1" ht="28.05" customHeight="1" spans="1:7">
      <c r="A29" s="12" t="s">
        <v>139</v>
      </c>
      <c r="B29" s="12" t="s">
        <v>14</v>
      </c>
      <c r="C29" s="12" t="s">
        <v>137</v>
      </c>
      <c r="D29" s="12">
        <v>219.4</v>
      </c>
      <c r="E29" s="12">
        <v>200</v>
      </c>
      <c r="F29" s="12">
        <v>43880</v>
      </c>
      <c r="G29" s="12" t="s">
        <v>153</v>
      </c>
    </row>
    <row r="30" s="8" customFormat="1" ht="28.05" customHeight="1" spans="1:7">
      <c r="A30" s="12" t="s">
        <v>140</v>
      </c>
      <c r="B30" s="12" t="s">
        <v>14</v>
      </c>
      <c r="C30" s="12" t="s">
        <v>137</v>
      </c>
      <c r="D30" s="12">
        <v>124.6</v>
      </c>
      <c r="E30" s="12">
        <v>200</v>
      </c>
      <c r="F30" s="12">
        <v>24920</v>
      </c>
      <c r="G30" s="12" t="s">
        <v>153</v>
      </c>
    </row>
    <row r="31" s="8" customFormat="1" ht="28.05" customHeight="1" spans="1:7">
      <c r="A31" s="12" t="s">
        <v>142</v>
      </c>
      <c r="B31" s="12" t="s">
        <v>14</v>
      </c>
      <c r="C31" s="12" t="s">
        <v>137</v>
      </c>
      <c r="D31" s="12">
        <v>91.3</v>
      </c>
      <c r="E31" s="12">
        <v>200</v>
      </c>
      <c r="F31" s="12">
        <v>18260</v>
      </c>
      <c r="G31" s="12" t="s">
        <v>153</v>
      </c>
    </row>
    <row r="32" s="8" customFormat="1" ht="28.05" customHeight="1" spans="1:7">
      <c r="A32" s="12" t="s">
        <v>143</v>
      </c>
      <c r="B32" s="12" t="s">
        <v>14</v>
      </c>
      <c r="C32" s="12" t="s">
        <v>137</v>
      </c>
      <c r="D32" s="12">
        <v>88.9</v>
      </c>
      <c r="E32" s="12">
        <v>200</v>
      </c>
      <c r="F32" s="12">
        <v>17780</v>
      </c>
      <c r="G32" s="12" t="s">
        <v>153</v>
      </c>
    </row>
    <row r="33" s="8" customFormat="1" ht="28.05" customHeight="1" spans="1:7">
      <c r="A33" s="12"/>
      <c r="B33" s="12"/>
      <c r="C33" s="12"/>
      <c r="D33" s="12"/>
      <c r="E33" s="12"/>
      <c r="F33" s="12"/>
      <c r="G33" s="12"/>
    </row>
    <row r="34" s="8" customFormat="1" ht="28.05" customHeight="1" spans="1:7">
      <c r="A34" s="12"/>
      <c r="B34" s="12"/>
      <c r="C34" s="12"/>
      <c r="D34" s="12"/>
      <c r="E34" s="12"/>
      <c r="F34" s="12"/>
      <c r="G34" s="12"/>
    </row>
    <row r="35" ht="22.05" customHeight="1" spans="1:1">
      <c r="A35"/>
    </row>
    <row r="36" ht="22.05" customHeight="1" spans="1:1">
      <c r="A36"/>
    </row>
    <row r="37" ht="22.05" customHeight="1" spans="1:1">
      <c r="A37"/>
    </row>
    <row r="38" ht="22.05" customHeight="1" spans="1:1">
      <c r="A38"/>
    </row>
    <row r="39" ht="22.05" customHeight="1" spans="1:1">
      <c r="A39"/>
    </row>
    <row r="40" ht="22.05" customHeight="1" spans="1:1">
      <c r="A40"/>
    </row>
    <row r="41" ht="22.05" customHeight="1" spans="1:1">
      <c r="A41"/>
    </row>
    <row r="42" ht="22.05" customHeight="1" spans="1:1">
      <c r="A42"/>
    </row>
    <row r="43" ht="22.05" customHeight="1" spans="1:1">
      <c r="A43"/>
    </row>
    <row r="44" ht="22.05" customHeight="1" spans="1:1">
      <c r="A44"/>
    </row>
    <row r="45" ht="22.05" customHeight="1" spans="1:1">
      <c r="A45"/>
    </row>
    <row r="46" ht="22.05" customHeight="1" spans="1:1">
      <c r="A46"/>
    </row>
    <row r="47" ht="22.05" customHeight="1" spans="1:1">
      <c r="A47"/>
    </row>
    <row r="48" ht="22.05" customHeight="1" spans="1:1">
      <c r="A48"/>
    </row>
    <row r="49" ht="22.05" customHeight="1" spans="1:1">
      <c r="A49"/>
    </row>
    <row r="50" ht="22.05" customHeight="1" spans="1:1">
      <c r="A50"/>
    </row>
    <row r="51" ht="22.05" customHeight="1" spans="1:1">
      <c r="A51"/>
    </row>
    <row r="52" ht="22.05" customHeight="1" spans="1:1">
      <c r="A52"/>
    </row>
    <row r="53" ht="22.05" customHeight="1" spans="1:1">
      <c r="A53"/>
    </row>
    <row r="54" ht="22.05" customHeight="1" spans="1:1">
      <c r="A54"/>
    </row>
    <row r="55" ht="22.05" customHeight="1" spans="1:1">
      <c r="A55"/>
    </row>
    <row r="56" ht="22.05" customHeight="1" spans="1:1">
      <c r="A56"/>
    </row>
    <row r="57" ht="22.05" customHeight="1" spans="1:1">
      <c r="A57"/>
    </row>
    <row r="58" ht="22.05" customHeight="1" spans="1:1">
      <c r="A58"/>
    </row>
    <row r="59" ht="22.05" customHeight="1" spans="1:1">
      <c r="A59"/>
    </row>
    <row r="60" ht="22.05" customHeight="1" spans="1:1">
      <c r="A60"/>
    </row>
    <row r="61" ht="22.05" customHeight="1" spans="1:1">
      <c r="A61"/>
    </row>
    <row r="62" ht="22.05" customHeight="1" spans="1:1">
      <c r="A62"/>
    </row>
    <row r="63" ht="22.05" customHeight="1" spans="1:1">
      <c r="A63"/>
    </row>
    <row r="64" ht="22.05" customHeight="1" spans="1:1">
      <c r="A64"/>
    </row>
    <row r="65" ht="22.05" customHeight="1" spans="1:1">
      <c r="A65"/>
    </row>
    <row r="66" ht="22.05" customHeight="1" spans="1:1">
      <c r="A66"/>
    </row>
    <row r="67" ht="22.05" customHeight="1" spans="1:1">
      <c r="A67"/>
    </row>
    <row r="68" ht="22.05" customHeight="1" spans="1:1">
      <c r="A68"/>
    </row>
    <row r="69" ht="22.05" customHeight="1" spans="1:1">
      <c r="A69"/>
    </row>
    <row r="70" ht="22.05" customHeight="1" spans="1:1">
      <c r="A70"/>
    </row>
    <row r="71" ht="22.05" customHeight="1" spans="1:1">
      <c r="A71"/>
    </row>
    <row r="72" ht="22.05" customHeight="1" spans="1:1">
      <c r="A72"/>
    </row>
    <row r="73" ht="22.05" customHeight="1" spans="1:1">
      <c r="A73"/>
    </row>
    <row r="74" ht="22.05" customHeight="1" spans="1:1">
      <c r="A74"/>
    </row>
    <row r="75" ht="22.05" customHeight="1" spans="1:1">
      <c r="A75"/>
    </row>
    <row r="76" ht="22.05" customHeight="1" spans="1:1">
      <c r="A76"/>
    </row>
    <row r="77" ht="22.05" customHeight="1" spans="1:1">
      <c r="A77"/>
    </row>
    <row r="78" ht="22.05" customHeight="1" spans="1:1">
      <c r="A78"/>
    </row>
    <row r="79" ht="22.05" customHeight="1" spans="1:1">
      <c r="A79"/>
    </row>
    <row r="80" ht="22.05" customHeight="1" spans="1:1">
      <c r="A80"/>
    </row>
    <row r="81" ht="22.05" customHeight="1" spans="1:1">
      <c r="A81"/>
    </row>
    <row r="82" ht="22.05" customHeight="1" spans="1:1">
      <c r="A82"/>
    </row>
    <row r="83" ht="22.05" customHeight="1" spans="1:1">
      <c r="A83"/>
    </row>
    <row r="84" ht="22.05" customHeight="1" spans="1:1">
      <c r="A84"/>
    </row>
    <row r="85" ht="22.05" customHeight="1" spans="1:1">
      <c r="A85"/>
    </row>
    <row r="86" ht="22.05" customHeight="1" spans="1:1">
      <c r="A86"/>
    </row>
    <row r="87" ht="22.05" customHeight="1"/>
    <row r="88" ht="22.05" customHeight="1"/>
    <row r="89" ht="22.05" customHeight="1"/>
    <row r="90" ht="22.05" customHeight="1"/>
    <row r="91" ht="22.05" customHeight="1"/>
    <row r="92" ht="22.05" customHeight="1"/>
    <row r="93" ht="22.05" customHeight="1"/>
    <row r="94" ht="22.05" customHeight="1"/>
    <row r="95" ht="22.05" customHeight="1"/>
    <row r="96" ht="22.05" customHeight="1"/>
    <row r="97" ht="22.05" customHeight="1"/>
    <row r="98" ht="22.05" customHeight="1"/>
    <row r="99" ht="22.05" customHeight="1"/>
    <row r="100" ht="22.05" customHeight="1"/>
    <row r="101" ht="22.05" customHeight="1"/>
    <row r="102" ht="22.05" customHeight="1"/>
    <row r="103" ht="22.05" customHeight="1"/>
    <row r="104" ht="22.05" customHeight="1"/>
    <row r="105" ht="22.05" customHeight="1"/>
    <row r="106" ht="22.05" customHeight="1"/>
    <row r="107" ht="22.05" customHeight="1"/>
  </sheetData>
  <autoFilter xmlns:etc="http://www.wps.cn/officeDocument/2017/etCustomData" ref="A8:G32" etc:filterBottomFollowUsedRange="0">
    <filterColumn colId="6">
      <customFilters>
        <customFilter operator="equal" val="阳光平台支付"/>
      </customFilters>
    </filterColumn>
    <extLst/>
  </autoFilter>
  <mergeCells count="8">
    <mergeCell ref="A1:G1"/>
    <mergeCell ref="E2:G2"/>
    <mergeCell ref="B3:C3"/>
    <mergeCell ref="A3:A4"/>
    <mergeCell ref="D3:D4"/>
    <mergeCell ref="E3:E4"/>
    <mergeCell ref="F3:F4"/>
    <mergeCell ref="G3:G4"/>
  </mergeCells>
  <pageMargins left="0.708661417322835" right="0.708661417322835" top="0.748031496062992" bottom="0.669291338582677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42"/>
  <sheetViews>
    <sheetView tabSelected="1" workbookViewId="0">
      <selection activeCell="A1" sqref="A1:D1"/>
    </sheetView>
  </sheetViews>
  <sheetFormatPr defaultColWidth="9" defaultRowHeight="13.5" outlineLevelCol="3"/>
  <cols>
    <col min="1" max="3" width="22.1083333333333" style="2" customWidth="1"/>
    <col min="4" max="4" width="17.2166666666667" style="2" customWidth="1"/>
    <col min="5" max="16384" width="8.88333333333333" style="2"/>
  </cols>
  <sheetData>
    <row r="1" ht="47.4" customHeight="1" spans="1:4">
      <c r="A1" s="3" t="s">
        <v>158</v>
      </c>
      <c r="B1" s="4"/>
      <c r="C1" s="4"/>
      <c r="D1" s="4"/>
    </row>
    <row r="2" ht="19.2" customHeight="1" spans="4:4">
      <c r="D2" s="2" t="s">
        <v>1</v>
      </c>
    </row>
    <row r="3" s="1" customFormat="1" ht="28.2" customHeight="1" spans="1:4">
      <c r="A3" s="5" t="s">
        <v>2</v>
      </c>
      <c r="B3" s="5" t="s">
        <v>150</v>
      </c>
      <c r="C3" s="5" t="s">
        <v>159</v>
      </c>
      <c r="D3" s="5" t="s">
        <v>160</v>
      </c>
    </row>
    <row r="4" ht="22.95" customHeight="1" spans="1:4">
      <c r="A4" s="5" t="s">
        <v>26</v>
      </c>
      <c r="B4" s="6"/>
      <c r="C4" s="6">
        <f>SUBTOTAL(9,C6:C33)</f>
        <v>9450</v>
      </c>
      <c r="D4" s="6"/>
    </row>
    <row r="5" ht="22.95" customHeight="1" outlineLevel="1" spans="1:4">
      <c r="A5" s="5" t="s">
        <v>7</v>
      </c>
      <c r="B5" s="6"/>
      <c r="C5" s="6">
        <f>SUBTOTAL(9,C6:C6)</f>
        <v>740</v>
      </c>
      <c r="D5" s="6"/>
    </row>
    <row r="6" ht="22.95" customHeight="1" outlineLevel="2" spans="1:4">
      <c r="A6" s="6"/>
      <c r="B6" s="6" t="s">
        <v>27</v>
      </c>
      <c r="C6" s="6">
        <v>740</v>
      </c>
      <c r="D6" s="6"/>
    </row>
    <row r="7" ht="22.95" customHeight="1" outlineLevel="1" spans="1:4">
      <c r="A7" s="5" t="s">
        <v>8</v>
      </c>
      <c r="B7" s="6"/>
      <c r="C7" s="6">
        <f>SUBTOTAL(9,C8:C8)</f>
        <v>900</v>
      </c>
      <c r="D7" s="6"/>
    </row>
    <row r="8" ht="22.95" customHeight="1" outlineLevel="2" spans="1:4">
      <c r="A8" s="6"/>
      <c r="B8" s="6" t="s">
        <v>38</v>
      </c>
      <c r="C8" s="6">
        <v>900</v>
      </c>
      <c r="D8" s="6"/>
    </row>
    <row r="9" ht="22.95" customHeight="1" outlineLevel="1" spans="1:4">
      <c r="A9" s="5" t="s">
        <v>9</v>
      </c>
      <c r="B9" s="6"/>
      <c r="C9" s="6">
        <f>SUBTOTAL(9,C10:C12)</f>
        <v>2100</v>
      </c>
      <c r="D9" s="6"/>
    </row>
    <row r="10" ht="22.95" customHeight="1" outlineLevel="2" spans="1:4">
      <c r="A10" s="6"/>
      <c r="B10" s="6" t="s">
        <v>47</v>
      </c>
      <c r="C10" s="6">
        <v>905.9</v>
      </c>
      <c r="D10" s="6"/>
    </row>
    <row r="11" ht="22.95" customHeight="1" outlineLevel="2" spans="1:4">
      <c r="A11" s="6"/>
      <c r="B11" s="6" t="s">
        <v>51</v>
      </c>
      <c r="C11" s="6">
        <v>894.1</v>
      </c>
      <c r="D11" s="6"/>
    </row>
    <row r="12" ht="22.95" customHeight="1" outlineLevel="2" spans="1:4">
      <c r="A12" s="6"/>
      <c r="B12" s="6" t="s">
        <v>55</v>
      </c>
      <c r="C12" s="6">
        <v>300</v>
      </c>
      <c r="D12" s="6"/>
    </row>
    <row r="13" ht="22.95" customHeight="1" outlineLevel="1" spans="1:4">
      <c r="A13" s="5" t="s">
        <v>10</v>
      </c>
      <c r="B13" s="6"/>
      <c r="C13" s="6">
        <f>SUBTOTAL(9,C14:C24)</f>
        <v>4370</v>
      </c>
      <c r="D13" s="6"/>
    </row>
    <row r="14" ht="22.95" customHeight="1" outlineLevel="2" spans="1:4">
      <c r="A14" s="6"/>
      <c r="B14" s="6" t="s">
        <v>61</v>
      </c>
      <c r="C14" s="6">
        <v>200</v>
      </c>
      <c r="D14" s="6"/>
    </row>
    <row r="15" ht="22.95" customHeight="1" outlineLevel="2" spans="1:4">
      <c r="A15" s="6"/>
      <c r="B15" s="6" t="s">
        <v>69</v>
      </c>
      <c r="C15" s="6">
        <v>100.4</v>
      </c>
      <c r="D15" s="6"/>
    </row>
    <row r="16" ht="22.95" customHeight="1" outlineLevel="2" spans="1:4">
      <c r="A16" s="6"/>
      <c r="B16" s="6" t="s">
        <v>74</v>
      </c>
      <c r="C16" s="6">
        <v>260</v>
      </c>
      <c r="D16" s="6"/>
    </row>
    <row r="17" ht="22.95" customHeight="1" outlineLevel="2" spans="1:4">
      <c r="A17" s="6"/>
      <c r="B17" s="6" t="s">
        <v>78</v>
      </c>
      <c r="C17" s="6">
        <v>297.7</v>
      </c>
      <c r="D17" s="6"/>
    </row>
    <row r="18" ht="22.95" customHeight="1" outlineLevel="2" spans="1:4">
      <c r="A18" s="6"/>
      <c r="B18" s="6" t="s">
        <v>82</v>
      </c>
      <c r="C18" s="6">
        <v>450</v>
      </c>
      <c r="D18" s="6"/>
    </row>
    <row r="19" ht="22.95" customHeight="1" outlineLevel="2" spans="1:4">
      <c r="A19" s="6"/>
      <c r="B19" s="6" t="s">
        <v>88</v>
      </c>
      <c r="C19" s="6">
        <v>450</v>
      </c>
      <c r="D19" s="6"/>
    </row>
    <row r="20" ht="22.95" customHeight="1" outlineLevel="2" spans="1:4">
      <c r="A20" s="6"/>
      <c r="B20" s="6" t="s">
        <v>95</v>
      </c>
      <c r="C20" s="6">
        <v>261.7</v>
      </c>
      <c r="D20" s="6"/>
    </row>
    <row r="21" ht="22.95" customHeight="1" outlineLevel="2" spans="1:4">
      <c r="A21" s="6"/>
      <c r="B21" s="6" t="s">
        <v>100</v>
      </c>
      <c r="C21" s="6">
        <v>300</v>
      </c>
      <c r="D21" s="6"/>
    </row>
    <row r="22" ht="22.95" customHeight="1" outlineLevel="2" spans="1:4">
      <c r="A22" s="6"/>
      <c r="B22" s="6" t="s">
        <v>104</v>
      </c>
      <c r="C22" s="6">
        <v>1499.6</v>
      </c>
      <c r="D22" s="6"/>
    </row>
    <row r="23" ht="22.95" customHeight="1" outlineLevel="2" spans="1:4">
      <c r="A23" s="6"/>
      <c r="B23" s="6" t="s">
        <v>111</v>
      </c>
      <c r="C23" s="6">
        <v>450</v>
      </c>
      <c r="D23" s="6"/>
    </row>
    <row r="24" ht="22.95" customHeight="1" outlineLevel="2" spans="1:4">
      <c r="A24" s="6"/>
      <c r="B24" s="6" t="s">
        <v>116</v>
      </c>
      <c r="C24" s="6">
        <v>100.6</v>
      </c>
      <c r="D24" s="6"/>
    </row>
    <row r="25" ht="22.95" customHeight="1" outlineLevel="1" spans="1:4">
      <c r="A25" s="5" t="s">
        <v>11</v>
      </c>
      <c r="B25" s="6"/>
      <c r="C25" s="6">
        <f>SUBTOTAL(9,C26:C26)</f>
        <v>230</v>
      </c>
      <c r="D25" s="6"/>
    </row>
    <row r="26" ht="22.95" customHeight="1" outlineLevel="2" spans="1:4">
      <c r="A26" s="6"/>
      <c r="B26" s="6" t="s">
        <v>119</v>
      </c>
      <c r="C26" s="6">
        <v>230</v>
      </c>
      <c r="D26" s="6"/>
    </row>
    <row r="27" ht="22.95" customHeight="1" outlineLevel="1" spans="1:4">
      <c r="A27" s="5" t="s">
        <v>12</v>
      </c>
      <c r="B27" s="6"/>
      <c r="C27" s="6">
        <f>SUBTOTAL(9,C28:C28)</f>
        <v>150</v>
      </c>
      <c r="D27" s="6"/>
    </row>
    <row r="28" ht="22.95" customHeight="1" outlineLevel="2" spans="1:4">
      <c r="A28" s="6"/>
      <c r="B28" s="6" t="s">
        <v>124</v>
      </c>
      <c r="C28" s="6">
        <v>150</v>
      </c>
      <c r="D28" s="6"/>
    </row>
    <row r="29" ht="22.95" customHeight="1" outlineLevel="1" spans="1:4">
      <c r="A29" s="5" t="s">
        <v>13</v>
      </c>
      <c r="B29" s="6"/>
      <c r="C29" s="6">
        <f>SUBTOTAL(9,C30:C30)</f>
        <v>260</v>
      </c>
      <c r="D29" s="6"/>
    </row>
    <row r="30" ht="22.95" customHeight="1" outlineLevel="2" spans="1:4">
      <c r="A30" s="6"/>
      <c r="B30" s="6" t="s">
        <v>129</v>
      </c>
      <c r="C30" s="6">
        <v>260</v>
      </c>
      <c r="D30" s="6"/>
    </row>
    <row r="31" ht="22.95" customHeight="1" outlineLevel="1" spans="1:4">
      <c r="A31" s="5" t="s">
        <v>14</v>
      </c>
      <c r="B31" s="6"/>
      <c r="C31" s="6">
        <f>SUBTOTAL(9,C32:C33)</f>
        <v>700</v>
      </c>
      <c r="D31" s="6"/>
    </row>
    <row r="32" ht="22.95" customHeight="1" outlineLevel="2" spans="1:4">
      <c r="A32" s="6"/>
      <c r="B32" s="6" t="s">
        <v>133</v>
      </c>
      <c r="C32" s="6">
        <v>175.8</v>
      </c>
      <c r="D32" s="6"/>
    </row>
    <row r="33" ht="22.95" customHeight="1" outlineLevel="2" spans="1:4">
      <c r="A33" s="6"/>
      <c r="B33" s="6" t="s">
        <v>137</v>
      </c>
      <c r="C33" s="6">
        <v>524.2</v>
      </c>
      <c r="D33" s="6"/>
    </row>
    <row r="34" ht="22.95" customHeight="1" spans="1:4">
      <c r="A34" s="7"/>
      <c r="B34" s="7"/>
      <c r="C34" s="7"/>
      <c r="D34" s="7"/>
    </row>
    <row r="35" ht="22.95" customHeight="1"/>
    <row r="36" ht="22.05" customHeight="1"/>
    <row r="37" ht="22.05" customHeight="1"/>
    <row r="38" ht="22.05" customHeight="1"/>
    <row r="39" ht="22.05" customHeight="1"/>
    <row r="40" ht="22.05" customHeight="1"/>
    <row r="41" ht="22.05" customHeight="1"/>
    <row r="42" ht="22.05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统计表</vt:lpstr>
      <vt:lpstr>一览表</vt:lpstr>
      <vt:lpstr>兑现一览表</vt:lpstr>
      <vt:lpstr>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雷文楚</dc:creator>
  <cp:lastModifiedBy>Administrator</cp:lastModifiedBy>
  <dcterms:created xsi:type="dcterms:W3CDTF">2024-05-08T06:59:00Z</dcterms:created>
  <cp:lastPrinted>2024-05-10T02:18:00Z</cp:lastPrinted>
  <dcterms:modified xsi:type="dcterms:W3CDTF">2024-12-11T02:10:28Z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41E7C8CCC19D48E3A7400DA334920036_12</vt:lpwstr>
  </property>
  <property fmtid="{D5CDD505-2E9C-101B-9397-08002B2CF9AE}" pid="3" name="KSOProductBuildVer">
    <vt:lpwstr>2052-12.1.0.18912</vt:lpwstr>
  </property>
</Properties>
</file>