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880" windowHeight="13140" activeTab="2"/>
  </bookViews>
  <sheets>
    <sheet name="资金来源表" sheetId="5" r:id="rId1"/>
    <sheet name="汇总表" sheetId="1" r:id="rId2"/>
    <sheet name="基础设施" sheetId="2" r:id="rId3"/>
    <sheet name="产业发展" sheetId="3" r:id="rId4"/>
    <sheet name="雨露计划" sheetId="4" r:id="rId5"/>
  </sheets>
  <definedNames>
    <definedName name="_xlnm._FilterDatabase" localSheetId="2" hidden="1">基础设施!$A$3:$N$1071</definedName>
    <definedName name="_xlnm._FilterDatabase" localSheetId="3" hidden="1">产业发展!$A$3:$N$230</definedName>
    <definedName name="_xlnm.Print_Titles" localSheetId="3">产业发展!$3:$4</definedName>
    <definedName name="_xlnm.Print_Titles" localSheetId="2">基础设施!$3:$4</definedName>
    <definedName name="_xlnm.Print_Titles" localSheetId="4">雨露计划!$1:$4</definedName>
    <definedName name="_xlnm.Print_Titles" localSheetId="0">资金来源表!$4:$4</definedName>
  </definedNames>
  <calcPr calcId="144525"/>
</workbook>
</file>

<file path=xl/comments1.xml><?xml version="1.0" encoding="utf-8"?>
<comments xmlns="http://schemas.openxmlformats.org/spreadsheetml/2006/main">
  <authors>
    <author>Administrator</author>
  </authors>
  <commentList>
    <comment ref="K845"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<sst xmlns="http://schemas.openxmlformats.org/spreadsheetml/2006/main" count="12395" uniqueCount="6050">
  <si>
    <t>附件1</t>
  </si>
  <si>
    <t xml:space="preserve"> 溆浦县2020年统筹整合使用财政涉农资金来源表</t>
  </si>
  <si>
    <t>单位：万元</t>
  </si>
  <si>
    <t>序号</t>
  </si>
  <si>
    <t>财政资金名称</t>
  </si>
  <si>
    <t>年终数</t>
  </si>
  <si>
    <t>备注</t>
  </si>
  <si>
    <t>合    计</t>
  </si>
  <si>
    <t>一</t>
  </si>
  <si>
    <t>中央财政资金小计</t>
  </si>
  <si>
    <t>中央财政专项扶贫资金</t>
  </si>
  <si>
    <t>水利发展资金</t>
  </si>
  <si>
    <t>农业生产发展资金</t>
  </si>
  <si>
    <t>林业改革资金</t>
  </si>
  <si>
    <t>农田建设补助资金</t>
  </si>
  <si>
    <t>农村综合改革转移支付</t>
  </si>
  <si>
    <t>林业生态保护恢复资金（草原生态修复治理补助资金部分）</t>
  </si>
  <si>
    <t>农村环境连片整治示范资金</t>
  </si>
  <si>
    <t>车辆购置税收入补助地方用于一般公路建设项目资金
（支持农村公路部分）</t>
  </si>
  <si>
    <t>农村危房改造补助资金（农村危房改造部分）</t>
  </si>
  <si>
    <t>中央专项彩票公益金支持扶贫资金</t>
  </si>
  <si>
    <t>产粮大县奖励资金</t>
  </si>
  <si>
    <t>生猪（牛羊）调出大县奖励资金（省级统筹部分）</t>
  </si>
  <si>
    <t>农业资源及生态保护补助资金（对农民的直接补贴除外）</t>
  </si>
  <si>
    <t>服务业发展专项资金（支持新农村现代流通服务网络工程部分）</t>
  </si>
  <si>
    <t>旅游发展基金</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</si>
  <si>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</si>
  <si>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二</t>
  </si>
  <si>
    <t>省级财政资金小计</t>
  </si>
  <si>
    <t>省级财政专项扶贫资金</t>
  </si>
  <si>
    <t>重大水利工程建设专项资金</t>
  </si>
  <si>
    <t>农业发展专项</t>
  </si>
  <si>
    <t>农田建设资金</t>
  </si>
  <si>
    <t>农村综合改革转移支付（村级运转及运行维护资金除外）</t>
  </si>
  <si>
    <t>环境保护专项资金（农村环境连片综合整治整省推进部分）</t>
  </si>
  <si>
    <t>农村公路道路建设省级投入资金</t>
  </si>
  <si>
    <t>农村危房改造补助资金</t>
  </si>
  <si>
    <t>农村安全饮水资金</t>
  </si>
  <si>
    <t>农村发展专项资金</t>
  </si>
  <si>
    <t>林业生态保护修复及发展专项</t>
  </si>
  <si>
    <t>预算内基本建设专项资金（用于“农、林、水”建设部分）</t>
  </si>
  <si>
    <t>旅游发展专项资金（支持乡村旅游建设部分）</t>
  </si>
  <si>
    <t>省开放型经济与流通产业发展专项资金（支持农村流通产业基础设施建设部分）等</t>
  </si>
  <si>
    <t>三</t>
  </si>
  <si>
    <t>市级财政资金小计</t>
  </si>
  <si>
    <t>财政专项扶贫资金</t>
  </si>
  <si>
    <t xml:space="preserve">                         </t>
  </si>
  <si>
    <t>四</t>
  </si>
  <si>
    <t>县级财政资金小计</t>
  </si>
  <si>
    <t>附件2</t>
  </si>
  <si>
    <t>溆浦县2020年统筹整合使用财政涉农资金汇总表</t>
  </si>
  <si>
    <t xml:space="preserve">                                                                            单位：万元</t>
  </si>
  <si>
    <t>项目名称</t>
  </si>
  <si>
    <t>项目个数</t>
  </si>
  <si>
    <t>资金安排</t>
  </si>
  <si>
    <t>责任单位</t>
  </si>
  <si>
    <t>基础设施</t>
  </si>
  <si>
    <t>高标准农田</t>
  </si>
  <si>
    <t>县农业农村局</t>
  </si>
  <si>
    <t>危房改造</t>
  </si>
  <si>
    <t>县住建局</t>
  </si>
  <si>
    <t>农村安全饮水</t>
  </si>
  <si>
    <t>县水利局</t>
  </si>
  <si>
    <t>病险水库除险加固</t>
  </si>
  <si>
    <t>小型基础设施建设</t>
  </si>
  <si>
    <t>各乡镇</t>
  </si>
  <si>
    <t>农村公路</t>
  </si>
  <si>
    <t>县交通运输局</t>
  </si>
  <si>
    <t>危桥改造</t>
  </si>
  <si>
    <t>县公路建设养护中心</t>
  </si>
  <si>
    <t>以工代赈</t>
  </si>
  <si>
    <t>县发改局</t>
  </si>
  <si>
    <t>产业发展</t>
  </si>
  <si>
    <t>小额扶贫贷款贴息</t>
  </si>
  <si>
    <t>县风险防控办</t>
  </si>
  <si>
    <t>产业扶贫致富带头人培训</t>
  </si>
  <si>
    <t>县扶贫办</t>
  </si>
  <si>
    <t>贫困户开网店工程</t>
  </si>
  <si>
    <t>县商务局</t>
  </si>
  <si>
    <t>自主产业奖补</t>
  </si>
  <si>
    <t>旅游扶贫</t>
  </si>
  <si>
    <t>县文化旅游局</t>
  </si>
  <si>
    <t>贫困村村集体经济</t>
  </si>
  <si>
    <t>农业四跟四走项目</t>
  </si>
  <si>
    <t>县级消费扶贫服务平台</t>
  </si>
  <si>
    <t>贫困户实用技术培训</t>
  </si>
  <si>
    <t>四跟四走项目基础设施</t>
  </si>
  <si>
    <t>雨露计划</t>
  </si>
  <si>
    <t>合计</t>
  </si>
  <si>
    <t>附件3</t>
  </si>
  <si>
    <t>溆浦县2020年统筹整合使用财政涉农资金明细表（基础设施）</t>
  </si>
  <si>
    <t>建设任务</t>
  </si>
  <si>
    <t>实施地点</t>
  </si>
  <si>
    <t>补助标准</t>
  </si>
  <si>
    <t>金额</t>
  </si>
  <si>
    <t>筹资方式</t>
  </si>
  <si>
    <t>绩效目标</t>
  </si>
  <si>
    <t>带贫减贫机制</t>
  </si>
  <si>
    <t xml:space="preserve">时间进度 </t>
  </si>
  <si>
    <t>（中央、省级、市州或县级资金）</t>
  </si>
  <si>
    <t>计划开工
时间</t>
  </si>
  <si>
    <t>计划完工
时间</t>
  </si>
  <si>
    <t>项目主管单位</t>
  </si>
  <si>
    <t>项目组织
实施单位</t>
  </si>
  <si>
    <t>（一）</t>
  </si>
  <si>
    <t>观音阁镇
项目区</t>
  </si>
  <si>
    <t>观音阁镇畔坪村拦溪坝</t>
  </si>
  <si>
    <t>长度9米，宽1.0米，高2.5米1座。长度10米，宽1.0米，高2.5米1座。长度8米，宽1.0米，高2.5米1座。浆砌石外包混凝土</t>
  </si>
  <si>
    <t>观音阁镇畔坪村</t>
  </si>
  <si>
    <t>4.08万元/座</t>
  </si>
  <si>
    <t>中央资金</t>
  </si>
  <si>
    <t>保障水田灌溉面积130亩、受益群众25户130人、其中贫困户12户43人</t>
  </si>
  <si>
    <t>直接帮扶</t>
  </si>
  <si>
    <t>观音阁镇警予村灌溉渠</t>
  </si>
  <si>
    <t>长255米，0.3米*0.4米。长440米，0.4米*0.4米。长180米，0.3米*0.3米。砼厚0.1米。</t>
  </si>
  <si>
    <t>观音阁镇警予村</t>
  </si>
  <si>
    <t>9.67万元/公里</t>
  </si>
  <si>
    <t>保障水田灌溉面积110亩、受益群众41户150人、其中贫困户11户41人</t>
  </si>
  <si>
    <t>观音阁镇畔坪村灌溉渠</t>
  </si>
  <si>
    <t>长10040米，0.3米×0.4米。长2350米，0.4米×0.4米。砼厚0.1米。</t>
  </si>
  <si>
    <t>14.02万元/公里</t>
  </si>
  <si>
    <t>保障水田灌溉面积1050亩、受益群众102户528人、其中贫困户35户185人</t>
  </si>
  <si>
    <t>深子湖镇白泥村灌溉渠</t>
  </si>
  <si>
    <t>长575米，0.3米*0.4米。砼厚0.1米。</t>
  </si>
  <si>
    <t>深子湖镇白泥村</t>
  </si>
  <si>
    <t>9.77万元/公里</t>
  </si>
  <si>
    <t>保障水田灌溉面积60亩、受益群众28户170人、其中贫困户8户39人</t>
  </si>
  <si>
    <t>祖师殿镇坪头村灌溉渠</t>
  </si>
  <si>
    <t>长500米，0.6米*0.6米。砼厚0.1米。</t>
  </si>
  <si>
    <t>祖师殿镇坪头村</t>
  </si>
  <si>
    <t>14.54万元/公里</t>
  </si>
  <si>
    <t>保障水田灌溉面积80亩、受益群众25户130人、其中贫困户12户47人</t>
  </si>
  <si>
    <t>深子湖镇让家溪村灌溉渠</t>
  </si>
  <si>
    <t>长200米，0.3米×0.3米。砼厚0.1米。</t>
  </si>
  <si>
    <t>深子湖镇让家溪村</t>
  </si>
  <si>
    <t>9.05万元/公里</t>
  </si>
  <si>
    <t>保障水田灌溉面积48亩、受益群众15户50人、其中贫困户10户38人</t>
  </si>
  <si>
    <t>观音阁镇警予村排水渠</t>
  </si>
  <si>
    <t>长250米，1米×1.2米。长615米，3米×1.5米。长515米，1米×1.2米。长300米，0.8米×0.8米。边墙顶宽0.4米,浆石砌。长500米，0.5米×0.6米。砼厚0.1米。</t>
  </si>
  <si>
    <t>59.96万元/公里</t>
  </si>
  <si>
    <t>保障水田排涝面积380亩、受益群众118户450人、其中贫困户22户89人</t>
  </si>
  <si>
    <t>深子湖镇白泥村排水渠</t>
  </si>
  <si>
    <t>长150米，0.5米×0.6米。砼厚0.1米。长235米，0.8米×0.8米。边墙顶宽0.4米,浆石砌。</t>
  </si>
  <si>
    <t>35.12万元/公里</t>
  </si>
  <si>
    <t>保障水田灌排面积40亩、受益群众14户58人、其中贫困户6户32人</t>
  </si>
  <si>
    <t>深子湖镇让家溪村排水渠</t>
  </si>
  <si>
    <t>长450米，0.5米×0.5米。砼厚0.1米。</t>
  </si>
  <si>
    <t>14.87万元/公里</t>
  </si>
  <si>
    <t>保障水田灌排面积62亩、受益群众15户85人、其中贫困户8户48人</t>
  </si>
  <si>
    <t>观音阁镇警予村机耕桥</t>
  </si>
  <si>
    <t>桥长3米，桥宽4.0米，桥高1.5米1座。桥长11米，桥宽4米，桥高3米1座。</t>
  </si>
  <si>
    <t>3.57万元/座</t>
  </si>
  <si>
    <t>保障机械现代化作业，受益群众50户190人、其中贫困户11户39人</t>
  </si>
  <si>
    <t>观音阁镇畔坪村机耕桥</t>
  </si>
  <si>
    <t>桥长8米，桥宽4.0米，桥高3.0米2座。桥长4.5米，桥宽4米，桥高3米1座。</t>
  </si>
  <si>
    <t>7.22万元/座</t>
  </si>
  <si>
    <t>保障机械现代化作业，受益群众80户325人、其中贫困户35户175人</t>
  </si>
  <si>
    <t>深子湖黄溪湾村生态防护坎</t>
  </si>
  <si>
    <t>长235米，高2米。边墙顶宽0.6米,浆石砌</t>
  </si>
  <si>
    <t>深子湖镇黄溪湾村</t>
  </si>
  <si>
    <t>106.38万元/公里</t>
  </si>
  <si>
    <t>保护农田面积40亩、受益群众15户75人、其中贫困户5户32人</t>
  </si>
  <si>
    <t>低庄镇月塘村大江坪生态防护坎</t>
  </si>
  <si>
    <t>长120米，高4.5米。边墙顶宽1米,浆石砌</t>
  </si>
  <si>
    <t>低庄镇月塘村</t>
  </si>
  <si>
    <t>302.5万元/公里</t>
  </si>
  <si>
    <t>保护农田面积98亩、受益群众32户168人、其中贫困户8户32人</t>
  </si>
  <si>
    <t>双井镇花桥社区牛儿桥生态防护坎</t>
  </si>
  <si>
    <t>长100米，高3米。边墙顶宽0.8米,浆石砌</t>
  </si>
  <si>
    <t>双井镇花桥社区</t>
  </si>
  <si>
    <t>166.8万元/公里</t>
  </si>
  <si>
    <t>保护农田面积38亩、受益群众20户85人、其中贫困户5户18人</t>
  </si>
  <si>
    <t>深子湖镇马家溪村生态防护坎</t>
  </si>
  <si>
    <t>长230米，高3米。边墙顶宽0.8米,浆石砌</t>
  </si>
  <si>
    <t>深子湖镇马家溪村</t>
  </si>
  <si>
    <t>86.78万元/公里</t>
  </si>
  <si>
    <t>保护农田面积45亩、受益群众20户75人、其中贫困户11户38人</t>
  </si>
  <si>
    <t>深子湖镇柑子园村黄泥田生态防护坎</t>
  </si>
  <si>
    <t>长140米，高2米。边墙顶宽0.6米,浆石砌</t>
  </si>
  <si>
    <t>深子湖镇柑子园村</t>
  </si>
  <si>
    <t>75.36万元/公里</t>
  </si>
  <si>
    <t>保护农田面积30亩、受益群众10户40人、其中贫困户6户30人</t>
  </si>
  <si>
    <t>观音阁镇畔坪村生态防护坎</t>
  </si>
  <si>
    <t>长330米，高2.5米，边墙顶宽0.8米。长100米，高2米，边墙顶宽0.6米。浆石砌</t>
  </si>
  <si>
    <t>225.49万元/公里</t>
  </si>
  <si>
    <t>保护农田面积350亩、受益群众65户380人、其中贫困户30户130人</t>
  </si>
  <si>
    <t>低庄镇吉家冲村５组山塘</t>
  </si>
  <si>
    <t>坝长30米，坝高3.0米1座。砼防渗，浆砌石</t>
  </si>
  <si>
    <t>低庄镇吉家冲村</t>
  </si>
  <si>
    <t>11.82万元/座</t>
  </si>
  <si>
    <t>保障水田灌溉面积70亩、受益群众18户100人、其中贫困户5户23人</t>
  </si>
  <si>
    <t>祖师殿镇坪头村花果山山塘加固维修</t>
  </si>
  <si>
    <t>坝长30米，坝高3.0米2座。砼防渗，浆砌石</t>
  </si>
  <si>
    <t>保障水田灌溉面积90亩、受益群众30户140人、其中贫困户10户40人</t>
  </si>
  <si>
    <t>观音阁镇警予村山塘加固维修</t>
  </si>
  <si>
    <t>坝长67米，坝高2.5米1座。坝长64米，坝高4米1座。坝长60米，坝高6米1座。坝长242米，坝高1.5米1座。砼防渗，浆砌石</t>
  </si>
  <si>
    <t>20.04万元/座</t>
  </si>
  <si>
    <t>保障水田灌溉面积480亩、受益群众140户560人、其中贫困户20户89人</t>
  </si>
  <si>
    <t>观音阁镇畔坪村山塘加固维修</t>
  </si>
  <si>
    <t>坝长40米，坝高4.0米1座。坝长68米，坝高3.0米1座。砼防渗，浆砌石</t>
  </si>
  <si>
    <t>14.42万元/座</t>
  </si>
  <si>
    <t>保障水田灌溉面积60亩、受益群众25户120人、其中贫困户8户40人</t>
  </si>
  <si>
    <t>观音阁镇警予村机耕道</t>
  </si>
  <si>
    <t>长840米，路面宽3.5米。长2202米，路面宽3米。两侧浆砌石路肩，泥结石路面厚0.20米</t>
  </si>
  <si>
    <t>38.97万元/公里</t>
  </si>
  <si>
    <t>保障机械现代化农田作业800亩，受益群众210户870人、其中贫困户80户290人</t>
  </si>
  <si>
    <t>观音阁镇畔坪村机耕道</t>
  </si>
  <si>
    <t>长575米，路面宽3米。两侧浆砌石路肩，泥结石路面厚0.20米</t>
  </si>
  <si>
    <t>32.45万元/公里</t>
  </si>
  <si>
    <t>保障机械现代化农田作业400亩，受益群众130户430人、其中贫困户50户185人</t>
  </si>
  <si>
    <t>双井镇伍家湾村机耕道</t>
  </si>
  <si>
    <t>长600米，路面宽3米。两侧浆砌石路肩，泥结石路面厚0.20米</t>
  </si>
  <si>
    <t>双井镇伍家湾村</t>
  </si>
  <si>
    <t>29.92万元/公里</t>
  </si>
  <si>
    <t>保障机械现代化农田作业280亩，受益群众40户150人、其中贫困户25户80人</t>
  </si>
  <si>
    <t>（二）</t>
  </si>
  <si>
    <t>黄茅园镇项目区</t>
  </si>
  <si>
    <t>黄茅园镇高桥村拦溪坝</t>
  </si>
  <si>
    <t>长度9米，宽1.0米，高1米2座。浆砌石外包混凝土</t>
  </si>
  <si>
    <t>黄茅园镇高桥村</t>
  </si>
  <si>
    <t>4.87万元/座</t>
  </si>
  <si>
    <t>保障水田灌溉面积110亩、受益群众65户230人、其中贫困户30户115人</t>
  </si>
  <si>
    <t>黄茅园镇油麻村灌溉渠</t>
  </si>
  <si>
    <t>长2400米，0.3米×0.3米。长1200米，0.4米×0.4米。砼厚0.1米。</t>
  </si>
  <si>
    <t>黄茅园镇油麻村</t>
  </si>
  <si>
    <t>13.49万元/公里</t>
  </si>
  <si>
    <t>保障水田灌溉面积600亩、受益群众220户980人、其中贫困户50户220人</t>
  </si>
  <si>
    <t>黄茅园镇树凉村灌溉渠</t>
  </si>
  <si>
    <t>长1150米，0.3米×0.3米。长280米，0.3米×0.4米。长1485米，0.4米×0.4米。砼厚0.1米。</t>
  </si>
  <si>
    <t>黄茅园镇树凉村</t>
  </si>
  <si>
    <t>16.11万元/公里</t>
  </si>
  <si>
    <t>保障水田灌溉面积580亩、受益群众200户900人、其中贫困户60户230人</t>
  </si>
  <si>
    <t>黄茅园镇湾田村灌溉渠</t>
  </si>
  <si>
    <t>长500米，0.4米×0.4米。砼厚0.1米。</t>
  </si>
  <si>
    <t>黄茅园镇湾田村</t>
  </si>
  <si>
    <t>18.22万元/公里</t>
  </si>
  <si>
    <t>保障水田灌溉面积90亩、受益群众30户130人、其中贫困户15户50人</t>
  </si>
  <si>
    <t>黄茅园镇大埠村灌溉渠</t>
  </si>
  <si>
    <t>长270米，0.6米×0.6米。砼厚0.1米。</t>
  </si>
  <si>
    <t>黄茅园镇大埠村</t>
  </si>
  <si>
    <t>22.89万元/公里</t>
  </si>
  <si>
    <t>保障水田灌溉面积70亩、受益群众20户105人、其中贫困户12户52人</t>
  </si>
  <si>
    <t>黄茅园镇树凉村排水渠</t>
  </si>
  <si>
    <t>长140米，0.8米×1.4米。边墙顶宽0.4米,浆石砌。长80米，0.4米×0.6米。砼厚0.12米。</t>
  </si>
  <si>
    <t>44.18万元/公里</t>
  </si>
  <si>
    <t>保障水田排涝面积200亩、受益群众50户180人、其中贫困户20户80人</t>
  </si>
  <si>
    <t>黄茅园镇大埠村排水渠</t>
  </si>
  <si>
    <t>长480米，1米×1米。长310米，3米高。边墙顶宽0.4米,浆石砌。</t>
  </si>
  <si>
    <t>58.13万元/公里</t>
  </si>
  <si>
    <t>保障水田排涝面积300亩、受益群众70户260人、其中贫困户30户110人</t>
  </si>
  <si>
    <t>黄茅园镇高桥村对门江生态防护坎</t>
  </si>
  <si>
    <t>长270米，高2米，边墙顶宽1米。浆石砌</t>
  </si>
  <si>
    <t>115.44万元/公里</t>
  </si>
  <si>
    <t>保护农田面积100亩、受益群众30户360人、其中贫困户10户40人</t>
  </si>
  <si>
    <t>小横垅乡高台村生态防护坎</t>
  </si>
  <si>
    <t>长400米，高2.3米，边墙顶宽0.8米。浆石砌</t>
  </si>
  <si>
    <t>小横垅乡高台村</t>
  </si>
  <si>
    <t>85.5万元/公里</t>
  </si>
  <si>
    <t>保护农田面积120亩、受益群众40户220人、其中贫困户21户86人</t>
  </si>
  <si>
    <t>黄茅园镇树凉村机耕道</t>
  </si>
  <si>
    <t>长2310米，路面宽3.5米。两侧浆砌石路肩，泥结石路面厚0.20米</t>
  </si>
  <si>
    <t>28.86万元/公里</t>
  </si>
  <si>
    <t>保障机械现代化农田作业650亩，受益群众200户850人、其中贫困户80户260人</t>
  </si>
  <si>
    <t>黄茅园镇湾田村砖屋机耕道</t>
  </si>
  <si>
    <t>长500米，路面宽3.0米。两侧浆砌石路肩，泥结石路面厚0.20米</t>
  </si>
  <si>
    <t>28.78万元/公里</t>
  </si>
  <si>
    <t>保障机械现代化农田作业300亩，受益群众50户180人、其中贫困户28户140人</t>
  </si>
  <si>
    <t>黄茅园镇大埠村机耕道</t>
  </si>
  <si>
    <t>长340米，路面宽3.0米。两侧浆砌石路肩，泥结石路面厚0.20米</t>
  </si>
  <si>
    <t>20.92万元/公里</t>
  </si>
  <si>
    <t>保障机械现代化农田作业150亩，受益群众38户150人、其中贫困户12户57人</t>
  </si>
  <si>
    <t>黄茅园镇杨家村杨家山机耕道</t>
  </si>
  <si>
    <t>长1500米，路面宽3.0米。两侧浆砌石路肩，泥结石路面厚0.20米</t>
  </si>
  <si>
    <t>黄茅园镇杨家村</t>
  </si>
  <si>
    <t>27.74万元/公里</t>
  </si>
  <si>
    <t>保障机械现代化农田作业400亩，受益群众90户320人、其中贫困户30户152人</t>
  </si>
  <si>
    <t>黄茅园镇茅湾村东干田机耕道</t>
  </si>
  <si>
    <t>长360米，路面宽3.5米。两侧浆砌石路肩，泥结石路面厚0.20米</t>
  </si>
  <si>
    <t>黄茅园镇茅湾村</t>
  </si>
  <si>
    <t>36.69万元/公里</t>
  </si>
  <si>
    <t>保障机械现代化农田作业120亩，受益群众30户140人、其中贫困户14户68人</t>
  </si>
  <si>
    <t>（三）</t>
  </si>
  <si>
    <t>卢峰镇项目区</t>
  </si>
  <si>
    <t>卢峰镇南华山村古塘拦溪坝</t>
  </si>
  <si>
    <t>坝长6m，顶宽1m，底宽3m ,高2.5m1座</t>
  </si>
  <si>
    <t>卢峰镇南华山村</t>
  </si>
  <si>
    <t>20.28万元/座</t>
  </si>
  <si>
    <t>保障灌溉面积220亩，受益群众120户350人，其中贫困人口3户12人</t>
  </si>
  <si>
    <t>卢峰镇南华山村古塘山塘加固</t>
  </si>
  <si>
    <t>山塘坝长289m，顶宽2.5m，高4m，坝内清淤，坝体防渗，外坝整形，整修涵卧管</t>
  </si>
  <si>
    <t>26.14万元/座</t>
  </si>
  <si>
    <t>保障灌溉面积260亩，受益群众126户370人，其中贫困人口4户15人</t>
  </si>
  <si>
    <t>卢峰镇南华山村沙泥塘灌渠</t>
  </si>
  <si>
    <t>长620m，0.7*0.8m，C20砼厚度10cm</t>
  </si>
  <si>
    <t>18.69万元/公里</t>
  </si>
  <si>
    <t>保障灌溉面积380亩，受益群众160户492人，其中贫困人口12户48人</t>
  </si>
  <si>
    <t>卢峰镇南华山村排水渠</t>
  </si>
  <si>
    <t>长1120m，2.5*1.6m。长1665m，2.5*1.2m。长260m，1.0*1.5m。边墙顶宽0.4米,浆石砌</t>
  </si>
  <si>
    <t>106.24万元/公里</t>
  </si>
  <si>
    <t>保障排水面积1260亩，受益群众420户1263人，其中贫困人口35户104人</t>
  </si>
  <si>
    <t>卢峰镇南华山村机耕道</t>
  </si>
  <si>
    <t>长3736m，路面宽3.1m，单侧设置浆砌石路肩，泥结碎石路面厚0.15m，4条</t>
  </si>
  <si>
    <t>44.69万元/公里</t>
  </si>
  <si>
    <t>保障机收面积1850亩，受益群众480户1436人，其中贫困人口28户83人</t>
  </si>
  <si>
    <t>卢峰镇瑶头村江坪排水渠</t>
  </si>
  <si>
    <t>长600m，7.4*2.5m。边墙顶宽0.5米,浆石砌</t>
  </si>
  <si>
    <t>卢峰镇瑶头村</t>
  </si>
  <si>
    <t>232.67万元/公里</t>
  </si>
  <si>
    <t>保障排水面积1450亩，受益群众465户1368人，其中贫困人口38户116人</t>
  </si>
  <si>
    <t>卢峰镇瑶头村大田坪机耕道硬化</t>
  </si>
  <si>
    <t>长300m，路面宽3.0m，C30砼路面厚0.2m</t>
  </si>
  <si>
    <t>34.97万元/公里</t>
  </si>
  <si>
    <t>保障村民出行48户132人，其中贫困人口16户48人</t>
  </si>
  <si>
    <t>卢峰镇瑶头村江东垅机耕道</t>
  </si>
  <si>
    <t>长565m，路面宽3.1m，两侧设置浆砌石路肩，泥结碎石路面厚0.15m，2条</t>
  </si>
  <si>
    <t>47.13万元/公里</t>
  </si>
  <si>
    <t>保障机收面积540亩，受益群众210户630人，其中贫困人口15户47人</t>
  </si>
  <si>
    <t>卢峰镇茅坪村整修灌渠</t>
  </si>
  <si>
    <t>长1073m，0.6*0.6m，C20砼厚度10cm，2条</t>
  </si>
  <si>
    <t>卢峰镇茅坪村</t>
  </si>
  <si>
    <t>38.29万元/公里</t>
  </si>
  <si>
    <t>保障灌溉面积580亩，受益群众175户523人，其中贫困人口49户147人</t>
  </si>
  <si>
    <t>卢峰镇茅坪村排水渠</t>
  </si>
  <si>
    <t>长170m，1.0*1.0m。长508m，0.8*0.8m。长590m，2.0*1.5m。边墙顶宽0.4米,浆石砌</t>
  </si>
  <si>
    <t>167.28万元/公里</t>
  </si>
  <si>
    <t>保障排水面积1870亩，受益群众450户1350人，其中贫困人口75户226人</t>
  </si>
  <si>
    <t>卢峰镇茅坪村田间渠</t>
  </si>
  <si>
    <t>长990m，0.4*0.6m，C20砼厚度10cm，4条</t>
  </si>
  <si>
    <t>17.69万元/公里</t>
  </si>
  <si>
    <t>保障灌溉面积260亩，受益群众80户243人，其中贫困人口20户62人</t>
  </si>
  <si>
    <t>卢峰镇茅坪村机耕道</t>
  </si>
  <si>
    <t>长2246m，路面宽3.5m，单侧设置浆砌石路肩，泥结碎石路面厚0.15m，3条</t>
  </si>
  <si>
    <t>37.96万元/公里</t>
  </si>
  <si>
    <t>保障机收面积1240亩，受益群众430户1230人，其中贫困人口68户204人</t>
  </si>
  <si>
    <t>卢峰镇县良种场排水渠</t>
  </si>
  <si>
    <t>长616m，1.0*1.0m。长610m，1.0*1.5m。边墙顶宽0.4米,浆石砌</t>
  </si>
  <si>
    <t>县良种场</t>
  </si>
  <si>
    <t>119.99万元/公里</t>
  </si>
  <si>
    <t>保障排水面积1650亩，受益群众432户1293人，其中贫困人口82户246人</t>
  </si>
  <si>
    <t>卢峰镇县良种场机耕道</t>
  </si>
  <si>
    <t>长747m，路面宽3.0m，单侧设置浆砌石路肩，泥结碎石路面厚0.15m</t>
  </si>
  <si>
    <t>32.89万元/公里</t>
  </si>
  <si>
    <t>保障机收面积320亩，受益群众90户271人，其中贫困人口24户72人</t>
  </si>
  <si>
    <t>卢峰镇高低村二组排水渠</t>
  </si>
  <si>
    <t>长633m，2.0*1.0m。边墙顶宽0.4米,浆石砌</t>
  </si>
  <si>
    <t>卢峰镇高低村</t>
  </si>
  <si>
    <t>72.32万元/公里</t>
  </si>
  <si>
    <t>保障排水面积480亩，受益群众112户337人，其中贫困人口25户76人</t>
  </si>
  <si>
    <t>卢峰镇高低村二组机耕道</t>
  </si>
  <si>
    <t>长793m，路面宽3m，路面回填拓宽，单侧设置浆砌石路肩，泥结碎石路面厚0.15m</t>
  </si>
  <si>
    <t>32.38万元/公里</t>
  </si>
  <si>
    <t>保障机收面积430亩，受益群众110户334人，其中贫困人口28户64人</t>
  </si>
  <si>
    <t>卢峰镇县农科所灌渠</t>
  </si>
  <si>
    <t>长918m，0.3*0.4m，C20砼厚度10cm，2条</t>
  </si>
  <si>
    <t>县农科所</t>
  </si>
  <si>
    <t>12.95万元/公里</t>
  </si>
  <si>
    <t>保障灌溉面积160亩，受益群众65户138人，其中贫困人口14户45人</t>
  </si>
  <si>
    <t>卢峰镇县农科所排水渠</t>
  </si>
  <si>
    <t>长523m，1.0*1.0m。长80m，2.0*1.0m。边墙顶宽0.4米,浆石砌</t>
  </si>
  <si>
    <t>72.29万元/公里</t>
  </si>
  <si>
    <t>保障排水面积456亩，受益群众125户372人，其中贫困人口36户103人</t>
  </si>
  <si>
    <t>卢峰镇梁家坡村新塘山塘加固</t>
  </si>
  <si>
    <t>山塘坝长80m，顶宽2m，高10m，坝内清淤，坝体防渗、整形</t>
  </si>
  <si>
    <t>卢峰镇梁家坡村</t>
  </si>
  <si>
    <t>20.11万元/座</t>
  </si>
  <si>
    <t>保障灌溉面积258亩，受益群众84户245人，其中贫困人口32户67人</t>
  </si>
  <si>
    <t>卢峰镇梁家坡村七组机耕道</t>
  </si>
  <si>
    <t>长1212m，路面宽3m，路面回填拓宽，单侧设置浆砌石路肩，泥结碎石路面厚0.15m</t>
  </si>
  <si>
    <t>25.18万元/公里</t>
  </si>
  <si>
    <t>保障机收面积437亩，受益群众114户345人，其中贫困人口28户69人</t>
  </si>
  <si>
    <t>卢峰镇红远村深塘山塘整修加固</t>
  </si>
  <si>
    <t>山塘坝长82m，顶宽3m，高4m，坝内清淤，坝体防渗、整形，整修涵卧管</t>
  </si>
  <si>
    <t>卢峰镇红远村</t>
  </si>
  <si>
    <t>10.99万元/座</t>
  </si>
  <si>
    <t>保障灌溉面积237亩，受益群众88户264人，其中贫困人口27户86人</t>
  </si>
  <si>
    <t>卢峰镇红远村火烧坪电灌站</t>
  </si>
  <si>
    <t>新修电灌站，扬程32m，电机功率15kw，电缆铺设1.2km，附属渠道420m</t>
  </si>
  <si>
    <t>22.02万元/座</t>
  </si>
  <si>
    <t>保障灌溉面积258亩，受益群众91户274人，其中贫困人口35户104人</t>
  </si>
  <si>
    <t>卢峰镇红远村彭家嘴灌渠</t>
  </si>
  <si>
    <t>长,850m，0.5*0.5m，C20砼厚度10cm</t>
  </si>
  <si>
    <t>16.16万元/公里</t>
  </si>
  <si>
    <t>保障灌溉面积260亩，受益群众87户263人，其中贫困人口34户123人</t>
  </si>
  <si>
    <t>卢峰镇红远村排水渠</t>
  </si>
  <si>
    <t>长1200m，2.0*1.5m。长440m，2.0*2.0m。边墙顶宽0.4米,浆石砌</t>
  </si>
  <si>
    <t>177.43万元/公里</t>
  </si>
  <si>
    <t>保障排水面积2630亩，受益群众758户2274人，其中贫困人口230户695人</t>
  </si>
  <si>
    <t>卢峰镇红远村彭家嘴田间渠</t>
  </si>
  <si>
    <t>长523m，0.4*0.4m，C20砼厚度10cm</t>
  </si>
  <si>
    <t>12.29万元/公里</t>
  </si>
  <si>
    <t>保障灌溉面积132亩，受益群众69户175人，其中贫困人口21户64人</t>
  </si>
  <si>
    <t>卢峰镇红远村彭家嘴组机耕道</t>
  </si>
  <si>
    <t>长944m，路面宽3m，路面回填拓宽，单侧设置浆砌石路肩，泥结碎石路面厚0.15m</t>
  </si>
  <si>
    <t>68.25万元/公里</t>
  </si>
  <si>
    <t>保障机收面积520亩，受益群众184户552人，其中贫困人口72户219人</t>
  </si>
  <si>
    <t>卢峰镇桐木坨村塘湾山塘整修加固</t>
  </si>
  <si>
    <t>坝长70m，顶宽2m，高4m，坝体防渗加固，坝内清淤，配套0.4*0.4m渠道480m</t>
  </si>
  <si>
    <t>卢峰镇桐木坨村</t>
  </si>
  <si>
    <t>17.9万元/座</t>
  </si>
  <si>
    <t>保障灌溉面积237亩，受益群众81户248人，其中贫困人口43户129人</t>
  </si>
  <si>
    <t>卢峰镇桐木坨村垅里溪排水渠</t>
  </si>
  <si>
    <t>长511m，4*2.5m，边墙顶宽0.4米,浆石砌</t>
  </si>
  <si>
    <t>保障排水面积650亩，受益群众217户651人，其中贫困人口160户483人</t>
  </si>
  <si>
    <t>卢峰镇桐木坨村机耕道</t>
  </si>
  <si>
    <t>长1421m，路面宽3.0m，单侧设置浆砌石路肩，泥结碎石路面厚0.15m,2条</t>
  </si>
  <si>
    <t>29.45万元/公里</t>
  </si>
  <si>
    <t>保障机收面积574亩，受益群众193户579人，其中贫困人口76户227人</t>
  </si>
  <si>
    <t>卢峰镇竹坳村山塘整修加固</t>
  </si>
  <si>
    <t>山塘坝长60m，顶宽1m，高5m，坝体防渗加固1座。山塘坝长67m，顶宽4m，高6m，坝体防渗加固1座</t>
  </si>
  <si>
    <t>卢峰镇竹坳村</t>
  </si>
  <si>
    <t>15.56万元/座</t>
  </si>
  <si>
    <t>保障灌溉面积215亩，受益群众76户229人，其中贫困人口54户166人</t>
  </si>
  <si>
    <t>卢峰镇竹坳村灌渠</t>
  </si>
  <si>
    <t>长4120m，0.4*0.4m，5条。长3100m，0.6*0.6m，3条。C20砼厚度10cm</t>
  </si>
  <si>
    <t>14.00万元/公里</t>
  </si>
  <si>
    <t>保障灌溉面积1230亩，受益群众384户1159人，其中贫困人口164户597人</t>
  </si>
  <si>
    <t>卢峰镇竹坳村排水渠</t>
  </si>
  <si>
    <t>长500m，1.2*1.2m。长900m，1.2*10m。长710m，0.8*0.8m。长800m，1.0*1.0m。边墙顶宽0.4米,浆石砌</t>
  </si>
  <si>
    <t>40.09万元/公里</t>
  </si>
  <si>
    <t>保障排水面积1346亩，受益群众458户1374人，其中贫困人口130户389人</t>
  </si>
  <si>
    <t>卢峰镇竹坳村机耕道</t>
  </si>
  <si>
    <t>长2005m，路面宽3m，软地基处理，两侧设置浆砌石路肩，泥结碎石路面厚0.15m,2条</t>
  </si>
  <si>
    <t>30.45万元/公里</t>
  </si>
  <si>
    <t>保障机收面积582亩，受益群众184户552人，其中贫困人口87户261人</t>
  </si>
  <si>
    <t>卢峰镇太坪村山塘整修加固</t>
  </si>
  <si>
    <t>山塘坝长104m，顶宽3m，高11m，坝体防渗加固1座。山塘坝长170m，顶宽3m，高11m，坝体防渗加固1座。山塘坝长87m，顶宽3m，高11m，坝体防渗加固1座。</t>
  </si>
  <si>
    <t>卢峰镇太坪村</t>
  </si>
  <si>
    <t>41.62万元/座</t>
  </si>
  <si>
    <t>保障灌溉面积1650亩，受益群众532户1543人，其中贫困人口162户584人</t>
  </si>
  <si>
    <t>卢峰镇太坪村机耕道</t>
  </si>
  <si>
    <t>长2890m，路面宽3m，软地基处理，两侧设置浆砌石路肩，泥结碎石路面厚0.15m,2条</t>
  </si>
  <si>
    <t>42.79万元/公里</t>
  </si>
  <si>
    <t>保障机收面积1653亩，受益群众487户1462人，其中贫困人口173户519人</t>
  </si>
  <si>
    <t>双井镇梅花村石灰冲山塘加固</t>
  </si>
  <si>
    <t>坝长28m，顶宽2m，高3m，涵管15m，山塘清淤，内坝整形，附属砼渠道600m，整修涵卧管</t>
  </si>
  <si>
    <t>双井镇梅花村</t>
  </si>
  <si>
    <t>13.74万元/公里</t>
  </si>
  <si>
    <t>保障灌溉面积240亩，受益群众83户251人，其中贫困人口35户106人</t>
  </si>
  <si>
    <t>双井镇梅花村拦溪坝整修</t>
  </si>
  <si>
    <t>浆砌石重力坝，新建消力池、护岸挡墙，坝长12m，坝高2.5m，附属C20砼渠道210m，1座。滚水坝，新建消力池、护岸挡墙，坝长6.5m,高1.5m，附属C20砼渠道350m，1座</t>
  </si>
  <si>
    <t>6.87万元/座</t>
  </si>
  <si>
    <t>保障灌溉面积132亩，受益群众53户164人，其中贫困人口18户57人</t>
  </si>
  <si>
    <t>双井镇梅花村低坝灌渠</t>
  </si>
  <si>
    <t>长200m，0.4*0.4m，C20砼厚度10cm</t>
  </si>
  <si>
    <t>11.10万元/公里</t>
  </si>
  <si>
    <t>保障灌溉面积81亩，受益群众31户95人，其中贫困人口17户56人</t>
  </si>
  <si>
    <t>双井镇梅花村早禾冲排水渠</t>
  </si>
  <si>
    <t>长245m，1.0*1.0m。边墙顶宽0.4米,浆石砌</t>
  </si>
  <si>
    <t>80.69万元/公里</t>
  </si>
  <si>
    <t>保障排水面积124亩，受益群众47户143人，其中贫困人口11户35人</t>
  </si>
  <si>
    <t>双井镇梅花村硬化机耕道</t>
  </si>
  <si>
    <t>长1400m，路面宽3.5m，C25砼路面厚0.2m，2条</t>
  </si>
  <si>
    <t>40.66万元/公里</t>
  </si>
  <si>
    <t>保障村民出行387户1164人，其中贫困人口103户313人</t>
  </si>
  <si>
    <t>（四）</t>
  </si>
  <si>
    <t>葛竹坪、龙潭项目区</t>
  </si>
  <si>
    <t>葛竹坪镇里木墩村灌渠</t>
  </si>
  <si>
    <t>长4100m，0.4*0.4m，C20砼厚度10cm</t>
  </si>
  <si>
    <t>葛竹坪镇里木墩村</t>
  </si>
  <si>
    <t>17.78万元/公里</t>
  </si>
  <si>
    <t>保障灌溉面积630亩，受益群众249户746人，其中贫困人口114户342人</t>
  </si>
  <si>
    <t>葛竹坪镇里木墩村机耕路防护坎</t>
  </si>
  <si>
    <t>长135m，边墙顶宽0.5米,浆石砌</t>
  </si>
  <si>
    <t>80.96万元/公里</t>
  </si>
  <si>
    <t>保障排水面积132亩，受益群众39户146人，其中贫困人口8户27人</t>
  </si>
  <si>
    <t>葛竹坪镇里木墩村硬化机耕路</t>
  </si>
  <si>
    <t>长750m，C30砼20cm厚，3.5m宽</t>
  </si>
  <si>
    <t>44.05万元/公里</t>
  </si>
  <si>
    <t>保障村民出行264户739人，其中贫困人口73户214人</t>
  </si>
  <si>
    <t>葛竹坪镇鹿山村生态防护坎</t>
  </si>
  <si>
    <t>长726m，浆砌石3m高、0.5m结顶、1m基础</t>
  </si>
  <si>
    <t>葛竹坪镇鹿山村</t>
  </si>
  <si>
    <t>171.74万元/公里</t>
  </si>
  <si>
    <t>保障排水面积1458亩，受益群众341户1027人，其中贫困人口119户362人</t>
  </si>
  <si>
    <t>葛竹坪镇金石村灌渠</t>
  </si>
  <si>
    <t>长1600m，0.5*0.5m，2条。长1200m，0.4*0.4m，1条。C20砼厚度10cm</t>
  </si>
  <si>
    <t>葛竹坪镇金石村</t>
  </si>
  <si>
    <t>11.59万元/公里</t>
  </si>
  <si>
    <t>保障灌溉面积438亩，受益群众157户476人，其中贫困人口41户128人</t>
  </si>
  <si>
    <t>葛竹坪镇金石村青草坪硬化机耕路</t>
  </si>
  <si>
    <t>长550m，C30砼20cm厚，3.5m宽</t>
  </si>
  <si>
    <t>保障村民出行241户715人，其中贫困人口98户296人</t>
  </si>
  <si>
    <t>葛竹坪镇金石村机耕路</t>
  </si>
  <si>
    <t>长570m，3.5m宽碎石路，厚0.15m，2条</t>
  </si>
  <si>
    <t>12.53万元/公里</t>
  </si>
  <si>
    <t>保障机收面积158亩，受益群众53户162人，其中贫困人口12户49人</t>
  </si>
  <si>
    <t>葛竹坪镇山背村生态防护坎</t>
  </si>
  <si>
    <t>长1100m，0.5m结顶，1.7m高，0.6m基础，2处</t>
  </si>
  <si>
    <t>葛竹坪镇山背村</t>
  </si>
  <si>
    <t>56.88万元/公里</t>
  </si>
  <si>
    <t>保障排水面积358亩，受益群众124户379人，其中贫困人口62户183人</t>
  </si>
  <si>
    <t>葛竹坪镇山背村灌渠</t>
  </si>
  <si>
    <t>长5385m，0.3*0.3m，10条。长1090m，0.4*0.4m，2条。C20砼厚度10cm</t>
  </si>
  <si>
    <t>12.27万元/公里</t>
  </si>
  <si>
    <t>保障灌溉面积976亩，受益群众325户977人，其中贫困人口172户523人</t>
  </si>
  <si>
    <t>葛竹坪镇山背村排水渠</t>
  </si>
  <si>
    <t>长992m，2.0*1.6m。长380m，1.0*0.8m。边墙顶宽0.4米,浆石砌</t>
  </si>
  <si>
    <t>96.99万元/公里</t>
  </si>
  <si>
    <t>保障排水面积755亩，受益群众124户374人，其中贫困人口39户121人</t>
  </si>
  <si>
    <t>龙潭镇大华村沙垅排水沟</t>
  </si>
  <si>
    <t>长80m，0.4*0.4m。C20砼厚度10cm</t>
  </si>
  <si>
    <t>龙潭镇大华村</t>
  </si>
  <si>
    <t>7.88万元/公里</t>
  </si>
  <si>
    <t>保障排水面积83亩，受益群众35户114人，其中贫困人口7户21人</t>
  </si>
  <si>
    <t>龙潭镇大华村机耕路</t>
  </si>
  <si>
    <t>长2410m，3.2m宽碎石路，厚0.15，两边护砌，3条。</t>
  </si>
  <si>
    <t>27.85万元/公里</t>
  </si>
  <si>
    <t>保障机收面积461亩，受益群众147户446人，其中贫困人口62户188人</t>
  </si>
  <si>
    <t>龙潭镇大华村沙垅生态防护坎</t>
  </si>
  <si>
    <t>长530m，0.5m结顶，2.5m高,1m基础</t>
  </si>
  <si>
    <t>126.36万元/公里</t>
  </si>
  <si>
    <t>保障排水面积453亩，受益群众117户352人，其中贫困人口47户148人</t>
  </si>
  <si>
    <t>龙潭镇岭脚村生态防护坎</t>
  </si>
  <si>
    <t>长1075m，0.5m结顶，1.7m高，0.6m基础，4处</t>
  </si>
  <si>
    <t>龙潭镇岭脚村</t>
  </si>
  <si>
    <t>74.74万元/公里</t>
  </si>
  <si>
    <t>保障排水面积690亩，受益群众325户961人，其中贫困人口133户397人</t>
  </si>
  <si>
    <t>龙潭镇岭脚村灌渠</t>
  </si>
  <si>
    <t>长1750m，0.3*0.3m，3条。C20砼厚度10cm</t>
  </si>
  <si>
    <t>10.86万元/公里</t>
  </si>
  <si>
    <t>保障灌溉面积130亩，受益群众45户139人，其中贫困人口9户31人</t>
  </si>
  <si>
    <t>龙潭镇岭脚村机耕路</t>
  </si>
  <si>
    <t>长1250m，3.5m宽碎石路，厚0.15m</t>
  </si>
  <si>
    <t>69.58万元/公里</t>
  </si>
  <si>
    <t>保障机收面积1560亩，受益群众472户1437人，其中贫困人口159户583人</t>
  </si>
  <si>
    <t>龙潭镇金牛村灌渠</t>
  </si>
  <si>
    <t>长2150m，0.3*0.3m，3条。C20砼厚度10cm</t>
  </si>
  <si>
    <t>龙潭镇金牛村</t>
  </si>
  <si>
    <t>10.89万元/公里</t>
  </si>
  <si>
    <t>龙潭镇金牛村机耕路</t>
  </si>
  <si>
    <t>长3680m，3.5m宽碎石路，厚0.15m，5条</t>
  </si>
  <si>
    <t>37.46万元/公里</t>
  </si>
  <si>
    <t>保障机收面积1480亩，受益群众531户1596人，其中贫困人口152户482人</t>
  </si>
  <si>
    <t>龙潭镇岩板村生态防护坎</t>
  </si>
  <si>
    <t>长120m，0.5m结顶，3.5m高，0.8m基础</t>
  </si>
  <si>
    <t>龙潭镇岩板村</t>
  </si>
  <si>
    <t>473.66万元/公里</t>
  </si>
  <si>
    <t>保障排水面积326亩，受益群众117户359人，其中贫困人口34户112人</t>
  </si>
  <si>
    <t>龙潭镇金塘村机耕路</t>
  </si>
  <si>
    <t>长1107m，3.5m宽碎石路，厚0.15m</t>
  </si>
  <si>
    <t>龙潭镇金塘村</t>
  </si>
  <si>
    <t>22.87万元/公里</t>
  </si>
  <si>
    <t>保障机收面积360亩，受益群众117户1596人，其中贫困人口36户118人</t>
  </si>
  <si>
    <t>黄茅园镇宏兴村灌渠</t>
  </si>
  <si>
    <t>长330m，0.3*0.3m，C20砼厚度10cm</t>
  </si>
  <si>
    <t>黄茅园镇宏兴村</t>
  </si>
  <si>
    <t>30.91万元/公里</t>
  </si>
  <si>
    <t>保障灌溉面积128亩，受益群众43户137人，其中贫困人口10户39人</t>
  </si>
  <si>
    <t>（五）</t>
  </si>
  <si>
    <t>小横垅乡项目区</t>
  </si>
  <si>
    <t>小横垅乡金子村灌渠</t>
  </si>
  <si>
    <t>长6565m，0.3*0.4m，C20砼厚度10cm</t>
  </si>
  <si>
    <t>小横垅乡金子村</t>
  </si>
  <si>
    <t>保障灌溉面积1123亩，受益群众347户1154人，其中贫困人口107户328人</t>
  </si>
  <si>
    <t>小横垅乡雷坡村拦水坝</t>
  </si>
  <si>
    <t>坝长9m，顶宽1m，高1.8m，1座。坝长3m，顶宽1m，高1.8m，1座。</t>
  </si>
  <si>
    <t>小横垅乡雷坡村</t>
  </si>
  <si>
    <t>2.98万元/座</t>
  </si>
  <si>
    <t>保障灌溉面积110亩，受益群众32户97人，其中贫困人口12户35人</t>
  </si>
  <si>
    <t>小横垅乡雷坡村灌渠</t>
  </si>
  <si>
    <t>长1120m，0.5*0.5m，3条。长3055m，0.3*0.3m，5条。C20砼厚度10cm</t>
  </si>
  <si>
    <t>保障灌溉面积257亩，受益群众76户224人，其中贫困人口23户68人</t>
  </si>
  <si>
    <t>小横垅乡杨柳村三个排防护坎</t>
  </si>
  <si>
    <t>长255m，0.5m结顶，1.7m高，0.6m基础</t>
  </si>
  <si>
    <t>小横垅乡杨柳村</t>
  </si>
  <si>
    <t>73.29万元/公里</t>
  </si>
  <si>
    <t>保障排水面积120亩，受益群众47户143人，其中贫困人口16户52人</t>
  </si>
  <si>
    <t>小横垅乡杨柳村老秧田机耕路</t>
  </si>
  <si>
    <t>长630m，2.5m宽碎石路，厚0.15m</t>
  </si>
  <si>
    <t>30.84万元/公里</t>
  </si>
  <si>
    <t>保障机收面积241亩，受益群众89户268人，其中贫困人口27户85人</t>
  </si>
  <si>
    <t>小横垅乡杨柳村灌渠</t>
  </si>
  <si>
    <t>长1300m，0.4*0.4m，1条。长1652m，0.3*0.3m，2条。C20砼厚度10cm</t>
  </si>
  <si>
    <t>10.97万元/公里</t>
  </si>
  <si>
    <t>小横垅乡罗子山村拦河坝</t>
  </si>
  <si>
    <t>坝长9m，顶宽1m，高1.8m，1座。坝长4m，顶宽1m，高1.8m，1座。</t>
  </si>
  <si>
    <t>小横垅乡罗子山村</t>
  </si>
  <si>
    <t>3.11万元/座</t>
  </si>
  <si>
    <t>保障灌溉面积82亩，受益群众27户83人，其中贫困人口8户26人</t>
  </si>
  <si>
    <t>小横垅乡罗子山村双林防护坎</t>
  </si>
  <si>
    <t>长481m，0.5m结顶，1.7m高，0.6m基础</t>
  </si>
  <si>
    <t>73.28万元/公里</t>
  </si>
  <si>
    <t>保障排水面积190亩，受益群众62户187人，其中贫困人口21户63人</t>
  </si>
  <si>
    <t>小横垅乡罗子山村灌渠</t>
  </si>
  <si>
    <t>长2310m，0.5*0.5m，2条。长4515m，0.4*0.4m，6条。长3379m，0.3*0.3m，4条。C20砼厚度10cm</t>
  </si>
  <si>
    <t>11.52万元/公里</t>
  </si>
  <si>
    <t>保障灌溉面积975亩，受益群众381户1143人，其中贫困人口126户373人</t>
  </si>
  <si>
    <t>小横垅乡罗子山村雷打垇机耕路</t>
  </si>
  <si>
    <t>长480m，3.5m宽碎石路，厚0.15m</t>
  </si>
  <si>
    <t>14.06万元/公里</t>
  </si>
  <si>
    <t>保障机收面积186亩，受益群众63户194人，其中贫困人口20户65人</t>
  </si>
  <si>
    <t>小横垅乡罗丰村金浦机耕路</t>
  </si>
  <si>
    <t>长270m，3.5m宽碎石路，厚0.16m</t>
  </si>
  <si>
    <t>小横垅乡罗丰村</t>
  </si>
  <si>
    <t>36.26万元/公里</t>
  </si>
  <si>
    <t>保障机收面积172亩，受益群众74户225人，其中贫困人口24户73人</t>
  </si>
  <si>
    <t>长260m，0.5m结顶，2m高.长510m，0.5m结顶，2.3m高</t>
  </si>
  <si>
    <t>93.74万元/公里</t>
  </si>
  <si>
    <t>保障排水面积463亩，受益群众192户578人，其中贫困人口61户194人</t>
  </si>
  <si>
    <t>小横垅乡罗丰村生态防护坎</t>
  </si>
  <si>
    <t>长550m，0.5m结顶，3m高</t>
  </si>
  <si>
    <t>138.27万元/公里</t>
  </si>
  <si>
    <t>保障排水面积480亩，受益群众221户667人，其中贫困人口78户235人</t>
  </si>
  <si>
    <t>小横垅乡治湾村生态防护坎</t>
  </si>
  <si>
    <t>长316m，0.5m结顶，3.5m高.长390m，0.5m结顶，2.0m高</t>
  </si>
  <si>
    <t>小横垅乡治湾村</t>
  </si>
  <si>
    <t>120.55万元/公里</t>
  </si>
  <si>
    <t>保障排水面积324亩，受益群众98户312人，其中贫困人口34户77人</t>
  </si>
  <si>
    <t>小横垅乡治湾村拦溪坝</t>
  </si>
  <si>
    <t>坝长25m，顶宽1m，高2.7m，1座。</t>
  </si>
  <si>
    <t>16.96万元/座</t>
  </si>
  <si>
    <t>保障灌溉面积187亩，受益群众63户192人，其中贫困人口22户68人</t>
  </si>
  <si>
    <t>小横垅乡高台村机耕桥</t>
  </si>
  <si>
    <t>长13m，顶宽4m，高2.5m，1座。</t>
  </si>
  <si>
    <t>9.77万元/座</t>
  </si>
  <si>
    <t>保障机收面积247亩，受益群众81户245人，其中贫困人口25户80人</t>
  </si>
  <si>
    <t>（六）</t>
  </si>
  <si>
    <t>提质改造项目</t>
  </si>
  <si>
    <t>卢峰镇麻阳水坳上排水渠</t>
  </si>
  <si>
    <t>长515m，3.5*2.0m。边墙顶宽0.4米,浆石砌</t>
  </si>
  <si>
    <t>卢峰镇麻阳水</t>
  </si>
  <si>
    <t>133.92万元/公里</t>
  </si>
  <si>
    <t>保障排水面积361亩，受益群众122户374人，其中贫困人口40户126人</t>
  </si>
  <si>
    <t>卢峰镇双江口排水渠</t>
  </si>
  <si>
    <t>长656m，5.0*2.5m。边墙顶宽0.4米,浆石砌</t>
  </si>
  <si>
    <t>卢峰镇双江口</t>
  </si>
  <si>
    <t>237.06万元/公里</t>
  </si>
  <si>
    <t>保障排水面积1328亩，受益群众453户1388人，其中贫困人口116户349人</t>
  </si>
  <si>
    <t>卢峰镇瑶头十组硬化机耕道</t>
  </si>
  <si>
    <t>长685m，路面宽3.5m，C25砼路面厚0.2m</t>
  </si>
  <si>
    <t>卢峰镇瑶头</t>
  </si>
  <si>
    <t>74.69万元/公里</t>
  </si>
  <si>
    <t>保障村民出行197户613人，其中贫困人口71户218人</t>
  </si>
  <si>
    <t>卢峰镇杨家仁机耕道</t>
  </si>
  <si>
    <t>长980m，路面宽3.5m，单侧设置浆砌石路肩，泥结碎石路面厚0.15m</t>
  </si>
  <si>
    <t>卢峰镇杨家仁</t>
  </si>
  <si>
    <t>41.48万元/公里</t>
  </si>
  <si>
    <t>保障机收面积352亩，受益群众124户376人，其中贫困人口41户128人</t>
  </si>
  <si>
    <t>卢峰镇大潭段家湾排水渠</t>
  </si>
  <si>
    <t>长200m，4.0*2.0m。边墙顶宽0.4米,浆石砌</t>
  </si>
  <si>
    <t>卢峰镇大潭</t>
  </si>
  <si>
    <t>161.80万元/公里</t>
  </si>
  <si>
    <t>保障排水面积662亩，受益群众271户795人，其中贫困人口83户241人</t>
  </si>
  <si>
    <t>观音阁镇文家冲农田护坎</t>
  </si>
  <si>
    <t>长165m，浆砌块石护坎高2.5-4m，基础深0.5m</t>
  </si>
  <si>
    <t>观音阁镇文家冲</t>
  </si>
  <si>
    <t>170.55万元/公里</t>
  </si>
  <si>
    <t>保障排水面积248亩，受益群众93户278人，其中贫困人口31户96人</t>
  </si>
  <si>
    <t>观音阁镇坪里机耕道</t>
  </si>
  <si>
    <t>长825m，路面宽3m，路面回填拓宽，单侧设置浆砌石路肩，泥结碎石路面厚0.15m</t>
  </si>
  <si>
    <t>观音阁镇坪里</t>
  </si>
  <si>
    <t>37.67万元/公里</t>
  </si>
  <si>
    <t>保障机收面积340亩，受益群众115户362人，其中贫困人口37户119人</t>
  </si>
  <si>
    <t>观音阁镇赤洪十五组排水渠</t>
  </si>
  <si>
    <t>长200m，2.0*2.0m。边墙顶宽0.4米,浆石砌</t>
  </si>
  <si>
    <t>观音阁镇赤洪</t>
  </si>
  <si>
    <t>145.25万元/公里</t>
  </si>
  <si>
    <t>保障排水面积263亩，受益群众84户259人，其中贫困人口27户81人</t>
  </si>
  <si>
    <t>低庄镇吉家冲村火连塘山塘加固</t>
  </si>
  <si>
    <t>外坝、内坝体防渗加固，坝内清淤，整修涵卧管</t>
  </si>
  <si>
    <t>21.68万元/座</t>
  </si>
  <si>
    <t>保障灌溉面积162亩，受益群众58户167人，其中贫困人口18户55人</t>
  </si>
  <si>
    <t>低庄镇吉家冲村杉木塘水库干渠</t>
  </si>
  <si>
    <t>长1660m，0.8*0.8m，C20砼底板翻修厚度10cm</t>
  </si>
  <si>
    <t>8.01万元/公里</t>
  </si>
  <si>
    <t>保障灌溉面积170亩，受益群众61户185人，其中贫困人口19户62人</t>
  </si>
  <si>
    <t>低庄镇吉家冲村三五组灌渠</t>
  </si>
  <si>
    <t>长320m，0.3*0.4m，C20砼厚度10cm</t>
  </si>
  <si>
    <t>18.59万元/公里</t>
  </si>
  <si>
    <t>保障灌溉面积130亩，受益群众42户126人，其中贫困人口12户38人</t>
  </si>
  <si>
    <t>低庄镇莲塘村吴思见基地硬化机耕道</t>
  </si>
  <si>
    <t>长810m，路面宽3.0m，C25砼路面厚0.2m</t>
  </si>
  <si>
    <t>低庄镇莲塘村</t>
  </si>
  <si>
    <t>34.54万元/公里</t>
  </si>
  <si>
    <t>保障村民出行123户374人，其中贫困人口42户125人</t>
  </si>
  <si>
    <t>低庄镇牌子田村刘兴水硬化机耕道</t>
  </si>
  <si>
    <t>长700m，路面宽3.0m，C25砼路面厚0.2m</t>
  </si>
  <si>
    <t>低庄镇牌子田村</t>
  </si>
  <si>
    <t>保障村民出行124户378人，其中贫困人口40户126人</t>
  </si>
  <si>
    <t>低庄镇牌子田村栎树冲硬化机耕道</t>
  </si>
  <si>
    <t>长825m，路面宽3.0m，C25砼路面厚0.3m</t>
  </si>
  <si>
    <t>36.13万元/公里</t>
  </si>
  <si>
    <t>保障村民出行118户357人，其中贫困人口38户113人</t>
  </si>
  <si>
    <t>低庄镇镇宁村新修机耕道</t>
  </si>
  <si>
    <t>长660m，路面宽3m，单侧设置浆砌石路肩，泥结碎石路面厚0.15m</t>
  </si>
  <si>
    <t>低庄镇镇宁村</t>
  </si>
  <si>
    <t>38.08万元/公里</t>
  </si>
  <si>
    <t>保障机收面积162亩，受益群众54户167人，其中贫困人口16户53人</t>
  </si>
  <si>
    <t>低庄镇岩头村脊背坳排水渠</t>
  </si>
  <si>
    <t>长307m，1.5*1.5m。边墙顶宽0.4米,浆石砌</t>
  </si>
  <si>
    <t>低庄镇岩头村</t>
  </si>
  <si>
    <t>90.42万元/公里</t>
  </si>
  <si>
    <t>保障排水面积237亩，受益群众81户246人，其中贫困人口25户79人</t>
  </si>
  <si>
    <t>水东镇湖田坪村十三组灌排渠</t>
  </si>
  <si>
    <t>长590m，0.6*0.6m，C20砼厚度10cm</t>
  </si>
  <si>
    <t>水东镇湖田坪村</t>
  </si>
  <si>
    <t>14.15万元/公里</t>
  </si>
  <si>
    <t>保障灌溉面积110亩，受益群众37户113人，其中贫困人口12户35人</t>
  </si>
  <si>
    <t>水东镇嵩口湾村灌渠</t>
  </si>
  <si>
    <t>长2046m，0.4*0.4m，2条。C20砼厚度11cm</t>
  </si>
  <si>
    <t>水东镇嵩口湾村</t>
  </si>
  <si>
    <t>15.68万元/公里</t>
  </si>
  <si>
    <t>保障灌溉面积320亩，受益群众108户331人，其中贫困人口37户113人</t>
  </si>
  <si>
    <t>水东镇湖田坪村二组硬化机耕道</t>
  </si>
  <si>
    <t>长437m，路面宽3.5m，C25砼路面厚0.2m</t>
  </si>
  <si>
    <t>42.24万元/公里</t>
  </si>
  <si>
    <t>保障村民出行145户442人，其中贫困人口46户139人</t>
  </si>
  <si>
    <t>水东镇联合村农田护坎</t>
  </si>
  <si>
    <t>长175m，浆砌块石护坎宽0.6m，底宽1.1m，高2.5m，基础深0.4m</t>
  </si>
  <si>
    <t>水东镇联合村</t>
  </si>
  <si>
    <t>109.08万元/公里</t>
  </si>
  <si>
    <t>保障排水面积190亩，受益群众65户197人，其中贫困人口22户68人</t>
  </si>
  <si>
    <t>深子湖卫星村塘中山塘加固</t>
  </si>
  <si>
    <t>山塘坝长105m，顶宽4m，高8m，坝体防渗加固，坝内清淤</t>
  </si>
  <si>
    <t>深子湖镇卫星村</t>
  </si>
  <si>
    <t>16.72万元/座</t>
  </si>
  <si>
    <t>保障灌溉面积215亩，受益群众82户247人，其中贫困人口33户68人</t>
  </si>
  <si>
    <t>深子湖清水塘村灰水塘山塘加固</t>
  </si>
  <si>
    <t>山塘坝长42m，顶宽3m，高5m，坝体防渗加固，坝内清淤，整修涵管</t>
  </si>
  <si>
    <t>深子湖镇清水塘村</t>
  </si>
  <si>
    <t>7.14万元/座</t>
  </si>
  <si>
    <t>保障灌溉面积127亩，受益群众43户131人，其中贫困人口12户37人</t>
  </si>
  <si>
    <t>深子湖马家溪村六七组拦溪坝</t>
  </si>
  <si>
    <t>坝体整修，坝底毛石回填基础，新建消力池、护岸挡墙</t>
  </si>
  <si>
    <t>9.93万元/座</t>
  </si>
  <si>
    <t>保障灌溉面积110亩，受益群众37户116人，其中贫困人口12户39人</t>
  </si>
  <si>
    <t>深子湖让家溪村村部新修机耕道</t>
  </si>
  <si>
    <t>长1218m，路面宽3m，路面回填拓宽，单侧设置浆砌石路肩，泥结碎石路面厚0.15m</t>
  </si>
  <si>
    <t>29.33万元/公里</t>
  </si>
  <si>
    <t>保障机收面积348亩，受益群众123户397人，其中贫困人口42户121人</t>
  </si>
  <si>
    <t>深子湖马家溪村岩湾农田护坎</t>
  </si>
  <si>
    <t>长320m，浆砌块石护坎宽0.7m，底宽1.2m，高2.5m，基础深1m</t>
  </si>
  <si>
    <t>113.81万元/公里</t>
  </si>
  <si>
    <t>保障排水面积283亩，受益群众94户287人，其中贫困人口31户95人</t>
  </si>
  <si>
    <t>深子湖黄溪湾村十三组硬化机耕道</t>
  </si>
  <si>
    <t>长320m，路面宽4.0m，C25砼路面厚0.2m</t>
  </si>
  <si>
    <t>46.03万元/公里</t>
  </si>
  <si>
    <t>保障村民出行23户78人，其中贫困人口11户46人</t>
  </si>
  <si>
    <t>深子湖镇胡家村农田护坎</t>
  </si>
  <si>
    <t>长342m，浆砌块石护坎宽0.8m，底宽1.4m，高3m，基础深0.4m，其中127m为原护坎加高，加高高度1m</t>
  </si>
  <si>
    <t>深子湖镇胡家村</t>
  </si>
  <si>
    <t>103.16万元/公里</t>
  </si>
  <si>
    <t>保障排水面积249亩，受益群众87户253人，其中贫困人口26户92人</t>
  </si>
  <si>
    <t>深子湖黄溪湾村五组农田护坎</t>
  </si>
  <si>
    <t>长100m，浆砌块石护坎宽0.7m，底宽1.2m，高2.5m，基础深0.5-1m</t>
  </si>
  <si>
    <t>118.80万元/公里</t>
  </si>
  <si>
    <t>保障排水面积132亩，受益群众46户135人，其中贫困人口13户47人</t>
  </si>
  <si>
    <t>桥江镇新渡村张家冲山塘加固</t>
  </si>
  <si>
    <t>坝长94m，高6m，坝体整形、防渗加固，坝内清淤，整修涵卧管</t>
  </si>
  <si>
    <t>桥江镇新渡村</t>
  </si>
  <si>
    <t>27.93万元/座</t>
  </si>
  <si>
    <t>保障灌溉面积162亩，受益群众57户184人，其中贫困人口21户63人</t>
  </si>
  <si>
    <t>桥江镇新渡村一四组电灌渠</t>
  </si>
  <si>
    <t>长398m，0.4*0.4m，C20砼厚度10cm</t>
  </si>
  <si>
    <t>7.11万元/公里</t>
  </si>
  <si>
    <t>保障灌溉面积63亩，受益群众27户82人，其中贫困人口8户26人</t>
  </si>
  <si>
    <t>桥江镇独石村生态农田护坎</t>
  </si>
  <si>
    <t>长580m，生态护坎坡长10.5m，新修人行便道基础宽4m</t>
  </si>
  <si>
    <t>桥江镇独石村</t>
  </si>
  <si>
    <t>172.84万元/公里</t>
  </si>
  <si>
    <t>保障排水面积680亩，受益群众231户704人，其中贫困人口73户226人</t>
  </si>
  <si>
    <t>双井镇花桥社区农业园排水渠</t>
  </si>
  <si>
    <t>长400m，1.5*1.5m。边墙顶宽0.4米,浆石砌</t>
  </si>
  <si>
    <t>69.80万元/公里</t>
  </si>
  <si>
    <t>保障排水面积312亩，受益群众103户311人，其中贫困人口33户72人</t>
  </si>
  <si>
    <t>双井镇岩园村上堰塘山塘加固</t>
  </si>
  <si>
    <t>坝长125m，高6.5m，坝体整形、防渗加固，坝内清淤，整修涵卧管</t>
  </si>
  <si>
    <t>双井镇岩园村</t>
  </si>
  <si>
    <t>43.69万元/座</t>
  </si>
  <si>
    <t>保障灌溉面积240亩，受益群众87户264人，其中贫困人口32户69人</t>
  </si>
  <si>
    <t>均坪镇岩落湾村灌渠</t>
  </si>
  <si>
    <t>长1575m，0.4*0.4m，3条。C20砼厚度10cm</t>
  </si>
  <si>
    <t>均坪镇岩落湾村</t>
  </si>
  <si>
    <t>11.39万元/公里</t>
  </si>
  <si>
    <t>保障灌溉面积352亩，受益群众121户367人，其中贫困人口42户129人</t>
  </si>
  <si>
    <t>舒溶溪乡竹坡坳村漫水塘引水渠</t>
  </si>
  <si>
    <t>长400m，0.4*0.4m，C20砼厚度10cm</t>
  </si>
  <si>
    <t>舒溶溪乡竹坡坳村</t>
  </si>
  <si>
    <t>14.98万元/公里</t>
  </si>
  <si>
    <t>保障灌溉面积54亩，受益群众18户59人，其中贫困人口7户23人</t>
  </si>
  <si>
    <t>大江口镇飞水洞村大洞小洞灌渠</t>
  </si>
  <si>
    <t>长3500m，0.4*0.4m，C20砼厚度10cm</t>
  </si>
  <si>
    <t>大江口镇飞水洞村</t>
  </si>
  <si>
    <t>11.30万元/公里</t>
  </si>
  <si>
    <t>保障灌溉面积281亩，受益群众105户319人，其中贫困人口34户117人</t>
  </si>
  <si>
    <t>大江口镇威虎山王花坪硬化机耕道</t>
  </si>
  <si>
    <t>长1025m，路面宽3.5m，C25砼路面厚0.2m</t>
  </si>
  <si>
    <t>大江口镇威虎山村</t>
  </si>
  <si>
    <t>40.46万元/公里</t>
  </si>
  <si>
    <t>保障村民出行87户256人，其中贫困人口28户89人</t>
  </si>
  <si>
    <t>祖市殿柳溪村大塘山塘清淤</t>
  </si>
  <si>
    <t>山塘坝长105m，顶宽2.5m，高4m，坝内清淤</t>
  </si>
  <si>
    <t>祖市殿镇柳溪村</t>
  </si>
  <si>
    <t>30.20万元/座</t>
  </si>
  <si>
    <t>保障灌溉面积265亩，受益群众108户317人，其中贫困人口35户114人</t>
  </si>
  <si>
    <t>祖市殿清潭村朱家拦溪坝整修</t>
  </si>
  <si>
    <t>滚水坝，坝长25m，坝高1.5m，新建消力池、护岸挡墙，附属砼渠道900m</t>
  </si>
  <si>
    <t>祖市殿镇清潭村</t>
  </si>
  <si>
    <t>26.07万元/座</t>
  </si>
  <si>
    <t>保障灌溉面积230亩，受益群众78户245人，其中贫困人口25户82人</t>
  </si>
  <si>
    <t>祖市殿星光村天堂山硬化机耕道</t>
  </si>
  <si>
    <t>长485m，路面宽3.0m，C25砼路面厚0.2m</t>
  </si>
  <si>
    <t>祖市殿镇星光村</t>
  </si>
  <si>
    <t>保障村民出行69户214人，其中贫困人口24户76人</t>
  </si>
  <si>
    <t>中都乡中都村小儿冲灌渠</t>
  </si>
  <si>
    <t>长1500m，0.3*0.3m，C20砼厚度10cm</t>
  </si>
  <si>
    <t>中都乡中都村</t>
  </si>
  <si>
    <t>7.01万元/公里</t>
  </si>
  <si>
    <t>保障灌溉面积92亩，受益群众34户108人，其中贫困人口11户36人</t>
  </si>
  <si>
    <t>中都乡中都村七组排水渠</t>
  </si>
  <si>
    <t>长630m，1.0*1.0m。边墙顶宽0.4米,浆石砌</t>
  </si>
  <si>
    <t>32.81万元/公里</t>
  </si>
  <si>
    <t>保障排水面积227亩，受益群众92户273人，其中贫困人口30户94人</t>
  </si>
  <si>
    <t>陶金乡乡门村统溪排水渠</t>
  </si>
  <si>
    <t>长170m，2.0*1.2m。边墙顶宽0.5米,浆石砌</t>
  </si>
  <si>
    <t>陶金乡乡门村</t>
  </si>
  <si>
    <t>86.71万元/公里</t>
  </si>
  <si>
    <t>保障排水面积132亩，受益群众52户157人，其中贫困人口14户46人</t>
  </si>
  <si>
    <t>陶金乡乡门村灌渠</t>
  </si>
  <si>
    <t>长1000m，0.4*0.4m，C20砼厚度10cm</t>
  </si>
  <si>
    <t>9.52万元/公里</t>
  </si>
  <si>
    <t>保障灌溉面积80亩，受益群众35户122人，其中贫困人口12户34人</t>
  </si>
  <si>
    <t>（七）</t>
  </si>
  <si>
    <t>高效节水项目</t>
  </si>
  <si>
    <t>双井镇塘湾村高效节水灌溉</t>
  </si>
  <si>
    <t>高效节水灌溉240亩</t>
  </si>
  <si>
    <t>双井镇塘湾村</t>
  </si>
  <si>
    <t>0.2095万元/亩</t>
  </si>
  <si>
    <t>保障灌溉面积240亩，受益群众69户237人，其中贫困人口22户71人</t>
  </si>
  <si>
    <t>双井镇塘夏垅高效节水灌溉</t>
  </si>
  <si>
    <t>高效节水灌溉300亩</t>
  </si>
  <si>
    <t>双井镇塘夏垅村</t>
  </si>
  <si>
    <t>保障灌溉面积300亩，受益群众71户245人，其中贫困人口24户76人</t>
  </si>
  <si>
    <t>桥江镇河上坡村高效节水灌溉</t>
  </si>
  <si>
    <t>桥江镇河上坡村</t>
  </si>
  <si>
    <t>保障灌溉面积240亩，受益群众54户162人，其中贫困人口18户59人</t>
  </si>
  <si>
    <t>桥江镇楚垅村高效节水灌溉</t>
  </si>
  <si>
    <t>高效节水灌溉340亩</t>
  </si>
  <si>
    <t>桥江镇楚垅村</t>
  </si>
  <si>
    <t>保障灌溉面积340亩，受益群众78户235人，其中贫困人口24户77人</t>
  </si>
  <si>
    <t>低庄镇思溪村高效节水灌溉</t>
  </si>
  <si>
    <t>高效节水灌溉400亩</t>
  </si>
  <si>
    <t>低庄镇思溪村</t>
  </si>
  <si>
    <t>保障灌溉面积400亩，受益群众96户302人，其中贫困人口32户101人</t>
  </si>
  <si>
    <t>低庄镇刘定龙高效节水灌溉</t>
  </si>
  <si>
    <t>保障灌溉面积400亩，受益群众93户297人，其中贫困人口31户95人</t>
  </si>
  <si>
    <t>低庄镇刘兴水高效节水灌溉</t>
  </si>
  <si>
    <t>高效节水灌溉100亩</t>
  </si>
  <si>
    <t>保障灌溉面积100亩，受益群众32户98人，其中贫困人口11户35人</t>
  </si>
  <si>
    <t>低庄镇金凤村高效节水灌溉</t>
  </si>
  <si>
    <t>高效节水灌溉150亩</t>
  </si>
  <si>
    <t>低庄镇金凤村</t>
  </si>
  <si>
    <t>保障灌溉面积150亩，受益群众38户117人，其中贫困人口13户42人</t>
  </si>
  <si>
    <t>低庄镇岩头村高效节水灌</t>
  </si>
  <si>
    <t>保障灌溉面积150亩，受益群众36户113人，其中贫困人口12户41人</t>
  </si>
  <si>
    <t>低庄镇严家坡村高效节水灌溉</t>
  </si>
  <si>
    <t>低庄镇严家坡村</t>
  </si>
  <si>
    <t>保障灌溉面积300亩，受益群众72户226人，其中贫困人口25户78人</t>
  </si>
  <si>
    <t>大江口镇威虎山村高效节水灌溉</t>
  </si>
  <si>
    <t>高效节水灌溉350亩</t>
  </si>
  <si>
    <t>保障灌溉面积350亩，受益群众87户264人，其中贫困人口26户81人</t>
  </si>
  <si>
    <t>水东镇绿化村高效节水灌溉</t>
  </si>
  <si>
    <t>水东镇绿化村</t>
  </si>
  <si>
    <t>保障灌溉面积300亩，受益群众81户223人，其中贫困人口24户73人</t>
  </si>
  <si>
    <t>卢峰镇桥头水村高效节水灌溉</t>
  </si>
  <si>
    <t>高效节水灌溉130亩</t>
  </si>
  <si>
    <t>卢峰镇桥头水村</t>
  </si>
  <si>
    <t>保障灌溉面积130亩，受益群众56户187人，其中贫困人口18户59人</t>
  </si>
  <si>
    <t>祖师殿镇青龙村高效节水灌溉</t>
  </si>
  <si>
    <t>高效节水灌溉200亩</t>
  </si>
  <si>
    <t>祖师殿镇青龙村</t>
  </si>
  <si>
    <t>保障灌溉面积200亩，受益群众73户215人，其中贫困人口23户72人</t>
  </si>
  <si>
    <t>卢峰镇红远村高效节水灌溉</t>
  </si>
  <si>
    <t>保障灌溉面积100亩，受益群众38户114人，其中贫困人口12户36人</t>
  </si>
  <si>
    <t>卢峰镇双江口村高效节水灌溉</t>
  </si>
  <si>
    <t>卢峰镇双江口村</t>
  </si>
  <si>
    <t>保障灌溉面积150亩，受益群众45户137人，其中贫困人口13户38人</t>
  </si>
  <si>
    <t>低庄镇刘刚让高效节水灌溉</t>
  </si>
  <si>
    <t>保障灌溉面积150亩，受益群众43户134人，其中贫困人口12户37人</t>
  </si>
  <si>
    <t>（八）</t>
  </si>
  <si>
    <t>土壤改良</t>
  </si>
  <si>
    <t>生物有机肥</t>
  </si>
  <si>
    <t>增施生物有机肥1.23万亩</t>
  </si>
  <si>
    <t>项目区内</t>
  </si>
  <si>
    <t>0.0072万元/亩</t>
  </si>
  <si>
    <t>解决项目区内增施生物有机肥</t>
  </si>
  <si>
    <t>土壤调理剂</t>
  </si>
  <si>
    <t>施用土壤调理剂1.10万亩</t>
  </si>
  <si>
    <t>0.0049万元/亩</t>
  </si>
  <si>
    <t>解决项目区内施用土壤调理剂</t>
  </si>
  <si>
    <t>种植绿肥</t>
  </si>
  <si>
    <t>种植绿肥1.87万亩</t>
  </si>
  <si>
    <t>0.0040万元/亩</t>
  </si>
  <si>
    <t>解决项目区内种植绿肥</t>
  </si>
  <si>
    <t>（九）</t>
  </si>
  <si>
    <t>科技推广措施</t>
  </si>
  <si>
    <t>太阳能杀虫灯</t>
  </si>
  <si>
    <t>JG1117-PS15太阳能杀虫灯200盏</t>
  </si>
  <si>
    <t>0.50万元/盏</t>
  </si>
  <si>
    <t>解决项目区内病虫防治问题</t>
  </si>
  <si>
    <t>耕地质量监测费</t>
  </si>
  <si>
    <t>据实</t>
  </si>
  <si>
    <t>解决农田灌溉6000亩监测，帮扶贫困户8000人</t>
  </si>
  <si>
    <t>（十）</t>
  </si>
  <si>
    <t>其他工作及措施费用</t>
  </si>
  <si>
    <t>项目管理费</t>
  </si>
  <si>
    <t>解决农田灌溉6000亩，帮扶贫困户8000人</t>
  </si>
  <si>
    <t>工程监理费</t>
  </si>
  <si>
    <t>勘测设计费</t>
  </si>
  <si>
    <t>卢峰镇危房改造</t>
  </si>
  <si>
    <t>7户C级危房,3户D级危房，1户无房。</t>
  </si>
  <si>
    <t>卢峰镇</t>
  </si>
  <si>
    <t>修缮加固不超过1万元，新建3万元</t>
  </si>
  <si>
    <t>让6户贫困户达到住房安全</t>
  </si>
  <si>
    <t>卢峰镇人民政府</t>
  </si>
  <si>
    <t>大江口镇危房改造</t>
  </si>
  <si>
    <t>5户C级危房,10户D级危房，3户无房。</t>
  </si>
  <si>
    <t>大江口镇</t>
  </si>
  <si>
    <t>让13户贫困户达到住房安全</t>
  </si>
  <si>
    <t>大江口镇人民政府</t>
  </si>
  <si>
    <t>思蒙镇危房改造</t>
  </si>
  <si>
    <t>8户C级危房,5户D级危房，4户无房。</t>
  </si>
  <si>
    <t>思蒙镇</t>
  </si>
  <si>
    <t>让12户贫困户达到住房安全</t>
  </si>
  <si>
    <t>思蒙镇人民政府</t>
  </si>
  <si>
    <t>观音阁镇危房改造</t>
  </si>
  <si>
    <t>3户C级危房,7户D级危房，7户无房。</t>
  </si>
  <si>
    <t>观音阁镇</t>
  </si>
  <si>
    <t>让14户贫困户达到住房安全</t>
  </si>
  <si>
    <t>观音阁镇人民政府</t>
  </si>
  <si>
    <t>舒溶溪乡危房改造</t>
  </si>
  <si>
    <t>3户C级危房,2户D级危房，</t>
  </si>
  <si>
    <t>舒溶溪乡</t>
  </si>
  <si>
    <t>让4户贫困户达到住房安全</t>
  </si>
  <si>
    <t>舒溶溪乡人民政府</t>
  </si>
  <si>
    <t>均坪镇危房改造</t>
  </si>
  <si>
    <t>6户C级危房,7户D级危房，3户无房。</t>
  </si>
  <si>
    <t>均坪镇</t>
  </si>
  <si>
    <t>让15户贫困户达到住房安全</t>
  </si>
  <si>
    <t>均坪镇人民政府</t>
  </si>
  <si>
    <t>低庄镇危房改造</t>
  </si>
  <si>
    <t>11户C级危房,13户D级危房，11户无房。</t>
  </si>
  <si>
    <t>低庄镇</t>
  </si>
  <si>
    <t>低庄镇人民政府</t>
  </si>
  <si>
    <t>深子湖镇危房改造</t>
  </si>
  <si>
    <t>3户C级危房,13户D级危房，3户无房。</t>
  </si>
  <si>
    <t>深子湖镇</t>
  </si>
  <si>
    <t>深子湖镇人民政府</t>
  </si>
  <si>
    <t>双井镇危房改造</t>
  </si>
  <si>
    <t>1户D级危房，4户无房。</t>
  </si>
  <si>
    <t>双井镇</t>
  </si>
  <si>
    <t>让5户贫困户达到住房安全</t>
  </si>
  <si>
    <t>双井镇人民政府</t>
  </si>
  <si>
    <t>祖师殿镇危房改造</t>
  </si>
  <si>
    <t>7户C级危房,8户D级危房，2户无房。</t>
  </si>
  <si>
    <t>祖师殿镇</t>
  </si>
  <si>
    <t>祖师殿镇人民政府</t>
  </si>
  <si>
    <t>桥江镇危房改造</t>
  </si>
  <si>
    <t>11户C级危房,22户D级危房，7户无房。</t>
  </si>
  <si>
    <t>桥江镇</t>
  </si>
  <si>
    <t>让35户贫困户达到住房安全</t>
  </si>
  <si>
    <t>桥江镇人民政府</t>
  </si>
  <si>
    <t>三江镇危房改造</t>
  </si>
  <si>
    <t>17户C级危房,18户D级危房，14户无房。</t>
  </si>
  <si>
    <t>三江镇</t>
  </si>
  <si>
    <t>让41户贫困户达到住房安全</t>
  </si>
  <si>
    <t>三江镇人民政府</t>
  </si>
  <si>
    <t>油洋乡危房改造</t>
  </si>
  <si>
    <t>13户C级危房,37户D级危房，3户无房。</t>
  </si>
  <si>
    <t>油洋乡</t>
  </si>
  <si>
    <t>让49户贫困户达到住房安全</t>
  </si>
  <si>
    <t>油洋乡人民政府</t>
  </si>
  <si>
    <t>水东镇危房改造</t>
  </si>
  <si>
    <t>8户C级危房,13户D级危房，1户无房。</t>
  </si>
  <si>
    <t>水东镇</t>
  </si>
  <si>
    <t>水东镇人民政府</t>
  </si>
  <si>
    <t>小横垅乡危房改造</t>
  </si>
  <si>
    <t>10户C级危房,27户D级危房，3户无房。</t>
  </si>
  <si>
    <t>小横垅乡</t>
  </si>
  <si>
    <t>小横垅乡人民政府</t>
  </si>
  <si>
    <t>统溪河镇危房改造</t>
  </si>
  <si>
    <t>3户C级危房,9户D级危房，1户无房。</t>
  </si>
  <si>
    <t>统溪河镇</t>
  </si>
  <si>
    <t>让10户贫困户达到住房安全</t>
  </si>
  <si>
    <t>统溪河镇人民政府</t>
  </si>
  <si>
    <t>淘金坪乡危房改造</t>
  </si>
  <si>
    <t>7户C级危房,2户D级危房，</t>
  </si>
  <si>
    <t>淘金坪乡</t>
  </si>
  <si>
    <t>让8户贫困户达到住房安全</t>
  </si>
  <si>
    <t>淘金坪乡人民政府</t>
  </si>
  <si>
    <t>两丫坪镇危房改造</t>
  </si>
  <si>
    <t>6户C级危房,12户D级危房，5户无房。</t>
  </si>
  <si>
    <t>两丫坪镇</t>
  </si>
  <si>
    <t>让20户贫困户达到住房安全</t>
  </si>
  <si>
    <t>两丫坪镇人民政府</t>
  </si>
  <si>
    <t>北斗溪镇危房改造</t>
  </si>
  <si>
    <t>15户C级危房,3户D级危房，3户无房。</t>
  </si>
  <si>
    <t>北斗溪镇</t>
  </si>
  <si>
    <t>北斗溪镇人民政府</t>
  </si>
  <si>
    <t>中都乡危房改造</t>
  </si>
  <si>
    <t>8户C级危房,8户D级危房，2户无房。</t>
  </si>
  <si>
    <t>中都乡</t>
  </si>
  <si>
    <t>让16户贫困户达到住房安全</t>
  </si>
  <si>
    <t>中都乡人民政府</t>
  </si>
  <si>
    <t>沿溪乡危房改造</t>
  </si>
  <si>
    <t>11户C级危房,10户D级危房，3户无房。</t>
  </si>
  <si>
    <t>沿溪乡</t>
  </si>
  <si>
    <t>沿溪乡人民政府</t>
  </si>
  <si>
    <t>龙潭镇危房改造</t>
  </si>
  <si>
    <t>26户C级危房,17户D级危房，4户无房。</t>
  </si>
  <si>
    <t>龙潭镇</t>
  </si>
  <si>
    <t>让32户贫困户达到住房安全</t>
  </si>
  <si>
    <t>龙潭镇人民政府</t>
  </si>
  <si>
    <t>黄茅园镇危房改造</t>
  </si>
  <si>
    <t>14户C级危房,8户D级危房，5户无房。</t>
  </si>
  <si>
    <t>黄茅园镇</t>
  </si>
  <si>
    <t>黄茅园镇人民政府</t>
  </si>
  <si>
    <t>葛竹坪镇危房改造</t>
  </si>
  <si>
    <t>5户C级危房,8户D级危房，2户无房。</t>
  </si>
  <si>
    <t>葛竹坪镇</t>
  </si>
  <si>
    <t>葛竹坪镇人民政府</t>
  </si>
  <si>
    <t>龙庄湾乡危房改造</t>
  </si>
  <si>
    <t>10户C级危房,4户D级危房，</t>
  </si>
  <si>
    <t>龙庄湾乡</t>
  </si>
  <si>
    <t>让9户贫困户达到住房安全</t>
  </si>
  <si>
    <t>龙庄湾乡人民政府</t>
  </si>
  <si>
    <t>双井镇凤凰村、洞底湾村、和平村联村饮水安全巩固提升工程</t>
  </si>
  <si>
    <t>新建水泵房1座，完善厂房、围墙、大门及进厂公路，配备提水、净化、消毒、变频加压设备，安装变压器2台，铺设提供水管网约14.86km</t>
  </si>
  <si>
    <t>凤凰村、洞底湾村、和平村、梅花村、云坡村、百花村</t>
  </si>
  <si>
    <t>约1000元/人</t>
  </si>
  <si>
    <t>省级资金</t>
  </si>
  <si>
    <t>巩固2434位建档立卡贫困人口饮水安全和解决季节性缺水问题，提供清洁，安全饮用水</t>
  </si>
  <si>
    <t>双井镇塘湾村、水集村联村饮水安全巩固提升工程</t>
  </si>
  <si>
    <t>新建取水设施1处，蓄水池2座，配备净化、消毒设备，完善原水厂厂区设施，铺设引供水管道约19.24km</t>
  </si>
  <si>
    <t>塘湾村、水集村原桂花片、岩元村原夏家垅片</t>
  </si>
  <si>
    <t>巩固819位建档立卡贫困人口饮水安全和解决季节性缺水问题，提供清洁，安全饮用水</t>
  </si>
  <si>
    <t>深子湖镇卫星村、农跃村、贺家冲村联村饮水安全巩固提升工程</t>
  </si>
  <si>
    <t>新建水厂1座，取水井1座（含渗渠），蓄水池1座，配备提水、净化、消毒、变频设备，安装变压器、完善水厂附属工程，铺设提供水管网约30.77km</t>
  </si>
  <si>
    <t>卫星村、农跃村、贺家冲村、谭家湾社区</t>
  </si>
  <si>
    <t>巩固927位建档立卡贫困人口饮水安全和解决季节性缺水问题，提供清洁，安全饮用水</t>
  </si>
  <si>
    <t>深子湖镇向家垴村饮水安全巩固提升工程</t>
  </si>
  <si>
    <t>新建加压泵房一座；安装变频加压设备一台，铺设供水管线9.34km</t>
  </si>
  <si>
    <t>向家垴村</t>
  </si>
  <si>
    <t>巩固677位建档立卡贫困人口饮水安全和解决季节性缺水问题，提供清洁，安全饮用水</t>
  </si>
  <si>
    <t>桥江镇林家坡村饮水安全巩固提升工程</t>
  </si>
  <si>
    <t>新建取水井1座，管网开挖安装5600米，增加管网1600米</t>
  </si>
  <si>
    <t>林家坡村、机坪村</t>
  </si>
  <si>
    <t>巩固500位建档立卡贫困人口饮水安全和解决季节性缺水问题，提供清洁，安全饮用水</t>
  </si>
  <si>
    <t>三江镇乐园村饮水安全巩固提升工程</t>
  </si>
  <si>
    <t>新建蓄水池1座，铺设管网约3.56km</t>
  </si>
  <si>
    <t>乐园村1-12组</t>
  </si>
  <si>
    <t>巩固200位建档立卡贫困人口饮水安全和解决季节性缺水问题，提供清洁，安全饮用水</t>
  </si>
  <si>
    <t>水东镇溪口村饮水安全巩固提升工程</t>
  </si>
  <si>
    <t>新建取水井1口，水管道600m，抽水设备1套，用电线路550m</t>
  </si>
  <si>
    <t>溪口村</t>
  </si>
  <si>
    <t>巩固653位建档立卡贫困人口饮水安全和解决季节性缺水问题，提供清洁，安全饮用水</t>
  </si>
  <si>
    <t>水东镇嵩口湾村饮水安全巩固提升工程（管网延伸）</t>
  </si>
  <si>
    <t>管网延伸9.15km</t>
  </si>
  <si>
    <t>嵩口湾村</t>
  </si>
  <si>
    <t>巩固452位建档立卡贫困人口饮水安全和解决季节性缺水问题，提供清洁，安全饮用水</t>
  </si>
  <si>
    <t>三江镇龙泉山村饮水安全巩固提升工程</t>
  </si>
  <si>
    <t>新建引水坝、粗滤池1座，蓄水池4座，铺设引供水管道约12.75km。</t>
  </si>
  <si>
    <t>龙泉山村原亮坳片、提家洞</t>
  </si>
  <si>
    <t>巩固250位建档立卡贫困人口饮水安全和解决季节性缺水问题，提供清洁，安全饮用水</t>
  </si>
  <si>
    <t>三江镇江东村饮水安全巩固提升工程</t>
  </si>
  <si>
    <t>新建引水坝、粗滤池1座，蓄水池1座，减压池1座，铺设引供水管道约8.3km</t>
  </si>
  <si>
    <t>原锡泥片5.6组、江东学校</t>
  </si>
  <si>
    <t>巩固239位建档立卡贫困人口饮水安全和解决季节性缺水问题，提供清洁，安全饮用水</t>
  </si>
  <si>
    <t>舒溶溪乡舒溶溪村饮水安全巩固提升工程</t>
  </si>
  <si>
    <t>安装净水设备1套，铺设供水管道约0.2km</t>
  </si>
  <si>
    <t>集镇、舒溶溪村</t>
  </si>
  <si>
    <t>巩固290位建档立卡贫困人口饮水安全和解决季节性缺水问题，提供清洁，安全饮用水</t>
  </si>
  <si>
    <t>舒溶溪乡水田溪村饮水安全巩固提升工程</t>
  </si>
  <si>
    <t>新建蓄水池1座，铺设引供水管道约5.24km</t>
  </si>
  <si>
    <t>水田溪村2.3.4.5.7.8组</t>
  </si>
  <si>
    <t>巩固300位建档立卡贫困人口饮水安全和解决季节性缺水问题，提供清洁，安全饮用水</t>
  </si>
  <si>
    <t>均坪镇金屋湾村饮水安全巩固提升工程</t>
  </si>
  <si>
    <t>安装镀锌提水管约200m，提水设备1套，更换变压器1台</t>
  </si>
  <si>
    <t>金屋湾村10-13组</t>
  </si>
  <si>
    <t>巩固100位建档立卡贫困人口饮水安全和解决季节性缺水问题，提供清洁，安全饮用水</t>
  </si>
  <si>
    <t>黄茅园镇湾潭村饮水安全巩固提升工程</t>
  </si>
  <si>
    <t>新建引水坝及粗滤池1座，铺设引供水管道约5.2km</t>
  </si>
  <si>
    <t>湾潭村1.4.5.10组</t>
  </si>
  <si>
    <t>葛竹坪镇旗形村饮水安全巩固提升工程</t>
  </si>
  <si>
    <t>新建引水坝、粗滤池1座，减压池1座，铺设引供水管道约5km</t>
  </si>
  <si>
    <t>旗形村1-10组</t>
  </si>
  <si>
    <t>巩固176位建档立卡贫困人口饮水安全和解决季节性缺水问题，提供清洁，安全饮用水</t>
  </si>
  <si>
    <t>小横垅乡罗丰村饮水安全巩固提升工程</t>
  </si>
  <si>
    <t>新建厂房，维修进厂公路，安装消毒、一体化净水设备各1套</t>
  </si>
  <si>
    <t>集镇、罗丰村</t>
  </si>
  <si>
    <t>巩固711位建档立卡贫困人口饮水安全和解决季节性缺水问题，提供清洁，安全饮用水</t>
  </si>
  <si>
    <t>油洋乡河底江村饮水安全巩固提升工程</t>
  </si>
  <si>
    <t>新增变频加压设备一台</t>
  </si>
  <si>
    <t>河底江村</t>
  </si>
  <si>
    <t>巩固90位建档立卡贫困人口的饮水安全，提供清洁，安全饮用水</t>
  </si>
  <si>
    <t>大江口镇沅枫村饮水安全巩固提升工程</t>
  </si>
  <si>
    <t>新建20m³蓄水池1个、水源池1个、引供水管网3km</t>
  </si>
  <si>
    <t>17组</t>
  </si>
  <si>
    <t>巩固30位建档立卡贫困人口饮水安全和解决季节性缺水问题和解决季节性缺水问题，提供清洁，安全饮用水</t>
  </si>
  <si>
    <t>大江口镇威虎山村饮水安全巩固提升工程</t>
  </si>
  <si>
    <t>打深井1口，配备提水设备，安装输电线路，安装镀锌钢管200米，提水管0.3km</t>
  </si>
  <si>
    <t>8组（酱钵洞）</t>
  </si>
  <si>
    <t>巩固65位建档立卡贫困人口饮水安全和解决季节性缺水问题和解决季节性缺水问题，提供清洁，安全饮用水</t>
  </si>
  <si>
    <t>大江口镇立新村饮水安全巩固提升工程</t>
  </si>
  <si>
    <t>新建蓄水池1个、打深水井1口、输电线路、抽水设备、引供水管网2.65km</t>
  </si>
  <si>
    <t>2、6、3、7组</t>
  </si>
  <si>
    <t>大江口镇洑水湾村饮水安全巩固提升工程</t>
  </si>
  <si>
    <t>打深水井1口、建蓄水池1个、引供水管网2.4km、输电线路、抽水设备</t>
  </si>
  <si>
    <t>9-10组</t>
  </si>
  <si>
    <t>巩固21位建档立卡贫困人口饮水安全和解决季节性缺水问题和解决季节性缺水问题，提供清洁，安全饮用水</t>
  </si>
  <si>
    <t>思蒙镇上虾溪村饮水安全巩固提升工程</t>
  </si>
  <si>
    <t>新建水源池1个、蓄水池1个、引供水管网3km</t>
  </si>
  <si>
    <t>1组</t>
  </si>
  <si>
    <t>巩固14位建档立卡贫困人口饮水安全和解决季节性缺水问题和解决季节性缺水问题，提供清洁，安全饮用水</t>
  </si>
  <si>
    <t>观音阁镇坪里村饮水安全巩固提升工程</t>
  </si>
  <si>
    <t>新建取水井1处，安装引水管道40管100米，铺设供水管网5km</t>
  </si>
  <si>
    <t>白竹溪片</t>
  </si>
  <si>
    <t>巩固96建档立卡贫困人口饮水安全和解决季节性缺水问题，提供清洁，安全饮用水</t>
  </si>
  <si>
    <t>观音阁镇警予村饮水安全巩固提升工程</t>
  </si>
  <si>
    <t>观音阁镇水厂延伸5.1km</t>
  </si>
  <si>
    <t>温湖片</t>
  </si>
  <si>
    <t>巩固200建档立卡贫困人口饮水安全和解决季节性缺水问题，提供清洁，安全饮用水</t>
  </si>
  <si>
    <t>舒溶溪乡扎水塘联村饮水安全巩固提升工程</t>
  </si>
  <si>
    <t>新建水厂1座、取水井1口，蓄水池1座，一体化净水设备及消毒设备、提水设备各1套、配电线路、厂房及办公楼，铺设供水管网15km</t>
  </si>
  <si>
    <t>扎水塘村、水田溪村、舒溶溪村</t>
  </si>
  <si>
    <t>巩固1235位建档立卡贫困人口饮水安全和解决季节性缺水问题和解决季节性缺水问题，提供清洁，安全饮用水</t>
  </si>
  <si>
    <t>舒溶溪乡尖岩塘村饮水安全巩固提升工程</t>
  </si>
  <si>
    <t>新建20m³水井1口、20m³蓄水池1个、安装管网32管600m、抽水设备1套、输电线路</t>
  </si>
  <si>
    <t>8组</t>
  </si>
  <si>
    <t>巩固22位建档立卡贫困人口饮水安全和解决季节性缺水问题和解决季节性缺水问题，提供清洁，安全饮用水</t>
  </si>
  <si>
    <t>均坪镇金溪界村饮水安全巩固提升工程</t>
  </si>
  <si>
    <t>新建取水井1座，渗渠1条，集水池1座，安装镀锌钢管600m，引、供水管网1.7km</t>
  </si>
  <si>
    <t>老王界片小南溪</t>
  </si>
  <si>
    <t>巩固54位建档立卡贫困人口饮水安全和解决季节性缺水问题和解决季节性缺水问题，提供清洁，安全饮用水</t>
  </si>
  <si>
    <t>低庄镇金凤村饮水安全巩固提升工程</t>
  </si>
  <si>
    <t>管网延伸2.25km</t>
  </si>
  <si>
    <t>金凤村</t>
  </si>
  <si>
    <t>巩固238位建档立卡贫困人口饮水安全和解决季节性缺水问题，提供清洁，安全饮用水</t>
  </si>
  <si>
    <t>深子湖镇黄溪湾村饮水安全巩固提升工程</t>
  </si>
  <si>
    <t>新建收集池1座，收集池渗渠1座，水泵房1座，引、供水管网0.23km，取水设备1套，输电线路250m。</t>
  </si>
  <si>
    <t>14-18组</t>
  </si>
  <si>
    <t>巩固118位建档立卡贫困人口饮水安全和解决季节性缺水问题，提供清洁，安全饮用水</t>
  </si>
  <si>
    <t>深子湖镇清水塘村饮水安全巩固提升工程</t>
  </si>
  <si>
    <r>
      <rPr>
        <sz val="10"/>
        <color theme="1"/>
        <rFont val="宋体"/>
        <charset val="134"/>
      </rPr>
      <t>新建引水坝1座，粗滤池1座，30m</t>
    </r>
    <r>
      <rPr>
        <vertAlign val="superscript"/>
        <sz val="10"/>
        <color theme="1"/>
        <rFont val="宋体"/>
        <charset val="134"/>
      </rPr>
      <t>3</t>
    </r>
    <r>
      <rPr>
        <sz val="10"/>
        <color theme="1"/>
        <rFont val="宋体"/>
        <charset val="134"/>
      </rPr>
      <t>蓄水池1座，引、供水管网0.535km。</t>
    </r>
  </si>
  <si>
    <t>4.5.6组</t>
  </si>
  <si>
    <t>巩固220位建档立卡贫困人口饮水安全和解决季节性缺水问题，提供清洁，安全饮用水</t>
  </si>
  <si>
    <t>深子湖镇胡家坪村饮水安全巩固提升工程</t>
  </si>
  <si>
    <t>新建取水井1个50立方，渗渠30m</t>
  </si>
  <si>
    <t>胡家坪村</t>
  </si>
  <si>
    <t>巩固400位建档立卡贫困人口饮水安全和解决季节性缺水问题，提供清洁，安全饮用水</t>
  </si>
  <si>
    <t>双井镇灯塔联村饮水安全巩固提升工程</t>
  </si>
  <si>
    <t>新增110主管网1.5km，供水管网3km</t>
  </si>
  <si>
    <t>灯塔村的原灯塔片、堰塘湾村的原花口片</t>
  </si>
  <si>
    <t>巩固76位建档立卡贫困人口饮水安全和解决季节性缺水问题，提供清洁，安全饮用水</t>
  </si>
  <si>
    <t>祖师殿镇令吉冲村饮水安全巩固提升工程</t>
  </si>
  <si>
    <t>新建水源工程1处，蓄水池1座，安装引、供水管网11.3km</t>
  </si>
  <si>
    <t>杉木垴片</t>
  </si>
  <si>
    <t>巩固120位建档立卡贫困人口饮水安全和解决季节性缺水问题和解决季节性缺水问题，提供清洁，安全饮用水</t>
  </si>
  <si>
    <t>祖师殿镇两峰村饮水安全巩固提升工程</t>
  </si>
  <si>
    <t>新建水源工程1处，蓄水池1座，安装引、供水管网4.4km</t>
  </si>
  <si>
    <t>1.2.8组</t>
  </si>
  <si>
    <t>巩固126位建档立卡贫困人口饮水安全和解决季节性缺水问题，提供清洁，安全饮用水</t>
  </si>
  <si>
    <t>祖师殿镇松溪村饮水安全巩固提升工程</t>
  </si>
  <si>
    <t>管网延伸10.6km</t>
  </si>
  <si>
    <t>松溪村</t>
  </si>
  <si>
    <t>巩固150位建档立卡贫困人口饮水安全和解决季节性缺水问题，提供清洁，安全饮用水</t>
  </si>
  <si>
    <t>祖师殿镇王钊溪村饮水安全巩固提升工程</t>
  </si>
  <si>
    <t xml:space="preserve">新建取水井改新建深水井1座，安装引水管φ40管300米，水泵房   </t>
  </si>
  <si>
    <t>14-18组，20组</t>
  </si>
  <si>
    <t>巩固91位建档立卡贫困人口饮水安全和解决季节性缺水问题，提供清洁，安全饮用水</t>
  </si>
  <si>
    <t>祖师殿镇鲁家溪村饮水安全巩固提升工程</t>
  </si>
  <si>
    <t>新建水源工程2处，蓄水池1座，安装引、供水管网1.2km</t>
  </si>
  <si>
    <t>1.2.3.4.5.6.8组</t>
  </si>
  <si>
    <t>祖师殿镇清潭村饮水安全巩固提升工程</t>
  </si>
  <si>
    <t>新建水源工程2处，安装引、供水管网1.1km</t>
  </si>
  <si>
    <t>原杨柳片</t>
  </si>
  <si>
    <t>巩固321位建档立卡贫困人口饮水安全和解决季节性缺水问题，提供清洁，安全饮用水</t>
  </si>
  <si>
    <t>桥江镇章池村饮水安全巩固提升工程</t>
  </si>
  <si>
    <t>新建取水井1个、渗水渠1座、蓄水池30立方1个，供水管4.3km,取水净化设备1套，线路500m</t>
  </si>
  <si>
    <t>5-8组</t>
  </si>
  <si>
    <t>巩固100位建档立卡贫困人口饮水安全和解决季节性缺水问题和解决季节性缺水问题，提供清洁，安全饮用水</t>
  </si>
  <si>
    <t>三江镇大花村饮水安全巩固提升工程</t>
  </si>
  <si>
    <r>
      <rPr>
        <sz val="10"/>
        <color theme="1"/>
        <rFont val="宋体"/>
        <charset val="134"/>
      </rPr>
      <t>引水坝1座，粗滤池1座，5m</t>
    </r>
    <r>
      <rPr>
        <vertAlign val="superscript"/>
        <sz val="10"/>
        <color theme="1"/>
        <rFont val="宋体"/>
        <charset val="134"/>
      </rPr>
      <t>3</t>
    </r>
    <r>
      <rPr>
        <sz val="10"/>
        <color theme="1"/>
        <rFont val="宋体"/>
        <charset val="134"/>
      </rPr>
      <t>蓄水池2座，安装引、供管网0.28km。</t>
    </r>
  </si>
  <si>
    <t>6组、移民安置点</t>
  </si>
  <si>
    <t>巩固17位建档立卡贫困人口饮水安全和解决季节性缺水问题和解决季节性缺水问题，提供清洁，安全饮用水</t>
  </si>
  <si>
    <t>三江镇五里塘村饮水安全巩固提升工程</t>
  </si>
  <si>
    <r>
      <rPr>
        <sz val="10"/>
        <color theme="1"/>
        <rFont val="宋体"/>
        <charset val="134"/>
      </rPr>
      <t>引水坝1座，粗滤池1座，5m</t>
    </r>
    <r>
      <rPr>
        <vertAlign val="superscript"/>
        <sz val="10"/>
        <color theme="1"/>
        <rFont val="宋体"/>
        <charset val="134"/>
      </rPr>
      <t>3</t>
    </r>
    <r>
      <rPr>
        <sz val="10"/>
        <color theme="1"/>
        <rFont val="宋体"/>
        <charset val="134"/>
      </rPr>
      <t>蓄水池2座，安装引、供管网0.293km。</t>
    </r>
  </si>
  <si>
    <t>将溪口、10组</t>
  </si>
  <si>
    <t>巩固32位建档立卡贫困人口饮水安全和解决季节性缺水问题和解决季节性缺水问题，提供清洁，安全饮用水</t>
  </si>
  <si>
    <t>三江镇将溪村饮水安全巩固提升工程</t>
  </si>
  <si>
    <t>新建引水坝2座、粗滤池2座、蓄水池2个，管网10.3km</t>
  </si>
  <si>
    <t>7-17组</t>
  </si>
  <si>
    <t>巩固260位建档立卡贫困人口饮水安全和解决季节性缺水问题和解决季节性缺水问题，提供清洁，安全饮用水</t>
  </si>
  <si>
    <t>三江镇金兰村饮水安全巩固提升工程</t>
  </si>
  <si>
    <t>新建引水坝2座、粗滤池2座、新建蓄水池3个、维修20m3蓄水池1个，管网7.9km</t>
  </si>
  <si>
    <t>粟溪片区、何家片区、洞下溪片区</t>
  </si>
  <si>
    <t>巩固456位建档立卡贫困人口饮水安全和解决季节性缺水问题和解决季节性缺水问题，提供清洁，安全饮用水</t>
  </si>
  <si>
    <t>油洋乡庄坪村饮水安全巩固提升工程</t>
  </si>
  <si>
    <r>
      <rPr>
        <sz val="10"/>
        <color theme="1"/>
        <rFont val="宋体"/>
        <charset val="134"/>
      </rPr>
      <t>新建取水井1个50立方，引水坝1座，A型收集池1座，收集池渗渠8m，10m</t>
    </r>
    <r>
      <rPr>
        <vertAlign val="superscript"/>
        <sz val="10"/>
        <color theme="1"/>
        <rFont val="宋体"/>
        <charset val="134"/>
      </rPr>
      <t>3</t>
    </r>
    <r>
      <rPr>
        <sz val="10"/>
        <color theme="1"/>
        <rFont val="宋体"/>
        <charset val="134"/>
      </rPr>
      <t>蓄水池1个，30m</t>
    </r>
    <r>
      <rPr>
        <vertAlign val="superscript"/>
        <sz val="10"/>
        <color theme="1"/>
        <rFont val="宋体"/>
        <charset val="134"/>
      </rPr>
      <t>3</t>
    </r>
    <r>
      <rPr>
        <sz val="10"/>
        <color theme="1"/>
        <rFont val="宋体"/>
        <charset val="134"/>
      </rPr>
      <t>蓄水池1个，取水设备2套，供水管0.639km、输电线路400m。</t>
    </r>
  </si>
  <si>
    <t>1-4组、8-9组、
27组、</t>
  </si>
  <si>
    <t>巩固23位建档立卡贫困人口饮水安全和解决季节性缺水问题和解决季节性缺水问题，提供清洁，安全饮用水</t>
  </si>
  <si>
    <t>油洋乡麻溪村饮水安全巩固提升工程</t>
  </si>
  <si>
    <r>
      <rPr>
        <sz val="10"/>
        <color theme="1"/>
        <rFont val="宋体"/>
        <charset val="134"/>
      </rPr>
      <t>新建水源池1座，15m</t>
    </r>
    <r>
      <rPr>
        <vertAlign val="superscript"/>
        <sz val="10"/>
        <color theme="1"/>
        <rFont val="宋体"/>
        <charset val="134"/>
      </rPr>
      <t>3</t>
    </r>
    <r>
      <rPr>
        <sz val="10"/>
        <color theme="1"/>
        <rFont val="宋体"/>
        <charset val="134"/>
      </rPr>
      <t>蓄水池1座，0.77km。</t>
    </r>
  </si>
  <si>
    <t>1、2、3组</t>
  </si>
  <si>
    <t>巩固71位建档立卡贫困人口饮水安全和解决季节性缺水问题和解决季节性缺水问题，提供清洁，安全饮用水</t>
  </si>
  <si>
    <t>油洋乡小址坊村饮水安全巩固提升工程</t>
  </si>
  <si>
    <r>
      <rPr>
        <sz val="10"/>
        <color theme="1"/>
        <rFont val="宋体"/>
        <charset val="134"/>
      </rPr>
      <t>新建10m</t>
    </r>
    <r>
      <rPr>
        <vertAlign val="superscript"/>
        <sz val="10"/>
        <color theme="1"/>
        <rFont val="宋体"/>
        <charset val="134"/>
      </rPr>
      <t>3</t>
    </r>
    <r>
      <rPr>
        <sz val="10"/>
        <color theme="1"/>
        <rFont val="宋体"/>
        <charset val="134"/>
      </rPr>
      <t>蓄水池1个、安装引、供管网1920米、抽水设备1套、输电线路50m。</t>
    </r>
  </si>
  <si>
    <t>16组、黄家湾片</t>
  </si>
  <si>
    <t>巩固25位建档立卡贫困人口饮水安全和解决季节性缺水问题和解决季节性缺水问题，提供清洁，安全饮用水</t>
  </si>
  <si>
    <t>水东镇绿化社区饮水安全巩固提升工程</t>
  </si>
  <si>
    <t>引水坝2座、粗滤池2座、10m3蓄水池2座、管网4.7km</t>
  </si>
  <si>
    <t>26、27组</t>
  </si>
  <si>
    <t>巩固48位建档立卡贫困人口饮水安全和解决季节性缺水问题和解决季节性缺水问题，提供清洁，安全饮用水</t>
  </si>
  <si>
    <t>水东镇龙王江村饮水安全巩固提升工程</t>
  </si>
  <si>
    <t>引水坝2座、粗滤池2座、10m3蓄水池2座、管网5.5km</t>
  </si>
  <si>
    <t>2.3.15.16.17组</t>
  </si>
  <si>
    <t>巩固106位建档立卡贫困人口饮水安全和解决季节性缺水问题和解决季节性缺水问题，提供清洁，安全饮用水</t>
  </si>
  <si>
    <t>水东镇标东垅村饮水安全巩固提升工程</t>
  </si>
  <si>
    <t>引水坝1座、粗滤池1座、集水池2座、抽水设备2台、蓄水池3座（5m3水池2座、10m3水池1座）、管网2.2km</t>
  </si>
  <si>
    <t>1组、3组、24组</t>
  </si>
  <si>
    <t>巩固7位建档立卡贫困人口饮水安全和解决季节性缺水问题和解决季节性缺水问题，提供清洁，安全饮用水</t>
  </si>
  <si>
    <t>水东镇嵩口湾村饮水安全巩固提升工程</t>
  </si>
  <si>
    <t>引水坝1座、粗滤池1座、10m3蓄水池1座、管网3.9km</t>
  </si>
  <si>
    <t>15.16.18.19组</t>
  </si>
  <si>
    <t>巩固36位建档立卡贫困人口饮水安全和解决季节性缺水问题和解决季节性缺水问题，提供清洁，安全饮用水</t>
  </si>
  <si>
    <t>小横垅乡治湾村饮水安全巩固提升工程</t>
  </si>
  <si>
    <t>引水坝1座、粗滤池1座、10m3蓄水池1座、管网4km</t>
  </si>
  <si>
    <t>8-9组</t>
  </si>
  <si>
    <t>巩固38位建档立卡贫困人口饮水安全和解决季节性缺水问题和解决季节性缺水问题，提供清洁，安全饮用水</t>
  </si>
  <si>
    <t>小横垅乡金子村饮水安全巩固提升工程</t>
  </si>
  <si>
    <t>引水坝1座、粗滤池1座、5m3蓄水池1座10m3蓄水池1座、管网4.6km</t>
  </si>
  <si>
    <t>5组</t>
  </si>
  <si>
    <t>巩固29位建档立卡贫困人口饮水安全和解决季节性缺水问题和解决季节性缺水问题，提供清洁，安全饮用水</t>
  </si>
  <si>
    <t>统溪河镇穿岩山村饮水安全巩固提升工程</t>
  </si>
  <si>
    <t>新建引水坝2座、蓄水池2座，引水管2.5km,供水管5km</t>
  </si>
  <si>
    <t>11、12、13、21组</t>
  </si>
  <si>
    <t>巩固50位建档立卡贫困人口饮水安全和解决季节性缺水问题和解决季节性缺水问题，提供清洁，安全饮用水</t>
  </si>
  <si>
    <t>两丫坪镇顿脚水村饮水安全巩固提升工程</t>
  </si>
  <si>
    <t>新建引水坝3座、粗滤池3座、减压池1座、10m3蓄水池3座、管网12.5km</t>
  </si>
  <si>
    <t>整村</t>
  </si>
  <si>
    <t>两丫坪镇江溪垅村饮水安全巩固提升工程</t>
  </si>
  <si>
    <t>引水坝1座、粗滤池1座、10m3蓄水池1座、管网3.2km</t>
  </si>
  <si>
    <t>9.10组</t>
  </si>
  <si>
    <t>巩固58位建档立卡贫困人口饮水安全和解决季节性缺水问题和解决季节性缺水问题，提供清洁，安全饮用水</t>
  </si>
  <si>
    <t>北斗溪镇松林村饮水安全巩固提升工程</t>
  </si>
  <si>
    <t>引水坝1座、粗滤池1座、50m3蓄水池1座、管网4km</t>
  </si>
  <si>
    <t>5.6组</t>
  </si>
  <si>
    <t>巩固73位建档立卡贫困人口饮水安全和解决季节性缺水问题和解决季节性缺水问题，提供清洁，安全饮用水</t>
  </si>
  <si>
    <t>沿溪乡白玉村饮水安全巩固提升工程</t>
  </si>
  <si>
    <t>新建水源工程1处，蓄水池1座，铺设引供水管网1.6km</t>
  </si>
  <si>
    <t>10.11.12.13.14.15组</t>
  </si>
  <si>
    <t>巩固130位建档立卡贫困人口饮水安全和解决季节性缺水问题和解决季节性缺水问题，提供清洁，安全饮用水</t>
  </si>
  <si>
    <t>沿溪乡过江坡村饮水安全巩固提升工程</t>
  </si>
  <si>
    <t>引水坝2座、粗滤池2座、5m3蓄水池3座、管网5km</t>
  </si>
  <si>
    <t>8组、10组</t>
  </si>
  <si>
    <t>龙潭镇合心村饮水安全巩固提升工程</t>
  </si>
  <si>
    <t>新建粗滤池1座，铺设引水管1.6km</t>
  </si>
  <si>
    <t>1.2.3组</t>
  </si>
  <si>
    <t>巩固33位建档立卡贫困人口饮水安全和解决季节性缺水问题和解决季节性缺水问题，提供清洁，安全饮用水</t>
  </si>
  <si>
    <t>龙潭镇大华村饮水安全巩固提升工程</t>
  </si>
  <si>
    <t>新建减压池1座，铺设引供水管网3km</t>
  </si>
  <si>
    <t>北胜片</t>
  </si>
  <si>
    <t>龙潭镇温水村饮水安全巩固提升工程</t>
  </si>
  <si>
    <t>新建水源池1处，安装引水管道50管4.5km，安装供水管道1.3km</t>
  </si>
  <si>
    <t>景山片</t>
  </si>
  <si>
    <t>巩固135位建档立卡贫困人口饮水安全和解决季节性缺水问题和解决季节性缺水问题，提供清洁，安全饮用水</t>
  </si>
  <si>
    <t>龙潭镇红岩村饮水安全巩固提升工程</t>
  </si>
  <si>
    <t>新建水源池1处，安装供水管道7.4km</t>
  </si>
  <si>
    <t>全村</t>
  </si>
  <si>
    <t>巩固301位建档立卡贫困人口饮水安全和解决季节性缺水问题和解决季节性缺水问题，提供清洁，安全饮用水</t>
  </si>
  <si>
    <t>黄茅园镇爱家村饮水安全巩固提升工程</t>
  </si>
  <si>
    <t>新建水源工程1处，蓄水池1座，铺设引供水管网0.1km</t>
  </si>
  <si>
    <t>（7、8-10、11组）</t>
  </si>
  <si>
    <t>黄茅园镇西坪村饮水安全巩固提升工程</t>
  </si>
  <si>
    <t>新建水源池1处，安装引供水管道32管5.2km，蓄水池1处，铺设供水管网5.2km</t>
  </si>
  <si>
    <t>1-4组</t>
  </si>
  <si>
    <t>巩固52位建档立卡贫困人口饮水安全和解决季节性缺水问题和解决季节性缺水问题，提供清洁，安全饮用水</t>
  </si>
  <si>
    <t>葛竹坪镇鹿山村饮水安全巩固提升工程</t>
  </si>
  <si>
    <t>新建水源工程1处，集水池1座，安装引供水管网4.3km</t>
  </si>
  <si>
    <t>四横田组、湾里组</t>
  </si>
  <si>
    <t>巩固51位建档立卡贫困人口饮水安全和解决季节性缺水问题和解决季节性缺水问题，提供清洁，安全饮用水</t>
  </si>
  <si>
    <t>龙庄湾乡白银塘村饮水安全巩固提升工程</t>
  </si>
  <si>
    <t>新建水源工程1处，蓄水池1座，安装引供水管网4.3km</t>
  </si>
  <si>
    <t>1组、5-7组</t>
  </si>
  <si>
    <t>巩固60位建档立卡贫困人口饮水安全和解决季节性缺水问题和解决季节性缺水问题，提供清洁，安全饮用水</t>
  </si>
  <si>
    <t>龙庄湾乡龙庄湾村饮水安全巩固提升工程</t>
  </si>
  <si>
    <t>新建水源池2处，蓄水池2处，安装引供水管道4.8km</t>
  </si>
  <si>
    <t>李丰组、金丰组</t>
  </si>
  <si>
    <t>巩固28位建档立卡贫困人口饮水安全和解决季节性缺水问题和解决季节性缺水问题，提供清洁，安全饮用水</t>
  </si>
  <si>
    <t>龙庄湾乡柳沙坪村饮水安全巩固提升工程</t>
  </si>
  <si>
    <t>新建水源工程1处，蓄水池1座，提水设备1套，安装引、供水管网0.5km</t>
  </si>
  <si>
    <t>柳同组</t>
  </si>
  <si>
    <t>巩固76位建档立卡贫困人口饮水安全和解决季节性缺水问题和解决季节性缺水问题，提供清洁，安全饮用水</t>
  </si>
  <si>
    <t>卢峰镇竹坳村饮水安全巩固提升工程</t>
  </si>
  <si>
    <t>新建蓄水池1座，渗渠一条，安装变频加压泵一台，二次加压设备一台，安装各类供水管道10.95km</t>
  </si>
  <si>
    <t>狮子岩片</t>
  </si>
  <si>
    <t>巩固237位建档立卡贫困人口饮水安全和解决季节性缺水问题和解决季节性缺水问题，提供清洁，安全饮用水</t>
  </si>
  <si>
    <t>卢峰镇岩湾村饮水安全巩固提升工程</t>
  </si>
  <si>
    <t>新建水井一座、渗渠一条；新建水厂一座，包括蓄水池1个、设备及办公用房、完善围墙等附属；变频供水设备一套；全自动净水设备一套；引供水管道16.85km</t>
  </si>
  <si>
    <t>巩固287位建档立卡贫困人口饮水安全和解决季节性缺水问题和解决季节性缺水问题，提供清洁，安全饮用水</t>
  </si>
  <si>
    <t>桥江镇楚垅村饮水安全巩固提升工程</t>
  </si>
  <si>
    <t>新建80m³蓄水池，厂房，新建管网28.5km，增加220V线路250米</t>
  </si>
  <si>
    <t>6-14组</t>
  </si>
  <si>
    <t>桥江镇文明、永兴街联村饮水安全巩固提升工程</t>
  </si>
  <si>
    <t>一体化设备一套，渗渠一条50m</t>
  </si>
  <si>
    <t>文明街、永兴街、镇机关及沙湾村、菜园村</t>
  </si>
  <si>
    <t>巩固2000建档立卡贫困人口饮水安全和解决季节性缺水问题，提供清洁，安全饮用水</t>
  </si>
  <si>
    <t>三江镇三江村饮水安全巩固提升工程</t>
  </si>
  <si>
    <r>
      <rPr>
        <sz val="10"/>
        <color theme="1"/>
        <rFont val="宋体"/>
        <charset val="134"/>
      </rPr>
      <t>引水坝1座，粗滤池1座，80m</t>
    </r>
    <r>
      <rPr>
        <vertAlign val="superscript"/>
        <sz val="10"/>
        <color theme="1"/>
        <rFont val="宋体"/>
        <charset val="134"/>
      </rPr>
      <t>3</t>
    </r>
    <r>
      <rPr>
        <sz val="10"/>
        <color theme="1"/>
        <rFont val="宋体"/>
        <charset val="134"/>
      </rPr>
      <t>蓄水池1座，安装引、供管网0.81km，新建厂房，进厂公路，安装消毒、一体化净水设备各1套，输电设备200m。</t>
    </r>
  </si>
  <si>
    <t>彭州片</t>
  </si>
  <si>
    <t>巩固800位建档立卡贫困人口饮水安全和解决季节性缺水问题和解决季节性缺水问题，提供清洁，安全饮用水</t>
  </si>
  <si>
    <t>双井镇塘下垅水厂饮水安全巩固提升工程</t>
  </si>
  <si>
    <t>新建渗渠,更换加压变频设备</t>
  </si>
  <si>
    <t>塘下垅村、宝塔村</t>
  </si>
  <si>
    <t>巩固410位建档立卡贫困人口饮水安全和解决季节性缺水问题和解决季节性缺水问题，提供清洁，安全饮用水</t>
  </si>
  <si>
    <t>大江口镇虎皮溪村饮水安全巩固提升工程</t>
  </si>
  <si>
    <t>新建引水坝1座、粗滤池1座、安装提水设备1套，铺设供水管道0.6km</t>
  </si>
  <si>
    <t>虎皮溪村</t>
  </si>
  <si>
    <t>低庄镇连山村饮水安全巩固提升工程</t>
  </si>
  <si>
    <t>安装消毒设备1套、铺设供水管网20.1km</t>
  </si>
  <si>
    <t>连山村</t>
  </si>
  <si>
    <t>巩固434位建档立卡贫困人口的饮水安全，提供清洁，安全饮用水</t>
  </si>
  <si>
    <t xml:space="preserve">三江镇龙山村饮水安全巩固提升工程 </t>
  </si>
  <si>
    <t>新建集水池1座，水泵房1座，安装取水设备1套，引、供水管网1.15km，输电线路0.3km。</t>
  </si>
  <si>
    <t>龙山村</t>
  </si>
  <si>
    <t>巩固30位建档立卡贫困人口的饮水安全，提供清洁，安全饮用水</t>
  </si>
  <si>
    <t xml:space="preserve">桥江镇白岩冲村饮水安全巩固提升工程 </t>
  </si>
  <si>
    <t>新建取水井1座</t>
  </si>
  <si>
    <t>白岩冲村</t>
  </si>
  <si>
    <t>巩固100位建档立卡贫困人口的饮水安全，提供清洁，安全饮用水</t>
  </si>
  <si>
    <t>低庄镇小龙潭村饮水安全巩固提升工程</t>
  </si>
  <si>
    <t>新建进厂公路200m，对原厂区进行提升改造（含电气设备），配备净水设备1套，改造供水主管0.33km</t>
  </si>
  <si>
    <t>小龙潭村</t>
  </si>
  <si>
    <t>巩固120位建档立卡贫困人口的饮水安全，提供清洁，安全饮用水</t>
  </si>
  <si>
    <t>北斗溪镇茅坡村饮水安全巩固提升工程</t>
  </si>
  <si>
    <t>新建引水坝1座，粗滤池1座，铺设管道3.1km</t>
  </si>
  <si>
    <t>茅坡村</t>
  </si>
  <si>
    <t>巩固35位建档立卡贫困人口的饮水安全，提供清洁，安全饮用水</t>
  </si>
  <si>
    <t xml:space="preserve">龙潭镇贵和村饮水安全巩固提升工程 </t>
  </si>
  <si>
    <t>新建取水井1座，蓄水池1座，提水设备1套，输电线路80m，铺设提供水管道3.7km</t>
  </si>
  <si>
    <t>贵和村</t>
  </si>
  <si>
    <t>巩固123位建档立卡贫困人口的饮水安全，提供清洁，安全饮用水</t>
  </si>
  <si>
    <t>舒溶溪乡扎水塘村饮水安全巩固提升工程</t>
  </si>
  <si>
    <t>新建引水坝1座，粗滤池1座，铺设管网约2.9km</t>
  </si>
  <si>
    <t>扎水塘村4、5、6、7组</t>
  </si>
  <si>
    <t>巩固116位建档立卡贫困人口的饮水安全，提供清洁，安全饮用水</t>
  </si>
  <si>
    <t xml:space="preserve">中都乡上尚村饮水安全巩固提升工程 </t>
  </si>
  <si>
    <t>新建引水坝1座，粗滤池1座，铺设管网约4.5km</t>
  </si>
  <si>
    <t>上尚村4.5组</t>
  </si>
  <si>
    <t>巩固56位建档立卡贫困人口的饮水安全，提供清洁，安全饮用水</t>
  </si>
  <si>
    <t>油洋乡官溪江村饮水安全巩固提升工程</t>
  </si>
  <si>
    <t>新建引水坝1座，粗滤池1座，减压池1座，蓄水池1座，铺设管网约16.17km</t>
  </si>
  <si>
    <t>官溪江村2.3.4.5.6.7.8.9.10.21.22组</t>
  </si>
  <si>
    <t>巩固456位建档立卡贫困人口的饮水安全，提供清洁，安全饮用水</t>
  </si>
  <si>
    <t>龙潭镇红岭村饮水安全巩固提升工程</t>
  </si>
  <si>
    <t>新建引水坝2座，粗滤池2座，铺设管网约12.37km</t>
  </si>
  <si>
    <t>红岭村</t>
  </si>
  <si>
    <t>巩固133位建档立卡贫困人口的饮水安全，提供清洁，安全饮用水</t>
  </si>
  <si>
    <t>大江口镇龙湖村饮水安全巩固提升工程</t>
  </si>
  <si>
    <t>增加渗渠一条</t>
  </si>
  <si>
    <t>龙湖村</t>
  </si>
  <si>
    <t>舒溶溪乡龙角桥村饮水安全巩固提升工程</t>
  </si>
  <si>
    <t>龙角桥村</t>
  </si>
  <si>
    <t>巩固247位建档立卡贫困人口的饮水安全，提供清洁，安全饮用水</t>
  </si>
  <si>
    <t>卢峰镇雷峰山村饮水安全巩固提升工程</t>
  </si>
  <si>
    <t>新建地下取水工程1处，集水池1处，安装提水设备1套，电缆700m，铺设镀锌钢管200m，管网约2.7km</t>
  </si>
  <si>
    <t>雷峰山村</t>
  </si>
  <si>
    <t>巩固89位建档立卡贫困人口的饮水安全，提供清洁，安全饮用水</t>
  </si>
  <si>
    <t>观音阁镇铁溪垅村饮水安全巩固提升工程</t>
  </si>
  <si>
    <t>新增取水井一座，渗渠一条配备输电线路和抽水设备1套</t>
  </si>
  <si>
    <t>铁溪垅村</t>
  </si>
  <si>
    <t>巩固243位建档立卡贫困人口的饮水安全，提供清洁，安全饮用水</t>
  </si>
  <si>
    <t>2020年第一批、第二批及增补项目饮水安全巩固提升工程勘测设计费</t>
  </si>
  <si>
    <t>各相关乡镇</t>
  </si>
  <si>
    <t>按合同价</t>
  </si>
  <si>
    <t>为2020年农村饮水安全巩固提升工程进行科学、合理的勘测，确保方案可行，巩固好建档立卡贫困人口饮水安全</t>
  </si>
  <si>
    <t>2020年第一批、第二批及增补项目饮水安全巩固提升工程监理费</t>
  </si>
  <si>
    <t>为2020年农村饮水安全巩固提升工程进行进行质量、进度、安全生产等全方面监督，确保工程达标，巩固好建档立卡贫困人口饮水安全</t>
  </si>
  <si>
    <t>以奖代建</t>
  </si>
  <si>
    <t>以奖代建140户450人</t>
  </si>
  <si>
    <t>涉及全县16个乡镇</t>
  </si>
  <si>
    <t>对通过自行打井、引山泉水等方式解决饮水问题的140户450人采取奖补的办法，全面解决季节性缺水等饮水问题</t>
  </si>
  <si>
    <t>农村饮水安全管材（件）供应</t>
  </si>
  <si>
    <t>涉及全县25个乡镇</t>
  </si>
  <si>
    <t>为2020年巩固脱贫攻坚农村饮水安全和解决季节性缺水提供管材（件）</t>
  </si>
  <si>
    <t>水东镇标东垅村羊儿冲水库</t>
  </si>
  <si>
    <r>
      <rPr>
        <sz val="9"/>
        <color theme="1"/>
        <rFont val="宋体"/>
        <charset val="134"/>
      </rPr>
      <t>上游坝坡砼预制块护坡500m</t>
    </r>
    <r>
      <rPr>
        <vertAlign val="superscript"/>
        <sz val="9"/>
        <color theme="1"/>
        <rFont val="宋体"/>
        <charset val="134"/>
      </rPr>
      <t>2</t>
    </r>
    <r>
      <rPr>
        <sz val="9"/>
        <color theme="1"/>
        <rFont val="宋体"/>
        <charset val="134"/>
      </rPr>
      <t>，新建排水棱体560m</t>
    </r>
    <r>
      <rPr>
        <vertAlign val="superscript"/>
        <sz val="9"/>
        <color theme="1"/>
        <rFont val="宋体"/>
        <charset val="134"/>
      </rPr>
      <t>3</t>
    </r>
    <r>
      <rPr>
        <sz val="9"/>
        <color theme="1"/>
        <rFont val="宋体"/>
        <charset val="134"/>
      </rPr>
      <t>，坝体固化灌浆进尺650m；新建放水隧洞100m；新建放水卧管24m</t>
    </r>
  </si>
  <si>
    <t>水东镇标东垅村</t>
  </si>
  <si>
    <t>136万元/座</t>
  </si>
  <si>
    <t>保障水田灌溉面积300亩，受益群众180户649人，其中贫困户34户116人</t>
  </si>
  <si>
    <t>思蒙镇思蒙湾村长地坪水库</t>
  </si>
  <si>
    <r>
      <rPr>
        <sz val="9"/>
        <color theme="1"/>
        <rFont val="宋体"/>
        <charset val="134"/>
      </rPr>
      <t>上游坝坡砼预制块护坡830m</t>
    </r>
    <r>
      <rPr>
        <vertAlign val="superscript"/>
        <sz val="9"/>
        <color theme="1"/>
        <rFont val="宋体"/>
        <charset val="134"/>
      </rPr>
      <t>2</t>
    </r>
    <r>
      <rPr>
        <sz val="9"/>
        <color theme="1"/>
        <rFont val="宋体"/>
        <charset val="134"/>
      </rPr>
      <t>，新建排水棱体300m</t>
    </r>
    <r>
      <rPr>
        <vertAlign val="superscript"/>
        <sz val="9"/>
        <color theme="1"/>
        <rFont val="宋体"/>
        <charset val="134"/>
      </rPr>
      <t>3</t>
    </r>
    <r>
      <rPr>
        <sz val="9"/>
        <color theme="1"/>
        <rFont val="宋体"/>
        <charset val="134"/>
      </rPr>
      <t>，坝体固化灌浆进尺580m；新建放水箱涵70m；整修防汛公路1100m</t>
    </r>
  </si>
  <si>
    <t>思蒙镇思蒙湾村</t>
  </si>
  <si>
    <t>171万元/座</t>
  </si>
  <si>
    <t>保障水田灌溉面积300亩，受益群众138户500人，其中贫困户29户107人</t>
  </si>
  <si>
    <t>桥江镇林家坡村鸭公冲水库</t>
  </si>
  <si>
    <r>
      <rPr>
        <sz val="9"/>
        <color theme="1"/>
        <rFont val="宋体"/>
        <charset val="134"/>
      </rPr>
      <t>上游坝坡砼预制块护坡1000m</t>
    </r>
    <r>
      <rPr>
        <vertAlign val="superscript"/>
        <sz val="9"/>
        <color theme="1"/>
        <rFont val="宋体"/>
        <charset val="134"/>
      </rPr>
      <t>2</t>
    </r>
    <r>
      <rPr>
        <sz val="9"/>
        <color theme="1"/>
        <rFont val="宋体"/>
        <charset val="134"/>
      </rPr>
      <t>，新建排水棱体520m</t>
    </r>
    <r>
      <rPr>
        <vertAlign val="superscript"/>
        <sz val="9"/>
        <color theme="1"/>
        <rFont val="宋体"/>
        <charset val="134"/>
      </rPr>
      <t>3</t>
    </r>
    <r>
      <rPr>
        <sz val="9"/>
        <color theme="1"/>
        <rFont val="宋体"/>
        <charset val="134"/>
      </rPr>
      <t>，坝体固化灌浆进尺1180m；坝基帷幕灌浆进尺168m</t>
    </r>
  </si>
  <si>
    <t>桥江镇林家坡村</t>
  </si>
  <si>
    <t>保障水田灌溉面积400亩，受益群众197户750人，其中贫困户18户65人</t>
  </si>
  <si>
    <t>思蒙镇九家溪村油毛溪水库</t>
  </si>
  <si>
    <r>
      <rPr>
        <sz val="9"/>
        <color theme="1"/>
        <rFont val="宋体"/>
        <charset val="134"/>
      </rPr>
      <t>上游坝坡砼预制块护坡1580m</t>
    </r>
    <r>
      <rPr>
        <vertAlign val="superscript"/>
        <sz val="9"/>
        <color theme="1"/>
        <rFont val="宋体"/>
        <charset val="134"/>
      </rPr>
      <t>2</t>
    </r>
    <r>
      <rPr>
        <sz val="9"/>
        <color theme="1"/>
        <rFont val="宋体"/>
        <charset val="134"/>
      </rPr>
      <t>，新建排水棱体450m</t>
    </r>
    <r>
      <rPr>
        <vertAlign val="superscript"/>
        <sz val="9"/>
        <color theme="1"/>
        <rFont val="宋体"/>
        <charset val="134"/>
      </rPr>
      <t>3</t>
    </r>
    <r>
      <rPr>
        <sz val="9"/>
        <color theme="1"/>
        <rFont val="宋体"/>
        <charset val="134"/>
      </rPr>
      <t>，坝体固化灌浆进尺920m；新建卧管20m；溢洪道整修60m；整修防汛公路200m</t>
    </r>
  </si>
  <si>
    <t>思蒙镇九家溪村</t>
  </si>
  <si>
    <t>151万元/座</t>
  </si>
  <si>
    <t>保障水田灌溉面积400亩，受益群众45户170人，其中贫困户16户54人</t>
  </si>
  <si>
    <t>油洋乡大址坊村双江水库</t>
  </si>
  <si>
    <r>
      <rPr>
        <sz val="10"/>
        <color theme="1"/>
        <rFont val="宋体"/>
        <charset val="134"/>
      </rPr>
      <t>上游坝坡砼预制块护坡980m</t>
    </r>
    <r>
      <rPr>
        <vertAlign val="superscript"/>
        <sz val="10"/>
        <color theme="1"/>
        <rFont val="宋体"/>
        <charset val="134"/>
      </rPr>
      <t>2</t>
    </r>
    <r>
      <rPr>
        <sz val="10"/>
        <color theme="1"/>
        <rFont val="宋体"/>
        <charset val="134"/>
      </rPr>
      <t>，新建排水棱体110m</t>
    </r>
    <r>
      <rPr>
        <vertAlign val="superscript"/>
        <sz val="10"/>
        <color theme="1"/>
        <rFont val="宋体"/>
        <charset val="134"/>
      </rPr>
      <t>3</t>
    </r>
    <r>
      <rPr>
        <sz val="10"/>
        <color theme="1"/>
        <rFont val="宋体"/>
        <charset val="134"/>
      </rPr>
      <t>；溢洪道整修60m；新建放水卧管35m</t>
    </r>
  </si>
  <si>
    <t xml:space="preserve">油洋乡大址坊村
</t>
  </si>
  <si>
    <t>103万元/座</t>
  </si>
  <si>
    <t>保障水田灌溉面积450亩，受益群众132户500人，其中贫困户26户89人</t>
  </si>
  <si>
    <t>均坪镇白雾头村务吉冲水库</t>
  </si>
  <si>
    <r>
      <rPr>
        <sz val="10"/>
        <color theme="1"/>
        <rFont val="宋体"/>
        <charset val="134"/>
      </rPr>
      <t>上游坝坡砼预制块护坡860m</t>
    </r>
    <r>
      <rPr>
        <vertAlign val="superscript"/>
        <sz val="10"/>
        <color theme="1"/>
        <rFont val="宋体"/>
        <charset val="134"/>
      </rPr>
      <t>2</t>
    </r>
    <r>
      <rPr>
        <sz val="10"/>
        <color theme="1"/>
        <rFont val="宋体"/>
        <charset val="134"/>
      </rPr>
      <t>，新建排水棱体150m</t>
    </r>
    <r>
      <rPr>
        <vertAlign val="superscript"/>
        <sz val="10"/>
        <color theme="1"/>
        <rFont val="宋体"/>
        <charset val="134"/>
      </rPr>
      <t>3</t>
    </r>
    <r>
      <rPr>
        <sz val="10"/>
        <color theme="1"/>
        <rFont val="宋体"/>
        <charset val="134"/>
      </rPr>
      <t>，坝体固化灌浆进尺760m；溢洪道整修60m；新建放水卧管35m；新建防汛公路900m</t>
    </r>
  </si>
  <si>
    <t>均坪镇白雾头村</t>
  </si>
  <si>
    <t>127万元/座</t>
  </si>
  <si>
    <t>保障水田灌溉面积300亩，受益群众105户400人，其中贫困户31户92人</t>
  </si>
  <si>
    <t>卢峰镇红远村岩坳塘水库</t>
  </si>
  <si>
    <r>
      <rPr>
        <sz val="10"/>
        <color theme="1"/>
        <rFont val="宋体"/>
        <charset val="134"/>
      </rPr>
      <t>上游坝坡砼预制块护坡300m</t>
    </r>
    <r>
      <rPr>
        <vertAlign val="superscript"/>
        <sz val="10"/>
        <color theme="1"/>
        <rFont val="宋体"/>
        <charset val="134"/>
      </rPr>
      <t>2</t>
    </r>
    <r>
      <rPr>
        <sz val="10"/>
        <color theme="1"/>
        <rFont val="宋体"/>
        <charset val="134"/>
      </rPr>
      <t>，新建排水棱体436m</t>
    </r>
    <r>
      <rPr>
        <vertAlign val="superscript"/>
        <sz val="10"/>
        <color theme="1"/>
        <rFont val="宋体"/>
        <charset val="134"/>
      </rPr>
      <t>3</t>
    </r>
    <r>
      <rPr>
        <sz val="10"/>
        <color theme="1"/>
        <rFont val="宋体"/>
        <charset val="134"/>
      </rPr>
      <t>，坝体固化灌浆进尺260m；新建放水卧管15m</t>
    </r>
  </si>
  <si>
    <t>79万元/座</t>
  </si>
  <si>
    <t>保障水田灌溉面积200亩，受益群众112户400人，其中贫困户22户67人</t>
  </si>
  <si>
    <t>卢峰镇竹坳村鸟塘垅水库</t>
  </si>
  <si>
    <r>
      <rPr>
        <sz val="10"/>
        <color theme="1"/>
        <rFont val="宋体"/>
        <charset val="134"/>
      </rPr>
      <t>上游坝坡砼预制块护坡970m</t>
    </r>
    <r>
      <rPr>
        <vertAlign val="superscript"/>
        <sz val="10"/>
        <color theme="1"/>
        <rFont val="宋体"/>
        <charset val="134"/>
      </rPr>
      <t>2</t>
    </r>
    <r>
      <rPr>
        <sz val="10"/>
        <color theme="1"/>
        <rFont val="宋体"/>
        <charset val="134"/>
      </rPr>
      <t>，新建排水棱体760m</t>
    </r>
    <r>
      <rPr>
        <vertAlign val="superscript"/>
        <sz val="10"/>
        <color theme="1"/>
        <rFont val="宋体"/>
        <charset val="134"/>
      </rPr>
      <t>3</t>
    </r>
    <r>
      <rPr>
        <sz val="10"/>
        <color theme="1"/>
        <rFont val="宋体"/>
        <charset val="134"/>
      </rPr>
      <t>，坝体固化灌浆进尺414m；溢洪道整修70m；新建放水卧管40m；新建防汛公路900m</t>
    </r>
  </si>
  <si>
    <t>80万元/座</t>
  </si>
  <si>
    <t>保障水田灌溉面积250亩，受益群众118户400人，其中贫困户10户32人</t>
  </si>
  <si>
    <t>三江镇朱溪村跃进水库</t>
  </si>
  <si>
    <r>
      <rPr>
        <sz val="10"/>
        <color theme="1"/>
        <rFont val="宋体"/>
        <charset val="134"/>
      </rPr>
      <t>上游坝坡砼预制块护坡2000m</t>
    </r>
    <r>
      <rPr>
        <vertAlign val="superscript"/>
        <sz val="10"/>
        <color theme="1"/>
        <rFont val="宋体"/>
        <charset val="134"/>
      </rPr>
      <t>2</t>
    </r>
    <r>
      <rPr>
        <sz val="10"/>
        <color theme="1"/>
        <rFont val="宋体"/>
        <charset val="134"/>
      </rPr>
      <t>，新建排水棱体1150m</t>
    </r>
    <r>
      <rPr>
        <vertAlign val="superscript"/>
        <sz val="10"/>
        <color theme="1"/>
        <rFont val="宋体"/>
        <charset val="134"/>
      </rPr>
      <t>3</t>
    </r>
    <r>
      <rPr>
        <sz val="10"/>
        <color theme="1"/>
        <rFont val="宋体"/>
        <charset val="134"/>
      </rPr>
      <t>，坝体固化灌浆进尺900m；溢洪道整修56m；整修防汛公路400m</t>
    </r>
  </si>
  <si>
    <t>三江镇朱溪村</t>
  </si>
  <si>
    <t>208万元/座</t>
  </si>
  <si>
    <t>保障水田灌溉面积200亩，受益群众85户300人，其中贫困户11户34人</t>
  </si>
  <si>
    <t>卢峰镇南华山村犁塘水库</t>
  </si>
  <si>
    <t>溢洪道末段及大坝整修等</t>
  </si>
  <si>
    <t>49万元/座</t>
  </si>
  <si>
    <t>保障水田灌溉面积800亩，受益群众267户1000人，其中贫困户23户76人</t>
  </si>
  <si>
    <t>均坪镇板溪村王里坑水库抢修</t>
  </si>
  <si>
    <r>
      <rPr>
        <sz val="10"/>
        <color theme="1"/>
        <rFont val="宋体"/>
        <charset val="134"/>
      </rPr>
      <t>坝体固化灌浆进尺570m，放水老涵砼封堵20m</t>
    </r>
    <r>
      <rPr>
        <vertAlign val="superscript"/>
        <sz val="10"/>
        <color theme="1"/>
        <rFont val="宋体"/>
        <charset val="134"/>
      </rPr>
      <t>3</t>
    </r>
  </si>
  <si>
    <t>均坪镇板溪村</t>
  </si>
  <si>
    <t>20万元/座</t>
  </si>
  <si>
    <t>保障水田灌溉面积700亩，受益群众157户600人，其中贫困户26户78人</t>
  </si>
  <si>
    <t>统溪河镇穿岩山村孟坪骨干塘除险加固</t>
  </si>
  <si>
    <t>坝体固化灌浆进尺600m</t>
  </si>
  <si>
    <t>统溪河镇穿岩山村17组</t>
  </si>
  <si>
    <t>保障水田灌溉面积100亩，受益群众23户80人，其中贫困户10户32人</t>
  </si>
  <si>
    <t>观音阁镇铁溪垅村栎木骨干塘整修</t>
  </si>
  <si>
    <r>
      <rPr>
        <sz val="10"/>
        <color theme="1"/>
        <rFont val="宋体"/>
        <charset val="134"/>
      </rPr>
      <t>整修溢洪道45m、翻修涵管45m、坝体上游防渗面板350m</t>
    </r>
    <r>
      <rPr>
        <vertAlign val="superscript"/>
        <sz val="10"/>
        <color theme="1"/>
        <rFont val="宋体"/>
        <charset val="134"/>
      </rPr>
      <t>2</t>
    </r>
  </si>
  <si>
    <t>观音阁铁溪垅村</t>
  </si>
  <si>
    <t>45万元/座</t>
  </si>
  <si>
    <t>保障水田灌溉面积100亩，受益群众51户200人，其中贫困户11户33人</t>
  </si>
  <si>
    <t>观音阁镇赤洪村小鸡骨干塘除险加固</t>
  </si>
  <si>
    <r>
      <rPr>
        <sz val="10"/>
        <color theme="1"/>
        <rFont val="宋体"/>
        <charset val="134"/>
      </rPr>
      <t>整修溢洪道50m、翻修涵管50m、坝体上游防渗面板300m</t>
    </r>
    <r>
      <rPr>
        <vertAlign val="superscript"/>
        <sz val="10"/>
        <color theme="1"/>
        <rFont val="宋体"/>
        <charset val="134"/>
      </rPr>
      <t>2</t>
    </r>
  </si>
  <si>
    <t>观音阁镇赤洪村</t>
  </si>
  <si>
    <t>34万元/座</t>
  </si>
  <si>
    <t>保障水田灌溉面积80亩，受益群众55户200人，其中贫困户7户26人</t>
  </si>
  <si>
    <t>舒溶溪乡水洋坪村桐枯洞骨干塘整修</t>
  </si>
  <si>
    <r>
      <rPr>
        <sz val="10"/>
        <color theme="1"/>
        <rFont val="宋体"/>
        <charset val="134"/>
      </rPr>
      <t>坝体上游防渗面板220m</t>
    </r>
    <r>
      <rPr>
        <vertAlign val="superscript"/>
        <sz val="10"/>
        <color theme="1"/>
        <rFont val="宋体"/>
        <charset val="134"/>
      </rPr>
      <t>2</t>
    </r>
  </si>
  <si>
    <t>舒溶溪乡水洋坪村</t>
  </si>
  <si>
    <t>10万元/座</t>
  </si>
  <si>
    <t>保障水田灌溉面积70亩，受益群众27户100人，其中贫困户5户17人</t>
  </si>
  <si>
    <t>水东镇嵩口湾村茶子塘</t>
  </si>
  <si>
    <t>大坝中部冲毁需重建</t>
  </si>
  <si>
    <t>保障水田灌溉面积100亩，受益群众57户200人，其中贫困户8户26人</t>
  </si>
  <si>
    <t>桥江镇八门垅村立新骨干塘</t>
  </si>
  <si>
    <t>坝体固化灌浆防渗进尺500m</t>
  </si>
  <si>
    <t>桥江镇八门垅村</t>
  </si>
  <si>
    <t>18万元/座</t>
  </si>
  <si>
    <t>保障水田灌溉面积120亩，受益群众112户400人，其中贫困户19户58人</t>
  </si>
  <si>
    <t>祖市殿镇坪头村哈蟆眼塘</t>
  </si>
  <si>
    <t>溢洪道整修及新建跨溢洪道公路桥</t>
  </si>
  <si>
    <t>祖市殿镇坪头村</t>
  </si>
  <si>
    <t>保障水田灌溉面积150亩，受益群众55户200人，其中贫困户9户26人</t>
  </si>
  <si>
    <t>祖市殿镇星光村岩溪坑塘水毁重建</t>
  </si>
  <si>
    <t>新建圬工重力坝一座（最大坝高12米、坝顶轴长70米、总库容24万方）</t>
  </si>
  <si>
    <t>250万元/座</t>
  </si>
  <si>
    <t>保障水田灌溉面积460亩，受益群众73户300人，其中贫困户14户46人</t>
  </si>
  <si>
    <t>卢峰镇车头村三角塘整修</t>
  </si>
  <si>
    <t>骨干山塘整修1口</t>
  </si>
  <si>
    <t>卢峰镇车头村</t>
  </si>
  <si>
    <t>保障水田灌溉面积120亩，受益群众46户170人，其中贫困户11户38人</t>
  </si>
  <si>
    <t>卢峰镇竹坳村烂塘整修</t>
  </si>
  <si>
    <t>29万元/座</t>
  </si>
  <si>
    <t>保障水田灌溉面积100亩，受益群众41户87人，其中贫困户6户21人</t>
  </si>
  <si>
    <t>双井镇塘湾村山塘整修</t>
  </si>
  <si>
    <t>保障水田灌溉面积18亩，受益群众20户72人，其中贫困户3户9人</t>
  </si>
  <si>
    <t>祖市殿水堆湾村古塘整修</t>
  </si>
  <si>
    <t>祖市殿水堆湾村</t>
  </si>
  <si>
    <t>5万元/座</t>
  </si>
  <si>
    <t>保障水田灌溉面积10亩，受益群众4户17人，其中贫困户1户3人</t>
  </si>
  <si>
    <t>思蒙村仁里冲村山塘整修</t>
  </si>
  <si>
    <t>思蒙村仁里冲村</t>
  </si>
  <si>
    <t>6万元/座</t>
  </si>
  <si>
    <t>保障水田灌溉面积11亩，受益群众5户18人，其中贫困户1户4人</t>
  </si>
  <si>
    <t>统溪河镇枫林村毛里庵塘（高峰水库）整修</t>
  </si>
  <si>
    <t>放水卧管及消力池翻建、坝体粘土固化灌浆防渗（进尺650m)</t>
  </si>
  <si>
    <t>统溪河镇枫林村</t>
  </si>
  <si>
    <t>35万元/座</t>
  </si>
  <si>
    <t>保障水田灌溉面积100亩，受益群众40户132人，其中贫困户3户10人</t>
  </si>
  <si>
    <t>五</t>
  </si>
  <si>
    <t>小型基础设施项目</t>
  </si>
  <si>
    <t>卢峰镇车头村道路硬化</t>
  </si>
  <si>
    <t>硬化公路长620米，宽3.5米，厚0.18米</t>
  </si>
  <si>
    <t>车头村15组-16组</t>
  </si>
  <si>
    <t>320元/米</t>
  </si>
  <si>
    <t>市级资金</t>
  </si>
  <si>
    <t>解决车头村民500人出行问题，受益贫困户20户</t>
  </si>
  <si>
    <t>卢峰镇车头村委会</t>
  </si>
  <si>
    <t>卢峰镇大潭村渠道维修</t>
  </si>
  <si>
    <t>1、清淤220米，宽2.8米，高0.8米。2、浆砌块石长220，宽0.5米，高1.8米</t>
  </si>
  <si>
    <t>卢峰镇大潭村25-34组</t>
  </si>
  <si>
    <t>340元/米</t>
  </si>
  <si>
    <t>解决灌溉        水田1300亩，受益贫困户20户</t>
  </si>
  <si>
    <t>卢峰镇大潭村委会</t>
  </si>
  <si>
    <t>卢峰镇大潭村山塘、渠道、防洪堤维修</t>
  </si>
  <si>
    <t>一、渠道三面硬化：长268米，高1米，内宽1米，壁宽0.12米。        二、防洪堤维修：1、长5米，高3.5米，上宽0.8米，下宽0.4米；2、堤土石加高，长150米，高0.5米，宽4米；3、防洪堤墙，长140米，高1.5米，上宽0.8米，下宽0.4米；4、渠道硬化，长140米，高0.5米，宽0.4米。 三、山塘维修：1、清基，长40米，深1.5米，宽1米；2、塘坎墙，长50米，高2.5米，上宽0.6米，下宽0.4米；3、塘坎回填，长40米，高2米，宽2.5米。</t>
  </si>
  <si>
    <t>卢峰镇大潭村1-31组</t>
  </si>
  <si>
    <t>250元/米</t>
  </si>
  <si>
    <t>解决灌溉        水田面积1500亩，受益贫困户30户</t>
  </si>
  <si>
    <t>卢峰镇红花园村公路新建和维修</t>
  </si>
  <si>
    <t>一、新修公路长234米，宽4.5米：1、路基边挡土墙，砌岩方长83米，高4.5米，宽1.2米（包基础），2、硬化盖板涵2个长7米*宽0.8米高1米，3、路基回填600方，4、公路排水沟长30米，宽0.6米，高0.6米。二、维修公路长120米，宽4.5米，硬化排水沟长75米，宽0.8米，高0.5米。三、路面填沙石长354米，宽4.5米，厚0.2米。</t>
  </si>
  <si>
    <t>卢峰镇红花园村19组至21组</t>
  </si>
  <si>
    <t>450元/米</t>
  </si>
  <si>
    <t>解决3个组900人出行，受益贫困户26户</t>
  </si>
  <si>
    <t>卢峰镇红花园村委会</t>
  </si>
  <si>
    <t>卢峰镇红星村渠道硬化及防洪堤维修</t>
  </si>
  <si>
    <t>一、渠道硬化500米（0.4米高，内厚0.4米，墙厚0.12米，底厚0.06米。二防洪堤长45米，高4米，底宽1米，顶宽0.5米。</t>
  </si>
  <si>
    <t>卢峰镇红星村1组至9组</t>
  </si>
  <si>
    <t>100元/米</t>
  </si>
  <si>
    <t>解决水田灌溉78亩，受益贫困户71户</t>
  </si>
  <si>
    <t>卢峰镇红星村委会</t>
  </si>
  <si>
    <t>卢峰镇红远村道路硬化</t>
  </si>
  <si>
    <t>硬化公路580米，宽3.5米，厚0.18米</t>
  </si>
  <si>
    <t>卢峰镇红远村19、20、21组</t>
  </si>
  <si>
    <t>350元/米</t>
  </si>
  <si>
    <t>解决贫困户20户出行问题</t>
  </si>
  <si>
    <t>卢峰镇红远村委会</t>
  </si>
  <si>
    <t>卢峰镇红远村向家坡道路硬化</t>
  </si>
  <si>
    <t>路基整理和路面硬化610米，宽3.5米，厚0.18米</t>
  </si>
  <si>
    <t>卢峰镇红远村向家坡</t>
  </si>
  <si>
    <t>417元/米</t>
  </si>
  <si>
    <t>解决320村民出行便利，受益贫困户21户90人</t>
  </si>
  <si>
    <t>卢峰镇红远村山塘维修</t>
  </si>
  <si>
    <t>维修加固防渗1个山塘</t>
  </si>
  <si>
    <t>卢峰镇红远村38组和39组</t>
  </si>
  <si>
    <t>5万元/塘</t>
  </si>
  <si>
    <t>解决120亩水田灌溉问题，受益贫困户25户</t>
  </si>
  <si>
    <t>卢峰镇雷峰山村丁沟塘加固维修</t>
  </si>
  <si>
    <t>1、丁沟塘整修清淤4000方左右，塘基及淤泥堆放处需砌石方150立方米，塘基硬化混凝土30立方米。2、新建引水渠道150米，（双面）高计划0.9米，壁厚0.3米，内空0.8米，底厚0.1米混凝土</t>
  </si>
  <si>
    <t>卢峰镇雷峰山村大院子</t>
  </si>
  <si>
    <t>20万元/塘</t>
  </si>
  <si>
    <t>解决水田195亩灌溉困难问题，受益贫困户27户</t>
  </si>
  <si>
    <t>卢峰镇雷峰山村委会</t>
  </si>
  <si>
    <t>卢峰镇麻阳水村道路新建，硬化</t>
  </si>
  <si>
    <t>1、道路新建长400米，宽4.5米，2、硬化500米，宽3.5米，厚0.18米</t>
  </si>
  <si>
    <t>卢峰镇麻阳水村七组至溆为蛋鸡场</t>
  </si>
  <si>
    <t>300元/米</t>
  </si>
  <si>
    <t>直接帮扶贫困人口131人</t>
  </si>
  <si>
    <t>卢峰镇麻阳水村委会</t>
  </si>
  <si>
    <t>卢峰镇马田坪村25-27组防洪堤新建</t>
  </si>
  <si>
    <t>混凝土新建166米长，2.2米高、下底宽1.5米、顶宽0.7米的防洪堤。</t>
  </si>
  <si>
    <t>马田坪村25组、26组、27组</t>
  </si>
  <si>
    <t>1200元/米</t>
  </si>
  <si>
    <t>避免80余亩农田受灾，受益贫困户16户</t>
  </si>
  <si>
    <t>2020月4月</t>
  </si>
  <si>
    <t>卢峰镇马田坪村村委会</t>
  </si>
  <si>
    <t>卢峰镇漫水村公路硬化、扩宽</t>
  </si>
  <si>
    <t>公路拓宽砌护坎三处：0.5米*1.6米*47米；0.7米*1米*24米；3米*1.5米*1米。硬化公路430米，宽2.8至3.5米，厚18公分</t>
  </si>
  <si>
    <t>卢峰镇漫水村1组至河边</t>
  </si>
  <si>
    <t>370元/米</t>
  </si>
  <si>
    <t>给700个村民和15个贫困人口出行和农业生产带来便利</t>
  </si>
  <si>
    <t>卢峰镇漫水村委会</t>
  </si>
  <si>
    <t>卢峰镇南华山村道路硬化</t>
  </si>
  <si>
    <t>硬化长度340米，宽2.6-3.5米，厚0.18米，硬化路面面积1028平方。</t>
  </si>
  <si>
    <t>卢峰镇南华山村下塘湾</t>
  </si>
  <si>
    <t>解决6个村民小组出行便利，受益贫困户69户</t>
  </si>
  <si>
    <t>卢峰镇南华山村委会</t>
  </si>
  <si>
    <t>卢峰镇桥头水村道路硬化</t>
  </si>
  <si>
    <t>道路硬化长400米，宽3.5米，厚0.18米</t>
  </si>
  <si>
    <t>卢峰镇桥头水村3组</t>
  </si>
  <si>
    <t>解决150多人出行问题，受益贫困户37户</t>
  </si>
  <si>
    <t>卢峰镇桥头水村委会</t>
  </si>
  <si>
    <t>卢峰镇新坪村农田水利设施建设</t>
  </si>
  <si>
    <t>维修砌护坎10米长，高5米，机耕道硬化300米，宽2.5米，厚0.18米，维修塘1口，小桥1座</t>
  </si>
  <si>
    <t>卢峰镇新坪村13组、1组、6组</t>
  </si>
  <si>
    <t>810元/米</t>
  </si>
  <si>
    <t>方便450人安全出行和生产，受益贫困户21户</t>
  </si>
  <si>
    <t>卢峰镇新坪村委会</t>
  </si>
  <si>
    <t>卢峰镇哑塘村渠道硬化</t>
  </si>
  <si>
    <t>:1、500米长，0.8-0.9米高，内宽0.6-0.8米，底厚0.06米，壁厚0.12-0.15米。2、100米长，高0.8-0.9米，内宽1.3-1.5米，底厚0.06米，壁厚0.12-0.15米。3、拦水坝10米长，上下平均2.4米宽，高平均2.3米。4、20组防洪堤长40米，下宽1米，上宽0.6米，高2.5-3米</t>
  </si>
  <si>
    <t>卢峰镇哑塘村7组、20组</t>
  </si>
  <si>
    <t>解决水田180亩灌溉及耕作问题，受益贫困户4户</t>
  </si>
  <si>
    <t>卢峰镇哑塘村村委会</t>
  </si>
  <si>
    <t>卢峰镇岩湾村公路硬化</t>
  </si>
  <si>
    <t>公路硬化870米，宽3.5米，厚0.18米</t>
  </si>
  <si>
    <t>卢峰镇岩湾村</t>
  </si>
  <si>
    <t>解决500村民出行便利，受益贫困户40户</t>
  </si>
  <si>
    <t>卢峰镇岩湾村委会</t>
  </si>
  <si>
    <t>卢峰镇岩湾村山塘维修加固</t>
  </si>
  <si>
    <t>维修加固山塘2口，110米渠道防渗，溪坝加固长80米，高3米，宽1.25米。</t>
  </si>
  <si>
    <t>卢峰镇岩湾村和王家潭</t>
  </si>
  <si>
    <t>6万元/塘</t>
  </si>
  <si>
    <t>解决200亩农田灌溉，受益贫困户25户</t>
  </si>
  <si>
    <t>卢峰镇杨家仁村道路硬化</t>
  </si>
  <si>
    <t>硬化村里便道680米长，宽2.5-3.4米，厚度0.18米</t>
  </si>
  <si>
    <t>卢峰镇杨家仁村14组至18组原斜里村大院子</t>
  </si>
  <si>
    <t>220元/米</t>
  </si>
  <si>
    <t>方便1240人和37户贫困户出行便利</t>
  </si>
  <si>
    <t>卢峰镇杨家仁村委会</t>
  </si>
  <si>
    <t>卢峰仲夏村道路修建</t>
  </si>
  <si>
    <t>仲夏村道路修建，修建道路200米，铺宽0.5米，长2米预制板400块做桥板，混泥土桥板基础。</t>
  </si>
  <si>
    <t>卢峰镇仲夏村</t>
  </si>
  <si>
    <t>170元/米</t>
  </si>
  <si>
    <t>解决500人耕地，农作物运输，受益贫困户30户</t>
  </si>
  <si>
    <t>卢峰镇仲夏村委会</t>
  </si>
  <si>
    <t>卢峰镇岩英坪村公路建设</t>
  </si>
  <si>
    <t>公路长160米，宽3.5米，厚0.18米</t>
  </si>
  <si>
    <t>卢峰镇岩英坪村10组</t>
  </si>
  <si>
    <t>解决800人口出行困难，受益贫困户8户</t>
  </si>
  <si>
    <t>卢峰镇岩英坪村</t>
  </si>
  <si>
    <t>卢峰镇岩英坪村滴水湾骨干山塘除险加固</t>
  </si>
  <si>
    <t>山塘溢洪道维修长16米，宽1.5米，高2米</t>
  </si>
  <si>
    <t>卢峰镇岩英坪村9组</t>
  </si>
  <si>
    <t>5万元/个</t>
  </si>
  <si>
    <t>解决40亩良田灌溉困难，受益贫困户5户</t>
  </si>
  <si>
    <t>卢峰镇岩英坪村13、14组道路硬化</t>
  </si>
  <si>
    <t>路基整理和路面硬化600米，宽3.5米，厚0.18米</t>
  </si>
  <si>
    <t>卢峰镇岩英坪村13、14组</t>
  </si>
  <si>
    <t>解决300村民出行便利，受益贫困户8户26人</t>
  </si>
  <si>
    <t>卢峰镇岩英坪村委会</t>
  </si>
  <si>
    <t>卢峰镇新坪村公路硬化</t>
  </si>
  <si>
    <t>100米长，3.5米宽，整路基100米</t>
  </si>
  <si>
    <t>卢峰镇新坪村15、16组</t>
  </si>
  <si>
    <t>解决村民500人出行安全受益贫困户9户</t>
  </si>
  <si>
    <t>卢峰镇新坪村</t>
  </si>
  <si>
    <t>卢峰镇车头村电排、渠道防洪维修</t>
  </si>
  <si>
    <t>电排维修3座，清淤渠道800米</t>
  </si>
  <si>
    <t>卢峰镇车头村11、12组，15、9组，5、6、7、10组</t>
  </si>
  <si>
    <t>1.67万元/座</t>
  </si>
  <si>
    <t>解决1200亩良田灌溉用水困难，受益贫困户163户</t>
  </si>
  <si>
    <t>卢峰镇红远村14、16、17、18组，28、29、37、38组渠道硬化</t>
  </si>
  <si>
    <t>渠道硬化800米，宽0.5米，高0.5米，壁厚0.12米，底厚0.06米</t>
  </si>
  <si>
    <t>卢峰镇红远村14、16、17、18组28、29、37、38组</t>
  </si>
  <si>
    <t>解决300亩良田用水困难，受益贫困户60户</t>
  </si>
  <si>
    <t>卢峰镇竹坳村公路扩宽</t>
  </si>
  <si>
    <t>维修公路500米长，宽1-1.5米，均高5米，开凿岩石，二次运输</t>
  </si>
  <si>
    <t>卢峰镇竹坳村6-19组</t>
  </si>
  <si>
    <t>50元/米</t>
  </si>
  <si>
    <t>解决2200人出行安全，受益贫困户48户</t>
  </si>
  <si>
    <t>卢峰镇仲夏村山塘、渠道维修</t>
  </si>
  <si>
    <t>维修泄洪道15米长，宽1.5米，高1米，维修渠道长100米，宽0.6米，高0.6米</t>
  </si>
  <si>
    <t>卢峰镇仲夏村1、2、3和5、6、7组寨冲塘</t>
  </si>
  <si>
    <t>400元/米</t>
  </si>
  <si>
    <t>解决30亩良田用水困难，受益贫困户40户</t>
  </si>
  <si>
    <t>卢峰镇双江口村道路维修</t>
  </si>
  <si>
    <t>砌护坎长112米，高3米，上宽0.4米，下宽0.8米</t>
  </si>
  <si>
    <t>卢峰镇双江口村2、4组</t>
  </si>
  <si>
    <t>500元/米</t>
  </si>
  <si>
    <t>解决1900人出行安全，受益贫困户106户</t>
  </si>
  <si>
    <t>卢峰镇高田村拱桥、溪堤维修</t>
  </si>
  <si>
    <t>维修拱桥4米高，宽4.5米，长6米，维修溪堤20米长，高4米，宽0.8米</t>
  </si>
  <si>
    <t>卢峰镇高田村7、8、9组</t>
  </si>
  <si>
    <t>3万元/座</t>
  </si>
  <si>
    <t>解决300亩良田用水困难，600人出行安全，受益贫困户50户</t>
  </si>
  <si>
    <t>卢峰镇高田村</t>
  </si>
  <si>
    <t>卢峰镇马田坪村18、19组中林大塘维修加固</t>
  </si>
  <si>
    <t>坝长140米，蓄水高度5米，污泥2米，共计坝高7米，坝体内涵管长度5米，宽1.5米</t>
  </si>
  <si>
    <t>卢峰镇马田坪村18、19组</t>
  </si>
  <si>
    <t>10万元/塘</t>
  </si>
  <si>
    <t>解决160亩良田用水困难，受益贫困户5户</t>
  </si>
  <si>
    <t>卢峰镇马田坪村</t>
  </si>
  <si>
    <t>卢峰镇瑶头村1、2、9、10组渠道维修</t>
  </si>
  <si>
    <t>600米长水渠，50x50水渠从新三面硬化。30X30水渠长100米从新三面硬化。30X30水渠长300米，硬化底部。</t>
  </si>
  <si>
    <t>卢峰镇瑶头村1、2、9、10组</t>
  </si>
  <si>
    <t>70元/米</t>
  </si>
  <si>
    <t>解决800亩良田用水困难，受益贫困户31户</t>
  </si>
  <si>
    <t>卢峰镇山门垅村庙龙骨干山塘除险加固</t>
  </si>
  <si>
    <t>维修山塘90米长，高3米，宽7.5米</t>
  </si>
  <si>
    <t>卢峰镇山门垅村1组</t>
  </si>
  <si>
    <t>830元/米</t>
  </si>
  <si>
    <t>解决120亩良田用水困难，受益贫困户6户</t>
  </si>
  <si>
    <t>卢峰镇山门垅</t>
  </si>
  <si>
    <t>卢峰镇红星村双溪桥水库大坝下脚加固，1-3组堤坝维修</t>
  </si>
  <si>
    <t>坝加固长40米，高3米，宽1米，1-3组堤坝加固长60米，1.5-3米高，宽1米</t>
  </si>
  <si>
    <t>卢峰镇红星村双溪桥、1-3组</t>
  </si>
  <si>
    <t>解决300亩良田用水困难受益贫困户167户</t>
  </si>
  <si>
    <t>卢峰镇红星村</t>
  </si>
  <si>
    <t>卢峰镇哑塘村9组渠道维修硬化</t>
  </si>
  <si>
    <t>渠道长420米，宽0.4米，高0.5米</t>
  </si>
  <si>
    <t>卢峰镇哑塘村9组</t>
  </si>
  <si>
    <t>71元/米</t>
  </si>
  <si>
    <t>解决200亩良田用水困难，受益贫困户6户</t>
  </si>
  <si>
    <t>卢峰镇哑塘村</t>
  </si>
  <si>
    <t>卢峰镇太坪村村级公路，2个桥拓宽</t>
  </si>
  <si>
    <t>1桥长16米，加固、加宽维修，2桥长9.6米，加固、加宽维修</t>
  </si>
  <si>
    <t>卢峰镇太坪村11、15组</t>
  </si>
  <si>
    <t>4万元/座</t>
  </si>
  <si>
    <t>解决2800人出行，受益贫困户18户</t>
  </si>
  <si>
    <t>卢峰镇岩湾村5、6、7、8组公路硬化</t>
  </si>
  <si>
    <t>公路硬化200米左右，宽3.5米，厚0.18米</t>
  </si>
  <si>
    <t>卢峰镇岩湾村5、6、7、8组</t>
  </si>
  <si>
    <t>解决500人出行，受益贫困户25户</t>
  </si>
  <si>
    <t>卢峰镇红花园村贺家垅水库渠道维修加固</t>
  </si>
  <si>
    <t>砌护坎、挡土墙38米，清淤2.6公里</t>
  </si>
  <si>
    <t>卢峰镇红花园村18组</t>
  </si>
  <si>
    <t>200元/米</t>
  </si>
  <si>
    <t>解决1400亩良田用水困难，受益贫困户24户</t>
  </si>
  <si>
    <t>卢峰镇红花园村</t>
  </si>
  <si>
    <t>卢峰镇长乐村1组公路硬化</t>
  </si>
  <si>
    <t>公路硬化300米，宽2米，厚度0.18米</t>
  </si>
  <si>
    <t>卢峰镇长乐村1组</t>
  </si>
  <si>
    <t>160元/米</t>
  </si>
  <si>
    <t>解决100人出行，受益贫困户4户</t>
  </si>
  <si>
    <t>卢峰镇长乐村</t>
  </si>
  <si>
    <t>大江口镇白岩头村渠道维修</t>
  </si>
  <si>
    <t>1、渠道维修补漏4000米；                 2、渠道硬化360米、规格30X30；                           3、渠道护坎20处，浆砌石230立方米</t>
  </si>
  <si>
    <t>白岩头村5组</t>
  </si>
  <si>
    <t>渠道维修20元/米、硬化120元/米、浆砌石400元/立方米</t>
  </si>
  <si>
    <t>保障水田灌溉面积350亩、受益群众180户700人、其中贫困户95户403人</t>
  </si>
  <si>
    <t>大江口镇白岩头村委会</t>
  </si>
  <si>
    <t>大江口镇白岩头村水利设施</t>
  </si>
  <si>
    <t>1、渠道维修：①砌挡土墙长13米、高3米、宽0.9米；②渠道硬化长15米、规格30X40；     　 
2、维修泄洪渠人工清理渠道长135米；渠道硬化长135米、规格50X60；              　　   3、维修山塘护坎长50米、宽0.7米、高1.5米，清淤100方   　　
4、新建蓄水池1个长4.1米、宽2.9米、高3.2米                       5、5组砌挡土墙长28米、高1.4米、宽0.7米，水沟28米</t>
  </si>
  <si>
    <t>5、6、7组</t>
  </si>
  <si>
    <t>浆砌石300元/立方米；混凝土500元/立方米；蓄水池2.4万元/座</t>
  </si>
  <si>
    <t>保障100亩农田旱涝保收及五组大屋场防火，受益群总240户900人，其中贫困人口106户500人</t>
  </si>
  <si>
    <t>2020.5</t>
  </si>
  <si>
    <t>大江口镇白岩头村道路护坎建设</t>
  </si>
  <si>
    <t>1、砌护坎21处，其中浆砌石755方，混凝土67方；                    
2、道路硬化长154米、宽0.7—5米、厚0.18米，混凝土97方；                     
3、切填土石方610立方；                        
4、破除渣土及外运42方</t>
  </si>
  <si>
    <t>白岩头村主干公路</t>
  </si>
  <si>
    <t>浆砌石320元/立方米、混凝土520元/立方米、土石方25元/立方米、渣石200元/立方米</t>
  </si>
  <si>
    <t>保障群众安全出行，受益群众291户1055人，其中贫困户136户524人</t>
  </si>
  <si>
    <t>2020.8</t>
  </si>
  <si>
    <t>2020.12</t>
  </si>
  <si>
    <t>大江口镇茶湾村道路硬化</t>
  </si>
  <si>
    <t xml:space="preserve">道路硬化：总长420米①长195米、宽3.2米、厚0.18米；     　
②长235米、宽2.5米、厚0.15米；        　                
③涵管长120米、开挖及深埋            </t>
  </si>
  <si>
    <t>1片、3片、4片、5片</t>
  </si>
  <si>
    <t>550元/立方米；涵管120元/米</t>
  </si>
  <si>
    <t>解决720户3088人出行、生产生活安全，其中贫困户122户368人</t>
  </si>
  <si>
    <t>2020.4</t>
  </si>
  <si>
    <t>2020.10</t>
  </si>
  <si>
    <t>大江口镇茶湾村委会</t>
  </si>
  <si>
    <t>大江口镇茶湾村道路硬化建设</t>
  </si>
  <si>
    <t xml:space="preserve">道路硬化：总长600米①长240米宽3.5米、厚0.18米；②长320米、宽3米、厚0.18；③长40米、宽2.6米、厚0.15米                                                      </t>
  </si>
  <si>
    <t>6、7、8组（村主干道至塘家田），4、5、15组</t>
  </si>
  <si>
    <t>道路硬化混凝土500元/立方米</t>
  </si>
  <si>
    <t>保障老大路畅通，10个组受益人口2100人。其中贫困户84户248人</t>
  </si>
  <si>
    <t>2020.7</t>
  </si>
  <si>
    <t>大江口镇茶湾村公路硬化</t>
  </si>
  <si>
    <t>长1000米、宽3.5米、厚0.18米</t>
  </si>
  <si>
    <t>8—11组</t>
  </si>
  <si>
    <t>30万元/公里</t>
  </si>
  <si>
    <t>保障180户650人安全出行、其中贫困户20户65人</t>
  </si>
  <si>
    <t>大江口镇茶湾村桥梁建设</t>
  </si>
  <si>
    <t>桥梁加宽加固：长19米、宽5米、高6.7米</t>
  </si>
  <si>
    <t>3、4、5、 15组</t>
  </si>
  <si>
    <t>8万元/座</t>
  </si>
  <si>
    <t>解决125户450人安全出行、其中贫困户32户105人</t>
  </si>
  <si>
    <t>大江口镇茶湾村山塘维修清淤</t>
  </si>
  <si>
    <t>①堤内挡墙高1.8米、基脚底宽1米、顶端宽0.6米、长40米；                   
②堤外基脚底宽0.8米、顶端宽0.5米、高1.1米、长55米；          
③硬化塘堤道路42米、宽5米、厚0.2米；④山塘清淤1亩</t>
  </si>
  <si>
    <t>6、7、8组</t>
  </si>
  <si>
    <t>300元/立方米</t>
  </si>
  <si>
    <t>解决大屋场防火、解决168户672人出行、生产生活安全，其中贫困户15户75人</t>
  </si>
  <si>
    <t>大江口镇顿旗村安全饮水</t>
  </si>
  <si>
    <t>新建水池1座，70立方米，水管1300米</t>
  </si>
  <si>
    <t>10组</t>
  </si>
  <si>
    <t>6万元/个</t>
  </si>
  <si>
    <t>解决群众43户200人饮水安全，其中贫困户6户17人</t>
  </si>
  <si>
    <t>2020.6</t>
  </si>
  <si>
    <t>大江口镇顿旗村委会</t>
  </si>
  <si>
    <t>大江口镇顿旗村道路建设</t>
  </si>
  <si>
    <t>1、护坎：长54米、均宽1米、均高4米；                            2、护栏：长410米、均宽0.2米、均高1.2米</t>
  </si>
  <si>
    <t>顿旗村</t>
  </si>
  <si>
    <t>浆砌石300元/立方米、钢筋混凝土600元/立方米</t>
  </si>
  <si>
    <t>解决群众540户2257人安全出行，其中贫困户65户201人</t>
  </si>
  <si>
    <t>大江口镇飞水洞安全饮水</t>
  </si>
  <si>
    <t>打建水井深8米、直径1.2米；新建机房20平方米，砌护坎长6米、高4米、均宽1米，接电路300米，饮水管路300米</t>
  </si>
  <si>
    <t>飞水洞村1、2组（何家）</t>
  </si>
  <si>
    <t>解决80户330人安全饮水、其中贫困户5户12人</t>
  </si>
  <si>
    <t>大江口镇飞水洞村委会</t>
  </si>
  <si>
    <t>大江口镇飞水洞村安装防护栏</t>
  </si>
  <si>
    <t>安装安全防护栏520米</t>
  </si>
  <si>
    <t>12-14组（田家、统溪垅）</t>
  </si>
  <si>
    <t>解决429户1720人安全出行、其中贫困户43户117人</t>
  </si>
  <si>
    <t>大江口镇飞水洞村防洪堤建设</t>
  </si>
  <si>
    <t>1、维修防洪堤长40米、高5米、均宽1.5米；              2、维修防洪堤长50米、高3.5米、均宽1.5米                      3、维修防洪堤长17米、高3.5米、均宽1.2米</t>
  </si>
  <si>
    <t>雄狮山脚下</t>
  </si>
  <si>
    <t>367元/立方米</t>
  </si>
  <si>
    <t>保护地质灾害点安全、受益人口18户54人，其中贫困户3户3人</t>
  </si>
  <si>
    <t>2020.1</t>
  </si>
  <si>
    <t>大江口镇飞水洞村防洪堤维修</t>
  </si>
  <si>
    <t>维修防洪堤：①长37.5米、高3.9米、宽1.4米；②长40米、宽1.75、高4.9米</t>
  </si>
  <si>
    <t>一、二、三组</t>
  </si>
  <si>
    <t>280元/立方米</t>
  </si>
  <si>
    <t>保护农田75亩，受益群众112户452人，其中贫困户11户40人</t>
  </si>
  <si>
    <t>大江口镇飞水洞公路护坎</t>
  </si>
  <si>
    <t>浆砌石护坎：①、长33米、高4米、均宽1.2米；②长40米、高5米、均宽1.5米；③长35米、高4米、均宽1.2米</t>
  </si>
  <si>
    <t>3、4、10组（田家、村小下面、邓家坳）</t>
  </si>
  <si>
    <t>290元/立方米</t>
  </si>
  <si>
    <t>解决1500人安全出行、其中贫困户38户101人</t>
  </si>
  <si>
    <t>大江口镇洑水湾村道路硬化</t>
  </si>
  <si>
    <t>①新建长235米、宽3.1米、厚0.15米的道路硬化；        　　　②建护坎长26米、高1.4米、均宽1米，破石方1处</t>
  </si>
  <si>
    <t>洑水湾村</t>
  </si>
  <si>
    <t>硬化455元/立方米；300元/立方米</t>
  </si>
  <si>
    <t>解决330人安全出行，其中贫困人口32户88人</t>
  </si>
  <si>
    <t>大江口镇洑水湾村委会</t>
  </si>
  <si>
    <t>大江口镇洑水湾村码头维修加固</t>
  </si>
  <si>
    <t xml:space="preserve">1、码头硬化：33.755方           2、浆砌墙：砌石20.453立方、抹面31.066平方               3、抛填片石：400立方           4、抛填砾石350立方                5、转运材料7船     </t>
  </si>
  <si>
    <t>村大码头</t>
  </si>
  <si>
    <t>280元/m³</t>
  </si>
  <si>
    <t>方便全村村民生活、提升村民群众满意度</t>
  </si>
  <si>
    <t>大江口镇洑水湾村饮水工程</t>
  </si>
  <si>
    <t>①新建蓄水池2个：长5米、宽4.5米、高2.8米；               ②铺设镀锌管水电管路340米；       
 ③涵洞设施建设：焊接钢梯80米、清淤、破石方；          
④水电设备一套；                       
⑤挖机作业</t>
  </si>
  <si>
    <t>荆峰山</t>
  </si>
  <si>
    <t>14万元/个</t>
  </si>
  <si>
    <t>解决400人饮水安全，其中贫困人口42户125人</t>
  </si>
  <si>
    <t>大江口镇虎皮溪村安全护栏</t>
  </si>
  <si>
    <t>安全防护栏长240米</t>
  </si>
  <si>
    <t>码头、1、3组</t>
  </si>
  <si>
    <t>286元/米</t>
  </si>
  <si>
    <t>方便全村村民安全，提升村民群众满意度，受益人口365户1353人、其中贫困人口100户365人</t>
  </si>
  <si>
    <t>大江口镇虎皮溪村委会</t>
  </si>
  <si>
    <t>大江口镇虎皮溪村道路涵管建设</t>
  </si>
  <si>
    <t>涵管两端硬化40处，总方214立方，新埋涵管80#25米、60#53米、50#32米、40#16米、30#6米</t>
  </si>
  <si>
    <t>520元/立方米</t>
  </si>
  <si>
    <t>方便村民出行，增加经济收入，受益365户1353人，其中贫困人口100户365人</t>
  </si>
  <si>
    <t>大江口镇虎皮溪村道路建设</t>
  </si>
  <si>
    <t>各组沙石道路建设长2700米、宽4.5米、厚0.1米</t>
  </si>
  <si>
    <t>1、5、7、10、11组</t>
  </si>
  <si>
    <t>8.5万元/公里</t>
  </si>
  <si>
    <t>方便群众出行、增加经济收入，受益人口215户1088人，其中贫困户人口60户265人</t>
  </si>
  <si>
    <t>2020.9</t>
  </si>
  <si>
    <t>大江口镇虎皮溪村道路硬化</t>
  </si>
  <si>
    <t>长400米、宽3米、厚0.15米</t>
  </si>
  <si>
    <t>五组</t>
  </si>
  <si>
    <t>556元/立方米</t>
  </si>
  <si>
    <t>方便村民出行、增加收入，受益人口43户260人，其中贫困人口16户78人</t>
  </si>
  <si>
    <t>大江口镇虎皮溪村公路安全护栏</t>
  </si>
  <si>
    <t>安全护栏1000米</t>
  </si>
  <si>
    <t>方便全村村民安全、增加经济收入，受益人口365户1353人，其中贫困人口100户365人</t>
  </si>
  <si>
    <t>大江口镇虎皮溪村机耕道维修</t>
  </si>
  <si>
    <t>机耕道总长8公里、宽4.5米</t>
  </si>
  <si>
    <t>1、2、3、4、6、7、8、11组</t>
  </si>
  <si>
    <t>1.87万元/公里</t>
  </si>
  <si>
    <t>方便群众安全出行，受益人口380户1005人，其中贫困人口85户302人</t>
  </si>
  <si>
    <t>大江口镇虎皮溪村新建机耕道</t>
  </si>
  <si>
    <t>长4公里、宽4.5米</t>
  </si>
  <si>
    <t>1、2、4、6、8组</t>
  </si>
  <si>
    <t>3.5万元/公里</t>
  </si>
  <si>
    <t>方便村民出行、增加经济收入，受益人口165户693人，其中贫困人口45户165人</t>
  </si>
  <si>
    <t>大江口镇金明村道路硬化</t>
  </si>
  <si>
    <t>①道路硬化494米、宽3.4米、厚0.19米；                     ②人行道硬化91米、宽0.9米、厚0.08米</t>
  </si>
  <si>
    <t>岩屋冲（1、2、16、17组）</t>
  </si>
  <si>
    <t>520元/m³</t>
  </si>
  <si>
    <t>方便群众安全出行、受益群众150户700人</t>
  </si>
  <si>
    <t>大江口镇金明村委会</t>
  </si>
  <si>
    <t>①道路硬化长207米、宽3.5米、厚0.18米                                       ②道路护坎：a、长42米、宽1.3米、高3米；b、护坎长7米、宽1米、高1.7米；c、长4米、宽0.7米、高1.8米                                         ③、水沟硬化长59米</t>
  </si>
  <si>
    <t>金明村</t>
  </si>
  <si>
    <t>硬化520元/立方米；护坎300元/m³</t>
  </si>
  <si>
    <t>方便群众柑桔运输，受益群众120户700人，其中贫困人口13户48人</t>
  </si>
  <si>
    <t>大江口镇金明村机耕道新建</t>
  </si>
  <si>
    <t>野湖8、9组旋水塘长550米、3.5米宽，总造价6万元①新挖机耕道550米长、宽3.5米、土建3.1万元；②填沙卵石0.18米、346m³X85元/m³=2.9万元</t>
  </si>
  <si>
    <t>野湖8、9组</t>
  </si>
  <si>
    <t>机耕道新建6万/公里；填沙卵石85元/m³</t>
  </si>
  <si>
    <t>方便村民柑桔运输，受益面积85亩，受益农户75户320人</t>
  </si>
  <si>
    <t>大江口镇立新村安全饮水</t>
  </si>
  <si>
    <t>打深水井95米，开口直径为220毫米；引供水管网1300米；新建3立方米蓄水池1个；抽水设备一套</t>
  </si>
  <si>
    <t>水池1.5万元/个、水管5元/米</t>
  </si>
  <si>
    <t>解决11户49人安全饮水、其中贫困户6户27人</t>
  </si>
  <si>
    <t>大江口镇立新村委会</t>
  </si>
  <si>
    <t>大江口镇立新村防洪堤建设</t>
  </si>
  <si>
    <t>新垒防洪堤：长350米、高5米、均宽7米；涵管型号200，长10米</t>
  </si>
  <si>
    <t>立新村8、9、10组</t>
  </si>
  <si>
    <t>20元/立方米</t>
  </si>
  <si>
    <t>保护田土面积150亩、受益人口201户448人、其中贫困户9户27人</t>
  </si>
  <si>
    <t>2020.11</t>
  </si>
  <si>
    <t>大江口镇芦冲元村道路建设</t>
  </si>
  <si>
    <t>1、6组浆砌石护坎：①护坎长4米、宽0.6米、高3.5米，②护坎长6组长11米、宽0.8米、高3.5米；                  　　 2、石家院子道路建设：①1、2组道路护坎浆砌石长19米、宽1.8米、宽0.5米；②长23.5米、高1.3米、宽0.6米；③混凝土长20米、高1.7米、宽0.3米；④排水沟清淤重建长31米、规格40X40；⑤道路填碎石长110米、宽4米、厚0.06米；</t>
  </si>
  <si>
    <t>1、2、5、6、7组</t>
  </si>
  <si>
    <t>305元/立方米</t>
  </si>
  <si>
    <t>方便群众出行，受益人口98户327人，其中31户59人</t>
  </si>
  <si>
    <t>大江口镇芦冲元村委会</t>
  </si>
  <si>
    <t>大江口镇芦冲元村水利设施</t>
  </si>
  <si>
    <t>1、羊角塘坳渠道护坎建设:①混凝土护坎长8米、高2.5米、均宽0.65米；②浆砌石护坎长10米、宽1.2米、高3.3米；内渠混凝土长10米、高1.5米、宽0.3米；                   2、S308线旁4组防洪堤：①混凝土长28米、高3米、宽1.7米（上顶1.4米、下底2米）;②清理渣石长16米、宽5米、高1米；                        3、5组水渠维修：①水渠护坎长28.5米、高3米、宽1米；②水渠硬化长7米、规格40X50；③50#涵管长11米；④外围挡墙长13米、高0.5米、宽0.4米</t>
  </si>
  <si>
    <t>羊角塘坳、4组防洪堤、5组</t>
  </si>
  <si>
    <t>500元/立方米</t>
  </si>
  <si>
    <t>保障灌溉面积120亩，受益群众50户196人，其中贫困人口15户23人</t>
  </si>
  <si>
    <t>大江口镇芦冲元村饮水工程</t>
  </si>
  <si>
    <t>①全自动电排1座；         ②水池长12米、高2.8米、宽0.6米；道路硬化长26米、宽2.9米、厚0.2米；道路硬化长16米、宽2米、厚0.2米；混凝土坎方长28米、高2米、均宽0.75米</t>
  </si>
  <si>
    <t>1—2、9—12组</t>
  </si>
  <si>
    <t>电排2万元/座；水池3万元/处</t>
  </si>
  <si>
    <t>解决1235人安全饮水，其中受益贫困户24户85人</t>
  </si>
  <si>
    <t>大江口镇清江屯村安全饮水</t>
  </si>
  <si>
    <t>打深水井170米、供水设备一套、主水管600米</t>
  </si>
  <si>
    <t>13组</t>
  </si>
  <si>
    <t>8万元/个</t>
  </si>
  <si>
    <t>解决190户750人安全饮水、其中贫困户22户67人</t>
  </si>
  <si>
    <t>大江口镇清江屯村委会</t>
  </si>
  <si>
    <t>大江口镇清江屯村公路护坎建设</t>
  </si>
  <si>
    <t>道路护坎建设：①长24米、均宽1.3米、均高6米；②长22米、均宽1.3米、均高5米；③长20米、均宽0.8米、均高3米</t>
  </si>
  <si>
    <t>4组</t>
  </si>
  <si>
    <t>320元/立方米</t>
  </si>
  <si>
    <t>保障群众安全出行，受益群众112户452人，其中贫困户5户17人</t>
  </si>
  <si>
    <t>大江口镇威虎山村道路建设</t>
  </si>
  <si>
    <t xml:space="preserve">①、13组硬化长92米、宽3.2米，82米长、宽2.6米、厚0.5米；                   ②、9—10组硬化69米、均宽0.6米、厚0.18米；            ③17组1568米长、扩宽1米、岩方784米、挖土方784米、放炮、挖机；                                ④、护坎长51米、均高1.7米、均宽1米；                              ⑤、新建水沟400米、30X30；　　　　　　　　　　　　　　⑥、涵管一处6米长，填沙石128车每车7方共计896方；                     </t>
  </si>
  <si>
    <t>威虎山村2、9、10、13、18、20组</t>
  </si>
  <si>
    <t>道路扩宽6万元/公里、铺砂石50元/立方米、混凝土450元/立方米</t>
  </si>
  <si>
    <t>解决284户1028人、安全出行及方便农产品运输300亩、其中贫困户118户421人</t>
  </si>
  <si>
    <t>大江口镇威虎山村委会</t>
  </si>
  <si>
    <t>大江口镇威虎山村公路维修</t>
  </si>
  <si>
    <t>公路路基塌方，浆砌石长25米、高8米、均宽2.1米</t>
  </si>
  <si>
    <t>威虎山村7—20组</t>
  </si>
  <si>
    <t>消除安全隐患，保障五个组200户800人安全出行，其中贫困户70户280人　</t>
  </si>
  <si>
    <t>大江口镇威虎山村水利维修</t>
  </si>
  <si>
    <t>①5组山塘清淤泥1亩，砌护坎长50米、高2米、均宽0.6米，5万元                        ②18组山塘清淤40m³拱涵15#长10米，1万元；             ③渠道维修1700米，2万元</t>
  </si>
  <si>
    <t>5、18组</t>
  </si>
  <si>
    <t>浆砌石300元/立方米</t>
  </si>
  <si>
    <t>保障灌溉面积300亩，受益群众220户780人，其中贫困人口95户291人</t>
  </si>
  <si>
    <t>大江口镇威虎山村柑桔基地山塘新建</t>
  </si>
  <si>
    <t>新建山塘1口长40米、宽30米、深4米，工程量包含挖方、土方外运及防漏硬化</t>
  </si>
  <si>
    <t>威虎山村17组柑桔基地</t>
  </si>
  <si>
    <t>10万元/口</t>
  </si>
  <si>
    <t>解决240亩面积抗旱灌溉、受益107户343人、其中贫困户64户202人</t>
  </si>
  <si>
    <t>新建通组公路长2公里、宽4米</t>
  </si>
  <si>
    <t>12—14组</t>
  </si>
  <si>
    <t>7.5万元/公里</t>
  </si>
  <si>
    <t>方便群众出行及农产品运输，受益面积150亩受益群众60户350人，其中贫困户25户105人</t>
  </si>
  <si>
    <t>大江口镇仙人堂村水利设施建设　</t>
  </si>
  <si>
    <t>1、排水沟建设：①、3—11组长91.4米、高0.6米、宽0.6米；②、18、19、22组长27米、硬化路面宽3.5米、厚0.18米；涵管内径0.5米、长1米、32节；钢筋16根；公路旁渠道维修长10米、宽0.75米、高0.4米；                   　　2、水塘维修：阳公塘内堤混凝土长48米、宽0.85米、高3米（混凝土结构），外堤混凝土护坎长28米、宽0.9米、高2米，涵管内径0.2米、长3米；　           　　          3、新建蓄水池3座</t>
  </si>
  <si>
    <t>3-11组，18、19、20、22组</t>
  </si>
  <si>
    <t>浆砌石280元/立方米、混凝土500元/立方米、水沟100元/米、蓄水池1万元/座</t>
  </si>
  <si>
    <t>解决灌溉面积亩，受益总人口420户1660人，其中贫困户98户355人</t>
  </si>
  <si>
    <t>大江口镇仙人堂村委会</t>
  </si>
  <si>
    <t>大江口镇仙人堂村新建机耕道</t>
  </si>
  <si>
    <t>1、新建机耕道长2200米、宽4米                                 2、混凝土护坎：①、长9米、高2.5米、宽0.8米；②、长14米、高2.2米、宽0.8米</t>
  </si>
  <si>
    <t>仙人堂村18、19、20、22组</t>
  </si>
  <si>
    <t>机耕道6万元/公里、混凝土500元/立方米</t>
  </si>
  <si>
    <t>保障农产品安全运输，受益面积150亩，受益群众126户560人、其中贫困户30户113人</t>
  </si>
  <si>
    <t>大江口镇小江口村防洪堤建设</t>
  </si>
  <si>
    <t>一层基础抛石长28米、宽5米、深3米；二层基础底层混凝土长28米、宽6米、厚0.3米；三层钢筋混凝土长28米、宽6米、厚0.2米；四层混凝土长28米、底宽2.2米封顶1.4米、高5.4米</t>
  </si>
  <si>
    <t>小江口村1、2、3组</t>
  </si>
  <si>
    <t>抛石80元/立方米、混凝土480元/立方米</t>
  </si>
  <si>
    <t>保护田土面积240亩，受益人口79户385人，其中贫困户13户48人</t>
  </si>
  <si>
    <t>大江口镇小江口村委会</t>
  </si>
  <si>
    <t>大江口镇小江口村农田水利设施建设</t>
  </si>
  <si>
    <t>①山塘清淤维修混凝土（砼塘壁）长30.4米、高1.93米、宽0.3米—1.1米；浆砌挡墙：长15.5米、宽0.35米—0.4米，高0.35米—2.1米；挖机清淤及外运 ；                          ②蓄水池长2.9米、宽2.4米、高2.1米+0.3米底板；                     　
③水井维修；             　 
④小桥长13.5米、宽1.1米；           
⑤硬化道路长52米、宽3.5米、高0.18米；                       
⑥公路塌方清理：1、长12米、宽3.5米、高5米；2、长11米、宽4.5米、高10米</t>
  </si>
  <si>
    <t>9、10、25、33、50组</t>
  </si>
  <si>
    <t>山塘清淤3.8万元/座；水井2万元/座；520元/立方米</t>
  </si>
  <si>
    <t>受益面积350亩，受益人口772户2660人，其中贫困户343户1200人</t>
  </si>
  <si>
    <t>大江口镇沅枫村道路维修</t>
  </si>
  <si>
    <t xml:space="preserve">1、公路护坎：长5.1、底1.5米、顶0.9米、高1.5米；长45.5米、底1.5米、顶0.9米、高2.63米；长19.9米、底2.5米、顶1.1米、高3.84米；长17.6米、底1.5米、顶0.9米、高1.76米；长15米、底1.5米、顶0.9米、高2.7米；长4.4米、宽2.65米、高4米；长1.5米、宽2.5米、高3.2米；                      
2、道路硬化：长46.7米、宽4米、厚0.2米；                 
3、桥面硬化：长15米、宽4米、厚0.3米；                         
4、公路挡墙：长124.3米、宽0.3米、高0.8米；                   
5、涵管：长8.8米；                   
6、水沟：长31.5米、宽0.3米；          
7、道路排水渠529米；           
8、填石方48方；                   </t>
  </si>
  <si>
    <t>沅枫村</t>
  </si>
  <si>
    <t>混凝土520元/立方米；浆砌石310元/ 立方米</t>
  </si>
  <si>
    <t>确保876户3132人安全出行，其中贫困人口116户395人</t>
  </si>
  <si>
    <t>大江口镇沅枫村委会</t>
  </si>
  <si>
    <t>大江口镇沅枫村新建机耕道</t>
  </si>
  <si>
    <t>1、新建机耕道长2100米、宽3.5米                      　 2、砼涵管58米               3、双波纹管55.5米                   4、护坎长126.7米，浆砌石方量275方</t>
  </si>
  <si>
    <t>沅枫村14组岩屋溪</t>
  </si>
  <si>
    <t>机耕道4万元/公里、浆砌石300元/立方米、涵管200元/米</t>
  </si>
  <si>
    <t>方便村民柑桔运输、受益面积220亩、受益人口63户293人、其中贫困户6户31人</t>
  </si>
  <si>
    <t>思蒙镇
花园村公路桥建设</t>
  </si>
  <si>
    <t>公路桥总长30米，其中引桥12米，宽5米，桥悬空1.2米（具体以设计为准最大承载量不小于50吨）</t>
  </si>
  <si>
    <t>花园村11.12组</t>
  </si>
  <si>
    <t>解决村民 3350  人（含贫困户283户 1168 人）安全出行</t>
  </si>
  <si>
    <t>思蒙镇
人民政府</t>
  </si>
  <si>
    <t>思蒙镇
花园村委会</t>
  </si>
  <si>
    <t>思蒙镇
新庄垅村公路硬化</t>
  </si>
  <si>
    <t>长320米，宽5米，厚度0.2米</t>
  </si>
  <si>
    <t>新庄垅2.3组</t>
  </si>
  <si>
    <t>45万元/公里</t>
  </si>
  <si>
    <t>解决村民 1139 人（含贫困户 57户 217人）安全出行</t>
  </si>
  <si>
    <t>思蒙镇
新庄垅村委会</t>
  </si>
  <si>
    <t>思蒙镇管竹垅村公路护坎建设</t>
  </si>
  <si>
    <t>砌护坎长32米、高4.5米、下基础厚2米、上封项0.8米</t>
  </si>
  <si>
    <t>思蒙镇管竹垅村7－11组</t>
  </si>
  <si>
    <t>混凝土500元/立方米</t>
  </si>
  <si>
    <t>解决村民1470人（含129户贫困户567人）安全出行</t>
  </si>
  <si>
    <t>思蒙镇
管竹垅村委会</t>
  </si>
  <si>
    <t>砌护坎长25米、高4米、下基础厚2米、上封项0.8米</t>
  </si>
  <si>
    <t>管竹垅村2－12组</t>
  </si>
  <si>
    <t>解决村民300人（含42户贫困户150人）安全出行</t>
  </si>
  <si>
    <t>思蒙镇花园村水毁防护堤恢复</t>
  </si>
  <si>
    <t>防护堤长100米，高2.1米(含基础0.8米）底宽0.8米，封顶0.5米</t>
  </si>
  <si>
    <t>花园村13组</t>
  </si>
  <si>
    <t>366元/立方米</t>
  </si>
  <si>
    <t>解决6户贫困户23人农业生产及农田灌溉，提高群众满意度</t>
  </si>
  <si>
    <t>思蒙镇花园村委会</t>
  </si>
  <si>
    <t>思蒙镇黄家庄村渠道硬化恢复及公路护坎建设</t>
  </si>
  <si>
    <t>1、渠道硬化长110米，规格30*30；渠道修复200米，其中水渠护坎2处：第一处长2.4米、高3米、宽1米；第二处长护坎3米、高2米、下基础宽0.8米，封顶0.5米；2、公路护坎2处，第一处长8米、高3米（含1米基础），下基础宽1米、封顶0.7米；第二处长15米，高2米（含基础），下基础宽0.8米封顶0.5米；</t>
  </si>
  <si>
    <t>黄家庄3.4.5.6.9.10.11.12组</t>
  </si>
  <si>
    <t>混凝土500元/立方米；渠道硬化120元/米</t>
  </si>
  <si>
    <t>解决村民2625人（含贫困户120户485人）安全出行，保证100亩农田灌溉</t>
  </si>
  <si>
    <t>黄家庄村村委会</t>
  </si>
  <si>
    <t>思蒙镇九家溪村村组公路建设</t>
  </si>
  <si>
    <t>新修公路150米，其中埋涵管20根40米，规格60*60,3、村组公路扩宽长500米，扩宽20公分。</t>
  </si>
  <si>
    <t>九家溪7.12组</t>
  </si>
  <si>
    <t>新修公路6万元/公里；涵管150元/米 公路扩宽4万元/公里</t>
  </si>
  <si>
    <t>解决村民1280人（含贫困户46户158人）安全出行</t>
  </si>
  <si>
    <t>九家溪村村委会</t>
  </si>
  <si>
    <t>思蒙镇军田湾村水毁公路建设</t>
  </si>
  <si>
    <t>1、挖方、清运塌方250立方米；2、砌护坎长40米，高3米含基础0.6米，下基础宽1.2米、封顶0.8米；3、硬化损坏公路长40米，宽4.5米，厚18厘米、埋涵管长6米。</t>
  </si>
  <si>
    <t>思蒙镇军田湾村1组</t>
  </si>
  <si>
    <t>砌护坎500元/立方米；挖方、运方40元/立方米；公路硬化45万元/公里；涵管300元/米</t>
  </si>
  <si>
    <t>解决村民1420人（含贫困户129户502人）安全出行</t>
  </si>
  <si>
    <t>思蒙镇
军田湾村委会</t>
  </si>
  <si>
    <t>思蒙镇军田湾水毁公路恢复及护坎建设</t>
  </si>
  <si>
    <t>公路护坎3处：1.护坎长13米，高4米（含基础），下基础宽1.5米，封顶宽0.8米 2.护坎长6米，高2.5米（含基础），下基础宽0.8米，封顶宽0.3米 3.护坎长6米，高3米（含基础），下基础宽0.8米，封顶宽0.3米.公路恢复：清运及硬化路面18米，宽3.5米，厚18公分</t>
  </si>
  <si>
    <t>军田湾2.3组</t>
  </si>
  <si>
    <t>混凝土500元/立方米；公路硬化45万元/公里</t>
  </si>
  <si>
    <t>解决村民630人（含贫困户128户378人）安全出行</t>
  </si>
  <si>
    <t>军田湾村村委会</t>
  </si>
  <si>
    <t>思蒙镇仁里冲村公路恢复及护坎建设</t>
  </si>
  <si>
    <t>护坎2处总长25米：1.护坎长10米高5米，下基础宽1米封顶0.6米；2.护坎长15米高3米宽0.8米 公路恢复硬化2处总长26米：1.长18米，宽3.5米，厚0.18米，2.长8米，宽3.5米，厚0.18米</t>
  </si>
  <si>
    <t>仁里冲7.8.12.17组</t>
  </si>
  <si>
    <t>混凝土500元/立方米；硬化公里45万/公里</t>
  </si>
  <si>
    <t>解决村民760人（含贫困户45户210人）安全出行</t>
  </si>
  <si>
    <t>仁里冲村村委会</t>
  </si>
  <si>
    <t>思蒙镇仁里冲村水毁公路护坎及公路硬化</t>
  </si>
  <si>
    <t>水毁护坎建设3处，第一处长19米、高5米、下基础1.5米、封顶0.8米；第二处长14米、高2.5米、下基础1米封顶0.8米；第三处长10米、高2米，下基础1米、封项0.8米。公路硬化3处，总长60米、宽3.5米、厚18公分。</t>
  </si>
  <si>
    <t>思蒙镇仁里冲村5、19、20、26组</t>
  </si>
  <si>
    <t>混凝土护坎500元/立方米公路硬化45万元/公里</t>
  </si>
  <si>
    <t>解决1681人（含贫困户64户236人）安全出行及保障农产品运输畅通</t>
  </si>
  <si>
    <t>思蒙镇
仁里冲村委会</t>
  </si>
  <si>
    <t>思蒙镇上虾溪村公路建设及新建水坝</t>
  </si>
  <si>
    <t>1、公路硬化28米，宽5米，厚度18公分，新建汇车道2个，10米×2.5米，水毁公路恢复挖方，清运二处。2、新建水坝一座长11米，高2.5米，底宽2.4米，封顶宽1.0米，</t>
  </si>
  <si>
    <t>上虾溪村主公路明子坳，2组，8组.10组</t>
  </si>
  <si>
    <t>公路硬化45万元/公里；水坝3万元/座，汇车道0.5万元/个</t>
  </si>
  <si>
    <t>解决1395人（含贫困户53户188人）安全出行及保障农产品运输畅通，农业生产，提高群众满意度。</t>
  </si>
  <si>
    <t>思蒙镇
上虾溪村委会</t>
  </si>
  <si>
    <t>思蒙镇思蒙湾村排水沟及档土墙建设</t>
  </si>
  <si>
    <t>挡土墙2处总长65米：1.挡土墙长22米，高1.3米（含基础），宽0.5米  2.挡土墙长43米，高1.3米（含基础），宽0.5   渠道3处总长86.6米：1.排水沟渠长43.6米（含8米长涵管，规格50*50）2.排水沟渠单边加底，长19米，规格0.3*0.2米   3.排水沟渠单边加底，长24米，规格0.3*0.2米</t>
  </si>
  <si>
    <t>思蒙湾2组</t>
  </si>
  <si>
    <t>混凝土500元/方30*20渠道100/米30*30渠道150/米</t>
  </si>
  <si>
    <t>直接受益860人，贫困户4户22人，提高群众满意度。</t>
  </si>
  <si>
    <t>思蒙湾村村委会</t>
  </si>
  <si>
    <t>思蒙镇蓑衣溪涵管、水毁公路恢复</t>
  </si>
  <si>
    <t>1、蓑衣溪-鱼米溪公路挖方清运硬化路面，共4处，总长50米，路宽3.5米，厚度0.2米，2、蓑衣溪-夏洞溪公路埋涵管，共10处，总长80米，涵管规格0.8*0.8米。</t>
  </si>
  <si>
    <t>蓑衣溪4组洞湾</t>
  </si>
  <si>
    <t>公路硬化45万/公里；涵管350/米</t>
  </si>
  <si>
    <t>解决村民800人（含67户贫困户278人）安全出行</t>
  </si>
  <si>
    <t>蓑衣溪村村委会</t>
  </si>
  <si>
    <t>思蒙镇新庄垅村水毁公路建设</t>
  </si>
  <si>
    <t>硬化水毁公路3处，总长60米，宽5米，厚0.2米：第一处32米，第二处20米，第三处8米， 埋涵管3处：1.涵管长7米，规格50*50； 2.涵管长7米，规格50*50； 3.涵管长7米，规格50*50；护坎1处，长3米高2米，下基础宽0.6米封顶0.3米</t>
  </si>
  <si>
    <t>新庄垅1.2.9组</t>
  </si>
  <si>
    <t>混凝土500元/立方米；硬化公里45万/公里；50*50涵管100元/米；100*100涵管300元/米</t>
  </si>
  <si>
    <t>解决村民1280人（含贫困户57户220人）安全出行</t>
  </si>
  <si>
    <t>新庄垅村村委会</t>
  </si>
  <si>
    <t>观音阁镇观音阁村公路硬化</t>
  </si>
  <si>
    <t>硬化公路长70米，宽4.5米，厚0.18米；硬化公路长630米，宽3.5米，厚0.18米，公路涵管和路基整理</t>
  </si>
  <si>
    <t>观音阁村2-6组</t>
  </si>
  <si>
    <t>40万元/公里</t>
  </si>
  <si>
    <t>方便71位贫困人口生产、生活和出行</t>
  </si>
  <si>
    <t>观音阁镇政府</t>
  </si>
  <si>
    <t>观音阁镇观音阁村村委会</t>
  </si>
  <si>
    <t>观音阁镇仑斗坪村渠道硬化</t>
  </si>
  <si>
    <t>长700米，高0.3米，宽0.3米</t>
  </si>
  <si>
    <t>1.2.12组</t>
  </si>
  <si>
    <t>86元/米</t>
  </si>
  <si>
    <t>灌溉水田450亩，16户51位贫困人口受益</t>
  </si>
  <si>
    <t>观音阁镇仑斗坪村村委会</t>
  </si>
  <si>
    <t>观音阁镇木溪村公路建设</t>
  </si>
  <si>
    <t>道路维修硬化长98米，宽3.5米，厚0.18米米；砌坎长48米，均宽0.8米，均高2.8米</t>
  </si>
  <si>
    <t>木溪村石岩湖片</t>
  </si>
  <si>
    <t>硬化486元/方，坎286元/方</t>
  </si>
  <si>
    <t>方便404位贫困人口出行</t>
  </si>
  <si>
    <t>观音阁镇木溪村村委会</t>
  </si>
  <si>
    <t>观音阁镇坪里村修复水渠及硬化</t>
  </si>
  <si>
    <t>1、修复泄洪渠长90米，宽1米，高2.5米；2、硬化渠道长1000米，宽0.3米，高0.4米</t>
  </si>
  <si>
    <t>1、2、10、11组</t>
  </si>
  <si>
    <t>350元/方；121元/米</t>
  </si>
  <si>
    <t>保障200亩农田排灌</t>
  </si>
  <si>
    <t>观音阁镇坪里村委会</t>
  </si>
  <si>
    <t>观音阁镇坪里村公路硬化</t>
  </si>
  <si>
    <t>总长470米，宽3米，厚0.18米共11处</t>
  </si>
  <si>
    <t>观音阁镇坪里村12-20组</t>
  </si>
  <si>
    <t>550元/方</t>
  </si>
  <si>
    <t>方便34户91位贫困人口出行</t>
  </si>
  <si>
    <t>观音阁镇坪里村小型水利设施建设</t>
  </si>
  <si>
    <t>山塘混泥土挡土墙长40米，高（含基础）2.5米，宽0.6米；渠道硬化长300米，两面内侧硬化高0.7米，厚0.1米，底宽0.6米</t>
  </si>
  <si>
    <t>观音阁镇坪里村16、1-7组</t>
  </si>
  <si>
    <t>山塘320元/方；渠道667元/方</t>
  </si>
  <si>
    <t>解决水田235亩灌溉困难问题，35户111位贫困人口受益</t>
  </si>
  <si>
    <t>观音阁镇桐油坡村农田水利建设</t>
  </si>
  <si>
    <t>修建便桥桥墩3个，桥墩高3米，宽2米，长2米，砌护坎长8米，高6米，厚0.7米，涵管6米；穿岩眼防洪堤长74米，高2米，厚0.6米，龙潭湾长37米，高1米，宽0.8米，龙潭湾防洪堤护坎长8米，高2.5米，宽0.8米，龙潭湾水渠长50米，11组山塘塘坎硬化长21米高5米厚0.3米，26组山塘塘坎硬化长15米高5米厚0.3米</t>
  </si>
  <si>
    <t>桐油坡村11、26组、茶叶冲、穿岩眼、龙潭湾</t>
  </si>
  <si>
    <t>桥0.6万元/座，砌坎260元/方，水渠80元/米，山塘定额</t>
  </si>
  <si>
    <t>保障100人出行方便，解决40亩水田灌溉及保护20亩水田，31户97位贫困人口受益</t>
  </si>
  <si>
    <t>观音阁镇桐油坡村村委会</t>
  </si>
  <si>
    <t>观音阁镇颜家垅村防洪堤建设</t>
  </si>
  <si>
    <t>长230米，高3米，宽0.9米</t>
  </si>
  <si>
    <t>7、8组</t>
  </si>
  <si>
    <t>370元/方</t>
  </si>
  <si>
    <t>保护农田50亩不被冲毁</t>
  </si>
  <si>
    <t>观音阁镇颜家垅村委会</t>
  </si>
  <si>
    <t>修建防洪堤长180米，高3米，厚0.7米</t>
  </si>
  <si>
    <t>2.5.12组</t>
  </si>
  <si>
    <t>450元/方</t>
  </si>
  <si>
    <t>保护35亩水田不被冲毁，9户31位贫困人口受益</t>
  </si>
  <si>
    <t>观音阁镇颜家垅村村委会</t>
  </si>
  <si>
    <t>舒溶溪乡曹家溪村公路维修及新建水坝、排水沟</t>
  </si>
  <si>
    <t>4组新建水坝长5.3米，高3.5米，宽1.5米；易地搬迁点排水沟长150米（30*40）；5组公路挡墙总长115米加钢筋（一段长85米，高1米，厚0.25米；二段长30米，高0.2米，厚0.20米）；14组公路护坎长17米，高3米，宽1米；4组公路护坎长4米，高3米，宽0.6米；15组公路改造长100米，宽3.5米，厚0.18米。</t>
  </si>
  <si>
    <t>曹家溪村1-18组</t>
  </si>
  <si>
    <t>380元/m³</t>
  </si>
  <si>
    <t>解决18亩农田旱涝保收，351人出行安全，受益贫困人口351人</t>
  </si>
  <si>
    <t>舒溶溪乡曹家溪村</t>
  </si>
  <si>
    <t>舒溶溪乡火炉溪村公路维修及新建人行桥</t>
  </si>
  <si>
    <t xml:space="preserve">12组公路扩建长20米，高6米，宽3米,12组公路硬化长20米，宽3米，厚0.2米；6组人行桥长4米，宽1.8米，厚0.2米；2组组公路护拦长30米，高1.2米，厚0.5米（加钢筋）；17组公路硬化长40米，宽3.5米，厚0.2米；8组公路硬化长18米，宽5米，厚0.2米；18组公路护坎长20米，高3米，宽1米；阿坝洞护坎长10米，高3.5米，宽1米
</t>
  </si>
  <si>
    <t>火炉溪村1-18组、阿坝洞</t>
  </si>
  <si>
    <t>解决410名村民的出行，受益贫困人口60人</t>
  </si>
  <si>
    <t>舒溶溪乡火炉溪村</t>
  </si>
  <si>
    <t>舒溶溪乡龙角桥村公路硬化</t>
  </si>
  <si>
    <t>10组公路硬化长140米，宽3.5米，厚0.18米；9组公路硬化长150米，宽3米，厚0.18米；13组公路硬化长100米，宽3米，厚0.18米；14组公路硬化长230米，宽3米，厚0.18米。</t>
  </si>
  <si>
    <t>龙角桥村9、10、13、14组</t>
  </si>
  <si>
    <t>31万元/公里</t>
  </si>
  <si>
    <t>解决460人出行问题，受益贫困人口80人</t>
  </si>
  <si>
    <t>舒溶溪乡龙角桥村</t>
  </si>
  <si>
    <t>舒溶溪乡龙角桥村新建金家湾公路桥</t>
  </si>
  <si>
    <t>桥长30米，宽5米，高10米</t>
  </si>
  <si>
    <t>龙角桥村9组</t>
  </si>
  <si>
    <t>70万元/座</t>
  </si>
  <si>
    <t>解决380人出行问题，受益贫困人口90人</t>
  </si>
  <si>
    <t>舒溶溪乡龙角桥村自来水入户</t>
  </si>
  <si>
    <t>入户水管、水龙头、水表及安装442户；</t>
  </si>
  <si>
    <t>龙角桥村1-16组</t>
  </si>
  <si>
    <t>250元/户</t>
  </si>
  <si>
    <t>解决1750人安全饮水问题，受益贫困人口350人</t>
  </si>
  <si>
    <t>舒溶溪乡水田溪村小型扶贫基础设施</t>
  </si>
  <si>
    <t>1、毛家坨至小天星堂公路天湾煤矿处水毁公路护坎长12米高4米宽1.2米57.6立方混凝土+石方，2、毛家坨至小天星堂公路猪场后面水毁公路长9米高4米宽2米56立方混凝土+石方。3、刺猪岩到蔡家公路蹋方维修长9米*高6.5米*宽1米58.5立方。4.十二组山塘护栏50米。
5.七组舒采福屋边公路维修长30米宽4.5米厚度0.15米20.25立方混凝土方。6.十三组油库边公路护坎长5米高2.2米宽1米11立方混凝土。十三组煤渣坪旁边公路蹋方维修长5米*高1.6米*宽0.6米4.8立方混凝土。
7、原天星堂煤矿车库边公路维修长6米宽4.5米厚度0.2米5.4立方混凝土。</t>
  </si>
  <si>
    <t>水田溪村3、4、7、12、13组</t>
  </si>
  <si>
    <t>解决554人出行安全</t>
  </si>
  <si>
    <t>舒溶溪乡水田溪村</t>
  </si>
  <si>
    <t>舒溶溪乡水洋坪村防洪堤维修</t>
  </si>
  <si>
    <t>新建防洪堤长240米，高3.8米，下底宽1米，上宽0.6米</t>
  </si>
  <si>
    <t>水洋坪村10、11组</t>
  </si>
  <si>
    <t>205元/m³</t>
  </si>
  <si>
    <t>解决50亩农田旱涝保收。受益贫困人口53人</t>
  </si>
  <si>
    <t>均坪镇白雾头村渠道硬化</t>
  </si>
  <si>
    <t>硬化规格35cm*35cm渠道长670m</t>
  </si>
  <si>
    <t>白雾头村9组</t>
  </si>
  <si>
    <t>135元/米</t>
  </si>
  <si>
    <t>解决40户贫困户，170人，水田240亩灌溉困难问题</t>
  </si>
  <si>
    <t>白雾头村委会</t>
  </si>
  <si>
    <t>均坪镇白雾头水井维修加棚</t>
  </si>
  <si>
    <t>4口水井新装钢架棚280平方米及维修。</t>
  </si>
  <si>
    <t>白雾头村</t>
  </si>
  <si>
    <t>180元/平方米</t>
  </si>
  <si>
    <t>解决89户贫困户，350人的安全饮水.</t>
  </si>
  <si>
    <t>均坪镇板溪大山塘水渠硬化</t>
  </si>
  <si>
    <t>硬化规格35cm*35cm渠道长750m</t>
  </si>
  <si>
    <t>板溪村</t>
  </si>
  <si>
    <t>解决水田80亩灌溉困难问题，受益贫困户34户114人</t>
  </si>
  <si>
    <t>板溪村委会</t>
  </si>
  <si>
    <t>板溪村8组朱砂溪公路硬化</t>
  </si>
  <si>
    <t>硬化公路0.5公里，宽3米，厚18厘米</t>
  </si>
  <si>
    <t>板溪村8组朱砂溪</t>
  </si>
  <si>
    <t>34万元/公里</t>
  </si>
  <si>
    <t>解决8组32户，108人安全出行，其中贫困户7户，26人</t>
  </si>
  <si>
    <t>均坪镇金屋湾村便道硬化</t>
  </si>
  <si>
    <t>村民屋前便道长700米，宽1米，厚0.6米。</t>
  </si>
  <si>
    <t>金屋湾村</t>
  </si>
  <si>
    <t>120元/立方米</t>
  </si>
  <si>
    <t>解决全村1200人的安全出行,受益贫困户140户560人</t>
  </si>
  <si>
    <t>均坪镇金屋湾村大塘维修</t>
  </si>
  <si>
    <t>塘边加固长210m，宽0.4m高2.2m及清淤涵管等。</t>
  </si>
  <si>
    <t>420元/立方米，清淤及其他4万元。</t>
  </si>
  <si>
    <t>解决水田20亩灌溉困难问题，受益贫困户53户，178人</t>
  </si>
  <si>
    <t>金屋湾村委会</t>
  </si>
  <si>
    <t>均坪镇金屋湾村公路护坎</t>
  </si>
  <si>
    <t>公路护坎长100米、高5.5米、厚1.1米</t>
  </si>
  <si>
    <t>雷达田公路护坎</t>
  </si>
  <si>
    <t>340元/方</t>
  </si>
  <si>
    <t>解决金屋湾村176户贫困户，658人运输及出行方便</t>
  </si>
  <si>
    <t>均坪镇金屋湾村渠道硬化</t>
  </si>
  <si>
    <t>硬化规格80cm*50cm渠道长400m</t>
  </si>
  <si>
    <t>解决72户贫困户，302人水田270亩灌溉困难问题</t>
  </si>
  <si>
    <t>均坪镇金屋湾村污水排放渠</t>
  </si>
  <si>
    <t>硬化规格40cm*30cm渠道长600m</t>
  </si>
  <si>
    <t>解决院落52户贫困户208人的污水排放困难问题</t>
  </si>
  <si>
    <t>均坪镇金溪界公路建设</t>
  </si>
  <si>
    <t>新建公路1.5公里，公路扩宽1.6公里，</t>
  </si>
  <si>
    <t>金溪界村扶家溪片</t>
  </si>
  <si>
    <t>6.5万元/千米</t>
  </si>
  <si>
    <t>解决扶家溪片区780人出行困难问题受益贫困户142户535人</t>
  </si>
  <si>
    <t>金溪界村委会</t>
  </si>
  <si>
    <t>均坪镇来坡湾村护坎工程</t>
  </si>
  <si>
    <t>学校护坎长40米高1.5米，宽0.5米、公路护坎长70米，高1.5米，宽0.6米，溶洞水管整修70米，公路修复及渣土清运.</t>
  </si>
  <si>
    <t>来坡湾村</t>
  </si>
  <si>
    <t>护坎320元/立方米</t>
  </si>
  <si>
    <t>解决全村1300人的安全出行，受益贫困户70户255人</t>
  </si>
  <si>
    <t>来坡湾村委会</t>
  </si>
  <si>
    <t>均坪镇老窑上山塘维修</t>
  </si>
  <si>
    <t>山塘清淤，长38米的大坝加固防漏，新建涵管</t>
  </si>
  <si>
    <t>老窑上村6组</t>
  </si>
  <si>
    <t>8万元/1座</t>
  </si>
  <si>
    <t>解决水田125亩灌溉及防洪困难问题,受益贫困户24户95人</t>
  </si>
  <si>
    <t>老窑上村委会</t>
  </si>
  <si>
    <t>均坪镇明家塘村沧家眼防洪堤</t>
  </si>
  <si>
    <t>石块混凝土砌堤长110米.宽1米.高3.5米</t>
  </si>
  <si>
    <t>明家塘村14组</t>
  </si>
  <si>
    <t>350元每立方米</t>
  </si>
  <si>
    <t>解决水田40亩安全生产问题，受益贫困户4户，8人</t>
  </si>
  <si>
    <t>明家塘村委会</t>
  </si>
  <si>
    <t>均坪镇先锋村洞李坑山塘维修</t>
  </si>
  <si>
    <t>坝体砌坎130立方，泄洪道加固20立方，长8米的涵管硬化及清游950立方。</t>
  </si>
  <si>
    <t>先锋村</t>
  </si>
  <si>
    <t>受益贫困户20户68人解决水田200亩灌溉困难问题</t>
  </si>
  <si>
    <t>先锋村委会</t>
  </si>
  <si>
    <t>均坪镇先锋村组级公路硬化</t>
  </si>
  <si>
    <t>硬化规格宽3.5m厚0.18m组级公路长310m</t>
  </si>
  <si>
    <t>32万元/千米</t>
  </si>
  <si>
    <t>解决1000人出行困难问题受益贫困户20户68人</t>
  </si>
  <si>
    <t>均坪镇向家塘村渠道硬化</t>
  </si>
  <si>
    <t>硬化规格100cm*100cm渠道长280m</t>
  </si>
  <si>
    <t>向家塘村8组</t>
  </si>
  <si>
    <t>280元/米</t>
  </si>
  <si>
    <t>解决贫困户18户55人及两个村组180亩水田防洪和灌溉问题</t>
  </si>
  <si>
    <t>向家塘村委会</t>
  </si>
  <si>
    <t>均坪镇岩落湾防洪堤</t>
  </si>
  <si>
    <t>防洪堤长340米，高3米，宽0.8米。</t>
  </si>
  <si>
    <t>岩落湾村7.8.9组</t>
  </si>
  <si>
    <t>330元/立方米</t>
  </si>
  <si>
    <t>解决水田120亩灌溉及防洪困难问题受益贫困户25户84人</t>
  </si>
  <si>
    <t>岩落湾村委会</t>
  </si>
  <si>
    <t>均坪镇长坪村上瞿家水井</t>
  </si>
  <si>
    <t>水井维修加固300平方米</t>
  </si>
  <si>
    <t>长坪村</t>
  </si>
  <si>
    <t>300元/平方米</t>
  </si>
  <si>
    <t>解决水田灌溉200亩及村民饮水困难问题</t>
  </si>
  <si>
    <t>长坪村委会</t>
  </si>
  <si>
    <t>低庄镇大渭溪村防洪堤建设</t>
  </si>
  <si>
    <t>长16米、高3.2米、宽1.3米；长14米，高3.2米，宽1米；长19米，高2米，宽0.8米</t>
  </si>
  <si>
    <t>大渭溪村7组</t>
  </si>
  <si>
    <t>353元／立方米</t>
  </si>
  <si>
    <t>保护良田100亩，其中受益贫困户140户，486人</t>
  </si>
  <si>
    <t>大渭溪村</t>
  </si>
  <si>
    <t>低庄镇低庄村渠道硬化</t>
  </si>
  <si>
    <t>长240米、宽1米、高0.8米</t>
  </si>
  <si>
    <t>低庄村5组</t>
  </si>
  <si>
    <t>210元／米</t>
  </si>
  <si>
    <t>灌溉良田400亩，其中受益贫困户30户，53人</t>
  </si>
  <si>
    <t>低庄村</t>
  </si>
  <si>
    <t>低庄镇枫香林村公路护坎</t>
  </si>
  <si>
    <t>长75米，高1.5米，宽0.8米。长47米，高5米，基础1.2米，面0.8米。长61米，高1.5米，宽0.8米。</t>
  </si>
  <si>
    <t>枫香林村7、9组</t>
  </si>
  <si>
    <t>350元／立方米</t>
  </si>
  <si>
    <t>方便村民出行650人，其中贫困户20户，85人</t>
  </si>
  <si>
    <t>枫香林村</t>
  </si>
  <si>
    <t>低庄镇后村湾村防洪堤建设</t>
  </si>
  <si>
    <t>长70米、高3.5米、均宽0.75米</t>
  </si>
  <si>
    <t>后村湾村11组</t>
  </si>
  <si>
    <t>280元／立方米</t>
  </si>
  <si>
    <t>保护良田120亩，其中受益贫困户10户，32人。</t>
  </si>
  <si>
    <t>后村湾村</t>
  </si>
  <si>
    <t>低庄镇吉家冲村防洪堤建设</t>
  </si>
  <si>
    <t>长143米，高2米，宽1米，基础长143米，宽1.5米，深1.2米。长18米，高3米，宽0.5米。</t>
  </si>
  <si>
    <t>1、2、12、24组</t>
  </si>
  <si>
    <t>362/立方</t>
  </si>
  <si>
    <t>保护农田400亩其中受益贫困户45户，153人。</t>
  </si>
  <si>
    <t>溆浦县低庄镇吉家冲村</t>
  </si>
  <si>
    <t>低庄镇吉家冲村渠道硬化</t>
  </si>
  <si>
    <t>长300米、宽0.4米、高0.5米，底板49米，宽0.5米</t>
  </si>
  <si>
    <t>吉家冲村荷叶塘下</t>
  </si>
  <si>
    <t>170元／米</t>
  </si>
  <si>
    <t>灌溉良田300亩，其中受益贫困户,37户，122人。</t>
  </si>
  <si>
    <t>吉家冲村</t>
  </si>
  <si>
    <t>溆浦县吉家冲村公路建设</t>
  </si>
  <si>
    <t>公路护坎：1、长450米，高1米，宽0.4米基础长450米，深0.3米，宽0.6米。2、长550米，高0.6米，宽0.3米基础长550米，深0.3米，宽0.4米。公路硬化：长208米，宽3.5米，厚0.18米.</t>
  </si>
  <si>
    <t>吉家冲村汤家</t>
  </si>
  <si>
    <t>280元/立方34万/公里</t>
  </si>
  <si>
    <t>方便群众出行520人（贫困户12户，40人）</t>
  </si>
  <si>
    <t>2020、9</t>
  </si>
  <si>
    <t>2020、12</t>
  </si>
  <si>
    <t>低庄镇金凤村饮水工程</t>
  </si>
  <si>
    <t>长2200米；50型水管；不锈钢桶高2米，直径1.35米</t>
  </si>
  <si>
    <t>金凤村1、13组</t>
  </si>
  <si>
    <t>2300元／个、22元／米</t>
  </si>
  <si>
    <t>方便村民饮水560人，其中受益贫困户,15户，85人。</t>
  </si>
  <si>
    <t>低庄镇金子湖村公路护坎建设</t>
  </si>
  <si>
    <t>1、长22米、均高2.7米、宽1。2、长21米、均高4.5米、宽1。，3、长31米、均高3米，宽1米。4、长11米，均高6米、宽1米。</t>
  </si>
  <si>
    <t>金子湖村中岭、曾家</t>
  </si>
  <si>
    <t>330／立方米</t>
  </si>
  <si>
    <t>解决108户贫困户410人安全出行</t>
  </si>
  <si>
    <t>溆浦县低庄镇金子湖村</t>
  </si>
  <si>
    <t>低庄镇荆湖村公路硬化</t>
  </si>
  <si>
    <t>长150米、宽3.5米、厚0.18米</t>
  </si>
  <si>
    <t>荆湖村高坎</t>
  </si>
  <si>
    <t>34万／公里</t>
  </si>
  <si>
    <t>方便群众出行2000人，其中受益贫困户,15户，67人。</t>
  </si>
  <si>
    <t>荆湖村</t>
  </si>
  <si>
    <t>低庄镇荆湖村山塘整修及渠道硬化</t>
  </si>
  <si>
    <t>塘坝长235米、宽0.8米、高2.4米；基础长235米、宽1米、深1米；渠道长90米、宽0.3米、高0.5米</t>
  </si>
  <si>
    <t>荆湖村6组</t>
  </si>
  <si>
    <t>360元／立方米；150元／米</t>
  </si>
  <si>
    <t>解决农田灌溉300亩，其中受益贫困户,15户，67人。</t>
  </si>
  <si>
    <t>低庄镇栗子坪村公路硬化</t>
  </si>
  <si>
    <t>长153米、宽3.5米、厚0.18米</t>
  </si>
  <si>
    <t>栗子坪村4组</t>
  </si>
  <si>
    <t>方便群众出行108人，其中受益贫困户,16户，47人。</t>
  </si>
  <si>
    <t>栗子坪村</t>
  </si>
  <si>
    <t>低庄镇栗子坪村山塘整修</t>
  </si>
  <si>
    <t>塘坝长110米、高2米、宽0.4米；涵管50型号27米；塘坝长90米、高1.9米、宽0.4米；塘坝长150米、高1.7米、宽0.4米</t>
  </si>
  <si>
    <t>栗子坪村6、7、8组</t>
  </si>
  <si>
    <t>380元／立方米、75元／米(涵管）</t>
  </si>
  <si>
    <t>灌溉良田240亩，其中受益贫困户23户，67人。</t>
  </si>
  <si>
    <t>溆浦县低庄镇栗子坪村公路硬化</t>
  </si>
  <si>
    <t>长560米，宽3.5米，厚0.18米</t>
  </si>
  <si>
    <t>栗子坪村1、4组</t>
  </si>
  <si>
    <t>34万/公里</t>
  </si>
  <si>
    <t>方便620人出行（贫困户18户，48人）</t>
  </si>
  <si>
    <t>低庄镇栗子坪村</t>
  </si>
  <si>
    <t>低庄镇连山村机耕道建设</t>
  </si>
  <si>
    <t>机耕道长400米，宽4米，护坎长200米，高1米，宽0.6米长</t>
  </si>
  <si>
    <t>连山村14组</t>
  </si>
  <si>
    <t>5万／公里</t>
  </si>
  <si>
    <t>方便群众出行560人，其中受益贫困户,18户，61人。</t>
  </si>
  <si>
    <t>溆浦县低庄镇连山村机耕道建设</t>
  </si>
  <si>
    <t>长1400米，宽4米，涵管120米，护坎长130米，高2.4米，宽0.8米。渠道长40米，宽0.5米，高0.5米。</t>
  </si>
  <si>
    <t>连山村1、15组</t>
  </si>
  <si>
    <t>280元/立方5.7万/公里</t>
  </si>
  <si>
    <t>方便538人出行（贫困户31户，98人），灌溉农田70亩</t>
  </si>
  <si>
    <t>低庄镇连山村</t>
  </si>
  <si>
    <t>低庄镇莲塘村机耕道建设</t>
  </si>
  <si>
    <t>长430米，宽4米，护坎长760米，高0.5米，宽0.4米</t>
  </si>
  <si>
    <t>莲塘村淡家垅、梁家</t>
  </si>
  <si>
    <t>6万／公里</t>
  </si>
  <si>
    <t>方便群众出行960人，其中受益贫困户32户，129人。</t>
  </si>
  <si>
    <t>莲塘村</t>
  </si>
  <si>
    <t>低庄镇莲塘村山塘整修及渠道硬化</t>
  </si>
  <si>
    <t>塘坝长102米、宽0.6米、高2米；基础长102米、宽1.2米、深0.6米；渠道长206米、宽0.8米、高0.6米</t>
  </si>
  <si>
    <t>莲塘村12组</t>
  </si>
  <si>
    <t>313元／立方米；180元／米</t>
  </si>
  <si>
    <t>解决农田灌溉860亩，其中受益贫困户19户，67人。</t>
  </si>
  <si>
    <t>低庄镇牌子田村防洪堤加固</t>
  </si>
  <si>
    <t>长12米、高2.5米、宽4.5米</t>
  </si>
  <si>
    <t>牌子田村5组</t>
  </si>
  <si>
    <t>380元／立方米</t>
  </si>
  <si>
    <t>保护良田380亩，其中受益贫困户32户，109人。</t>
  </si>
  <si>
    <t>牌子田村</t>
  </si>
  <si>
    <t>低庄镇思溪村防洪堤建设</t>
  </si>
  <si>
    <t>长106米、高2.5米、宽1米</t>
  </si>
  <si>
    <t>思溪村5组</t>
  </si>
  <si>
    <t>解决农田灌溉80亩，其中受益贫困户38户，126人。</t>
  </si>
  <si>
    <t>思溪村</t>
  </si>
  <si>
    <t>长130米、均宽0.8米、高2.8米</t>
  </si>
  <si>
    <t>343/立方</t>
  </si>
  <si>
    <t>保护农田80亩，其中受益贫困户42户，135人。</t>
  </si>
  <si>
    <t>溆浦县低庄镇思溪村</t>
  </si>
  <si>
    <t>低庄镇思溪村山塘加固</t>
  </si>
  <si>
    <t>山塘1：塘坎35*3.4*0.2基础35*0.6*0.5山塘2：塘坎47*7*0.2基础47*0.8*0.6山塘3：45*5*0.2（含基础）山塘4：塘坎23*5*0.2基础20*0.8*0.6</t>
  </si>
  <si>
    <t>凤家冲、板栗冲、黄龙坳</t>
  </si>
  <si>
    <t>300／立方米</t>
  </si>
  <si>
    <t>解决农田灌溉80亩，其中受益贫困户28户，99人。</t>
  </si>
  <si>
    <t>低庄镇小龙潭村防洪堤建设</t>
  </si>
  <si>
    <t>长60米、高2.5米、宽0.8米；基础长60米、深1.5米、宽1.5米</t>
  </si>
  <si>
    <t>小龙潭村阳门潭</t>
  </si>
  <si>
    <t>223元／立方米</t>
  </si>
  <si>
    <t>保护良田120亩，其中受益贫困户23户，54人。</t>
  </si>
  <si>
    <t>王家邱：基础长143米、宽2米、高1.3米，大堤长143米、高3.5米，顶宽0.8米。</t>
  </si>
  <si>
    <t>王家邱</t>
  </si>
  <si>
    <t>271/立方</t>
  </si>
  <si>
    <t>保护农田117亩，其中受益贫困户,32户，82人。</t>
  </si>
  <si>
    <t>溆浦县低庄镇小龙潭村</t>
  </si>
  <si>
    <t>溆浦县低庄镇小龙潭村防洪堤建设</t>
  </si>
  <si>
    <t>1、长60米，高2.6米，宽0.7米基础长60米，深1.5米，宽1.2米。2、长70米，高4.5米，宽0.7米，基础长70米，深2米，宽1.5米。</t>
  </si>
  <si>
    <t>小龙潭阳门潭、青龙溪</t>
  </si>
  <si>
    <t>294元/立方</t>
  </si>
  <si>
    <t>保护农田300亩（其中贫困户39户，113人）</t>
  </si>
  <si>
    <t>低庄镇小龙潭村</t>
  </si>
  <si>
    <t>低庄镇严家坡村渠道硬化</t>
  </si>
  <si>
    <t>渠道长34米、高1.3米、宽1.2米；基础长34米、深1.2米、宽2.4米；盖板长25米(长1米、宽0.5米、高0.12米、50块）</t>
  </si>
  <si>
    <t>严家坡村11组</t>
  </si>
  <si>
    <t>380元／立方米；50元／1块板</t>
  </si>
  <si>
    <t>灌溉良田850亩，其中受益贫困户48户，130人。</t>
  </si>
  <si>
    <t>严家坡村</t>
  </si>
  <si>
    <t>低庄镇岩头村公路硬化</t>
  </si>
  <si>
    <t>岩头村7组</t>
  </si>
  <si>
    <t>方便群众出行388人，其中受益贫困户8户，24人。</t>
  </si>
  <si>
    <t>岩头村</t>
  </si>
  <si>
    <t>低庄镇岩头村山塘整修</t>
  </si>
  <si>
    <t>长30米、高12米；基础长10米、宽1米、高3米；涵管长10米、宽1米、高1米</t>
  </si>
  <si>
    <t>岩头村北界凹</t>
  </si>
  <si>
    <t>灌溉良田200亩，其中受益贫困,18户，54人。</t>
  </si>
  <si>
    <t>低庄镇阳兴村防洪堤建设</t>
  </si>
  <si>
    <t>1、长29米、高2.7米、宽1米；基础长29米、深2.2米、宽2.4米；2、长23米，高1.8米，宽0.9米，基础长23米、深1.5米、宽2米</t>
  </si>
  <si>
    <t>阳兴村1组</t>
  </si>
  <si>
    <t>294元／立方米</t>
  </si>
  <si>
    <t>保护良田120亩，其中受益贫困户15户，58人。</t>
  </si>
  <si>
    <t>阳兴村</t>
  </si>
  <si>
    <t>低庄镇杨和坪村防洪堤及拦河坝工程</t>
  </si>
  <si>
    <t>防洪堤：长233米、均高2.45米、均宽0.9米；拦河坝：长13.2米、宽2米、高3米；踏步长2.1米，高0.9米，宽1米。</t>
  </si>
  <si>
    <t>杨和坪村4、5组</t>
  </si>
  <si>
    <t>342元／立方米</t>
  </si>
  <si>
    <t>保护良田550亩，其中受益贫困户16户，48人。</t>
  </si>
  <si>
    <t>杨和坪村</t>
  </si>
  <si>
    <t>低庄镇杨和坪村渠道硬化</t>
  </si>
  <si>
    <t>长300米、宽0.7米、高0.5米</t>
  </si>
  <si>
    <t>杨和坪7、9组</t>
  </si>
  <si>
    <t>200元／米</t>
  </si>
  <si>
    <t>灌溉良田650亩，其中受益贫困户,16户，48人。</t>
  </si>
  <si>
    <t>低庄镇夜珠溪村公路护坎建设</t>
  </si>
  <si>
    <t>长45米、均高3.5米，宽0.5米。长85米，均高3.7米，宽0.6米。</t>
  </si>
  <si>
    <t>7组、红脉溪口</t>
  </si>
  <si>
    <t>374元/立方</t>
  </si>
  <si>
    <t>解决全村2722人安全出行，其中受益贫困户,160户，546人。</t>
  </si>
  <si>
    <t>溆浦县低庄镇夜珠溪村</t>
  </si>
  <si>
    <t>低庄镇夜珠溪村桥梁护坎建设</t>
  </si>
  <si>
    <t>长49米，均高5.5米均宽1.15米。护坎长25米，高1.6米、均宽0.8米。路面硬化66立方，公路硬化100米，宽3.5米，厚0.18米</t>
  </si>
  <si>
    <t>19、22组</t>
  </si>
  <si>
    <t>448/立方</t>
  </si>
  <si>
    <t>解决,3008人安全出行，其中受益贫困户183户，706人。</t>
  </si>
  <si>
    <t>溆浦县低庄镇夜珠溪村防洪堤建设</t>
  </si>
  <si>
    <t>长130米，高4米，宽0.8米</t>
  </si>
  <si>
    <t>夜珠溪村19、20组</t>
  </si>
  <si>
    <t>289元/立方</t>
  </si>
  <si>
    <t>保护农田22亩，房屋15栋（其中贫困户14户，41人）</t>
  </si>
  <si>
    <t>低庄镇夜珠溪村</t>
  </si>
  <si>
    <t>低庄镇月塘村防洪堤建设</t>
  </si>
  <si>
    <t>长50米、高3米、宽0.6米；基础长50米、深0.7米、宽1.2米</t>
  </si>
  <si>
    <t>月塘村1组</t>
  </si>
  <si>
    <t>保护良田180亩，其中受益贫困户9户，21人。</t>
  </si>
  <si>
    <t>月塘村</t>
  </si>
  <si>
    <t>低庄镇月塘村公路硬化</t>
  </si>
  <si>
    <t>长560米、宽3.5米、厚0.18米</t>
  </si>
  <si>
    <t>月塘村7、8组</t>
  </si>
  <si>
    <t>方便村民出行421人，其中受益贫困,8户，26人。</t>
  </si>
  <si>
    <t>低庄镇正宁村赤竹溪公路护坎维修</t>
  </si>
  <si>
    <t>长30米，高4米，宽0.9米；长17米，高3.1米，宽0.9米，踏步长1：5.5米，高1米，宽1.3米。踏步2：长2.1米，高0.9米，宽1.3米。涵管4节。</t>
  </si>
  <si>
    <t>正宁村15、16组</t>
  </si>
  <si>
    <t>304元／立方米</t>
  </si>
  <si>
    <t>方便赤竹溪片区660人出行，其中受益贫困户12户，31人。</t>
  </si>
  <si>
    <t>正宁村</t>
  </si>
  <si>
    <t>深子湖卫星村农田水利建设</t>
  </si>
  <si>
    <t>新修机耕道长500米，宽3.5米、护坎800米、铺设涵管。</t>
  </si>
  <si>
    <t>卫星村1，2，9组</t>
  </si>
  <si>
    <t>机耕道380元/米</t>
  </si>
  <si>
    <t>方便100亩良田耕种；灌溉良田50亩；方便50亩良田耕种</t>
  </si>
  <si>
    <t>2020年4月</t>
  </si>
  <si>
    <t>深子湖镇政府</t>
  </si>
  <si>
    <t>卫星村委会</t>
  </si>
  <si>
    <t>深子湖镇柑子园村11组村主道防洪堤</t>
  </si>
  <si>
    <t>11组村主道防洪堤长43米*高6米*堤厚1米</t>
  </si>
  <si>
    <t>柑子园村11组</t>
  </si>
  <si>
    <t>防洪堤310元/立方米。</t>
  </si>
  <si>
    <t>保证全程1632人安全出行，其中贫困人口169户574人。</t>
  </si>
  <si>
    <t>深子湖镇柑子园村委会</t>
  </si>
  <si>
    <t>深子湖镇柑子园村1组李家村主道防洪堤+路面加宽+路面硬化</t>
  </si>
  <si>
    <t>1组李家村主道防洪堤长60米*高5米*堤厚1米。路面加宽填土高5米*宽2米*长60米+路面硬化长60米*宽2米*厚20厘米</t>
  </si>
  <si>
    <t>柑子园村1组</t>
  </si>
  <si>
    <t>防洪堤300元/立方米。填土30元/立方米路面硬化500元/立方米</t>
  </si>
  <si>
    <t>深子湖镇柑子园村新建公路</t>
  </si>
  <si>
    <t>公路硬化长150米，宽3.8米</t>
  </si>
  <si>
    <t>柑子园7组</t>
  </si>
  <si>
    <t>330元/米</t>
  </si>
  <si>
    <t>方便52人通行，其中贫困人口6户22人。</t>
  </si>
  <si>
    <t>深子湖镇胡家坪村新建公路</t>
  </si>
  <si>
    <t>10组新建公路填方长80米，宽6米，高6米</t>
  </si>
  <si>
    <t>胡家坪村10组</t>
  </si>
  <si>
    <t>17元/立方米</t>
  </si>
  <si>
    <t>方便20人出行，其中贫困人口3户10人。</t>
  </si>
  <si>
    <t>胡家坪委会</t>
  </si>
  <si>
    <t>深子湖镇胡家坪村水毁恢复</t>
  </si>
  <si>
    <t>新建5组防洪堤长140米、高4米、宽0.9米；公路护坎18组长30米、高1米、宽1米；公路护坎18组长13米、高4米、宽0.7米；16组公路护坎长26米、高3米、宽0.8米；4组水毁防洪堤加固50米长、1米宽、1米高；道路塌方清理1000方</t>
  </si>
  <si>
    <t>胡家坪村4、5、16、18、19组</t>
  </si>
  <si>
    <t>防洪堤、公路护坎350元/立方米，塌方清理2万元</t>
  </si>
  <si>
    <t>保证全程560人安全出行</t>
  </si>
  <si>
    <t>深子湖镇胡家坪村委会</t>
  </si>
  <si>
    <t>深子湖镇黄溪湾村防洪堤维修</t>
  </si>
  <si>
    <t>长66米.高4.7米.宽1米，农田清淤回填330立方米。</t>
  </si>
  <si>
    <t>黄溪湾村5组</t>
  </si>
  <si>
    <t>防洪堤300元/立方米，清淤6600元</t>
  </si>
  <si>
    <t>保护农田30亩</t>
  </si>
  <si>
    <t>黄溪湾村委会</t>
  </si>
  <si>
    <t>深子湖镇黄溪湾村公路维修及防洪堤</t>
  </si>
  <si>
    <t>5组黄溪湾大院子公路维修17.5米长、宽6米、厚0.3米，清淤铺设涵管及下水井，2组防洪堤17米长，2米宽，5米高</t>
  </si>
  <si>
    <t>公路维修500元/立方米，防洪堤330元/方，铺设涵管清淤及下水井8200元</t>
  </si>
  <si>
    <t>方便200人通行；保护良田30亩</t>
  </si>
  <si>
    <t>深子湖镇黄溪湾村公路硬化</t>
  </si>
  <si>
    <t>硬化公路200米、宽3.5米</t>
  </si>
  <si>
    <t>黄溪湾村9组</t>
  </si>
  <si>
    <t>350元/米，</t>
  </si>
  <si>
    <t>方便60人出行</t>
  </si>
  <si>
    <t>深子湖镇刘家坪村防洪堤新建</t>
  </si>
  <si>
    <t>修建防洪堤200米，宽0.8米，高3.5米</t>
  </si>
  <si>
    <t>刘家坪村二组</t>
  </si>
  <si>
    <t>防洪堤320元/立方米</t>
  </si>
  <si>
    <t>保护良田25亩，受益人口120人，其中贫困人口6户20人</t>
  </si>
  <si>
    <t>刘家坪村委会</t>
  </si>
  <si>
    <t>深子湖镇刘家坪村新建水沟及清淤</t>
  </si>
  <si>
    <t>长176米，0.4*0.4，清淤</t>
  </si>
  <si>
    <t>刘家坪6组</t>
  </si>
  <si>
    <t>250元/米，清淤6000元</t>
  </si>
  <si>
    <t>防止山体滑坡，方便30人出行</t>
  </si>
  <si>
    <t>深子湖镇龙跃村防洪堤建设</t>
  </si>
  <si>
    <t>新建防洪堤长90米，宽1米，高3米.基脚长90米，宽1.5米，高2米</t>
  </si>
  <si>
    <t>龙跃村10,11组</t>
  </si>
  <si>
    <t>防洪堤350元/立方米</t>
  </si>
  <si>
    <t>保护良田80亩，受益人口240人，其中贫困人口19户65人</t>
  </si>
  <si>
    <t>龙跃村委会</t>
  </si>
  <si>
    <t>深子湖镇龙跃村防洪堤新建</t>
  </si>
  <si>
    <t>新建防洪堤长26米，宽1米，高5.5米</t>
  </si>
  <si>
    <t>龙跃村10组</t>
  </si>
  <si>
    <t>350元/方</t>
  </si>
  <si>
    <t>保护良田20亩，受益人口96人，其中贫困人口5户18人。</t>
  </si>
  <si>
    <t>深子湖镇炉场坪村护坡清运，挡土墙建设</t>
  </si>
  <si>
    <t>清淤4500方，修挡土墙20米长，4米高，宽1米</t>
  </si>
  <si>
    <t>炉场坪村2组</t>
  </si>
  <si>
    <t>清淤2.3万，挡土墙2.7万</t>
  </si>
  <si>
    <t>方便50人通行，其中贫困人口4户15人</t>
  </si>
  <si>
    <t>炉场坪村委会</t>
  </si>
  <si>
    <t>深子湖镇马家溪村防洪堤</t>
  </si>
  <si>
    <t>防洪堤长50米，高2.4米，宽0.9米，下基脚1米</t>
  </si>
  <si>
    <t>马家溪村6组</t>
  </si>
  <si>
    <t>328元/方</t>
  </si>
  <si>
    <t>保护良田30亩，受益人口150人，其中贫困人口11户35人。</t>
  </si>
  <si>
    <t>马家溪村委会</t>
  </si>
  <si>
    <t>深子湖镇泮里村新建防洪堤</t>
  </si>
  <si>
    <t>长80米.高2.5米.宽0.8米</t>
  </si>
  <si>
    <t>泮里村6组百果湾</t>
  </si>
  <si>
    <t>防洪堤310元/立方米</t>
  </si>
  <si>
    <t>保护农田20亩，共受益人口242人，其中贫困户13户42人。</t>
  </si>
  <si>
    <t>泮里村委会</t>
  </si>
  <si>
    <t>深子湖镇葡萄溪村桥梁加宽</t>
  </si>
  <si>
    <t>1、新建防洪堤30米、高2米、基脚宽1.2米；休闲踏步28米长、高0.6米；2、硬化公路90平方，桥梁加宽0.8米，长9米.</t>
  </si>
  <si>
    <t>葡萄溪村2组</t>
  </si>
  <si>
    <t>桥梁加宽1万，踏步1.2万，防洪堤1.9万，公路硬化0.9万。</t>
  </si>
  <si>
    <t>改善200人出行安全</t>
  </si>
  <si>
    <t>葡萄溪村委会</t>
  </si>
  <si>
    <t>深子湖镇荞子湾村桥梁建设</t>
  </si>
  <si>
    <t>公路桥长12米，宽4米</t>
  </si>
  <si>
    <t>荞子湾村5组</t>
  </si>
  <si>
    <t>4170元/米</t>
  </si>
  <si>
    <t>方便50人通行</t>
  </si>
  <si>
    <t>荞子湾村委会</t>
  </si>
  <si>
    <t>深子湖镇清水塘村防洪堤新建</t>
  </si>
  <si>
    <t>长110米，高2.1米，宽0.7米</t>
  </si>
  <si>
    <t>清水塘村6-7组河道</t>
  </si>
  <si>
    <t>保护良田23亩，受益人口85人，其中贫困人口22人</t>
  </si>
  <si>
    <t>清水塘村委会</t>
  </si>
  <si>
    <t>深子湖镇让家溪村防洪堤建设</t>
  </si>
  <si>
    <t>防洪堤维修长245米，宽0.8米，高2.8米</t>
  </si>
  <si>
    <t>让家溪村6组</t>
  </si>
  <si>
    <t>防洪堤346元/立方米</t>
  </si>
  <si>
    <t>保护良田65亩</t>
  </si>
  <si>
    <t>让家溪村委会</t>
  </si>
  <si>
    <t>深子湖镇让家溪村防洪堤修建</t>
  </si>
  <si>
    <t>防洪堤修建长60米，高5米，宽1米；长150米，高2.2米，宽0.8米</t>
  </si>
  <si>
    <t>让家溪村1组</t>
  </si>
  <si>
    <t>336元/方</t>
  </si>
  <si>
    <t>保护50人财产安全，其中贫困人口3户11人。</t>
  </si>
  <si>
    <t>深子湖镇深子湖村挡土墙及公路硬化</t>
  </si>
  <si>
    <t>挡土墙长50米，高2米，宽0.7米，公路硬化50米长，宽3.5米，厚0.2米</t>
  </si>
  <si>
    <t>深子湖村5组</t>
  </si>
  <si>
    <t>挡土墙2万，公路硬化3万</t>
  </si>
  <si>
    <t>防止山体滑坡，方便200人通行，其中贫困人口12户45人。</t>
  </si>
  <si>
    <t>深子湖村委会</t>
  </si>
  <si>
    <t>深子湖镇圣人山村挡土墙、场地硬化</t>
  </si>
  <si>
    <t>挡土墙长80米，厚0.7米，高1.2米；场地硬化100平方米；安装防护栏</t>
  </si>
  <si>
    <t>圣人山村14组</t>
  </si>
  <si>
    <t>挡土墙3万，硬化1万，防护栏1万</t>
  </si>
  <si>
    <t>改善30人居住环境</t>
  </si>
  <si>
    <t>圣人山村委会</t>
  </si>
  <si>
    <t>深子湖镇圣人山村渠道硬化</t>
  </si>
  <si>
    <t>长1200米，宽20cm，高20cm</t>
  </si>
  <si>
    <t>圣人山村20组</t>
  </si>
  <si>
    <t>渠道硬化83元/米</t>
  </si>
  <si>
    <t>保护良田25亩，受益人口150人，其中贫困人口58人</t>
  </si>
  <si>
    <t>深子湖镇圣人山村新建公路</t>
  </si>
  <si>
    <t>新建公路1.2公里、路宽4.5米</t>
  </si>
  <si>
    <t>圣人山村21组至27组</t>
  </si>
  <si>
    <t>15万元/公里</t>
  </si>
  <si>
    <t>方便320人通行</t>
  </si>
  <si>
    <t>深子湖镇水隘村水沟建设，4,5,6,8组公路扩宽</t>
  </si>
  <si>
    <t>水沟长30米，高1.65米，宽1.2米；公路扩宽300米</t>
  </si>
  <si>
    <t>水隘村3,4,5,6,8组</t>
  </si>
  <si>
    <t>水沟670元/米，公路扩宽3万</t>
  </si>
  <si>
    <t>水隘村委会</t>
  </si>
  <si>
    <t>深子湖镇铁山溪村水利涵管维修</t>
  </si>
  <si>
    <t>涵洞维修9米深，3米宽，3米长及清淤</t>
  </si>
  <si>
    <t>铁山溪村16组</t>
  </si>
  <si>
    <t>5550元/米</t>
  </si>
  <si>
    <t>解决20亩良田排水，受益人口80人，其中贫困人口4户13人。</t>
  </si>
  <si>
    <t>铁山溪村委会</t>
  </si>
  <si>
    <t>深子湖镇卫星村公路维修</t>
  </si>
  <si>
    <t>长700米，6米宽</t>
  </si>
  <si>
    <t>卫星村4-6组</t>
  </si>
  <si>
    <t>186元/米</t>
  </si>
  <si>
    <t>方便200人通行</t>
  </si>
  <si>
    <t>深子湖镇向家垴村公路护坎</t>
  </si>
  <si>
    <t>长152米，高2.5米，厚0.8米</t>
  </si>
  <si>
    <t>向家垴村4，12，14组</t>
  </si>
  <si>
    <t>方便108人通行，其中贫困人口11户37人。</t>
  </si>
  <si>
    <t>向家垴村委会</t>
  </si>
  <si>
    <t>双井镇宝塔村公路硬化</t>
  </si>
  <si>
    <t>公路硬化：长433米宽3.2米厚0.18；路基整理191米</t>
  </si>
  <si>
    <t>宝塔村2组</t>
  </si>
  <si>
    <t>32.33元/公里</t>
  </si>
  <si>
    <t>方便200人安全出行其中贫困户5户15人</t>
  </si>
  <si>
    <t>双井镇宝塔村委会</t>
  </si>
  <si>
    <t>双井镇彩花公路路基建设</t>
  </si>
  <si>
    <t>浆砌石挡墙232m³，路面垫层砂砾石3160㎡、厚20cm,挖路槽3160㎡</t>
  </si>
  <si>
    <t>双井镇彩花村3、4、15、16组</t>
  </si>
  <si>
    <t>解决2000村民安全出行其中贫困户40户150人</t>
  </si>
  <si>
    <t>双井镇彩花村委会</t>
  </si>
  <si>
    <t>双井镇彩兰公路路面维修</t>
  </si>
  <si>
    <t>老路面修补长190m,宽3.5m,路面凿除总面积1160㎡、浇筑混凝土路面面积1160㎡、厚20cm。</t>
  </si>
  <si>
    <t>双井镇彩花村
、兰花村</t>
  </si>
  <si>
    <t>138元/平方米</t>
  </si>
  <si>
    <t>双井镇彩兰公路拓宽硬化</t>
  </si>
  <si>
    <t>道路拓宽硬化总面积2663㎡，长1775m,拓宽1.5m,厚20cm</t>
  </si>
  <si>
    <t>双井镇彩花村、兰花村</t>
  </si>
  <si>
    <t>101元/平方米</t>
  </si>
  <si>
    <t>双井镇灯塔村公路护坎</t>
  </si>
  <si>
    <t>机耕道：长155米宽3.5米；护坎：长155米均宽0.6米均高0.9米；水渠：长366米均高0.4米厚0.1米（单边）</t>
  </si>
  <si>
    <t>灯塔村3-6组</t>
  </si>
  <si>
    <t>774元/米</t>
  </si>
  <si>
    <t>改善280亩农田灌溉其中贫困户14户56人</t>
  </si>
  <si>
    <t>双井镇灯塔村委会</t>
  </si>
  <si>
    <t>双井镇洞底湾村公路扩宽</t>
  </si>
  <si>
    <t>公路扩宽：长520米，均宽1米</t>
  </si>
  <si>
    <t>双井镇洞底湾村20组</t>
  </si>
  <si>
    <t>385元/米</t>
  </si>
  <si>
    <t>方便1900人安全出行其中贫困户32户124人</t>
  </si>
  <si>
    <t>双井镇洞底湾村委会</t>
  </si>
  <si>
    <t>双井镇凤凰村公路护坎</t>
  </si>
  <si>
    <t>公路扶坎：均高5米，下宽1.2米，上宽0.8米，长45米</t>
  </si>
  <si>
    <t>双井镇凤凰12组</t>
  </si>
  <si>
    <t>355元|立方</t>
  </si>
  <si>
    <t>解决145人安全出行其中贫困户10户30人</t>
  </si>
  <si>
    <t>双井镇凤凰村委会</t>
  </si>
  <si>
    <t>双井镇凤凰村新建防洪渠</t>
  </si>
  <si>
    <t>渠道两边护坎：长200米，高1.4米，宽0.4米，水渠底面硬化，宽1.4米，厚0.15米。</t>
  </si>
  <si>
    <t>双井镇凤凰村18-19组</t>
  </si>
  <si>
    <t>600元|米</t>
  </si>
  <si>
    <t>解决100亩水田防洪其中贫困户16户42人</t>
  </si>
  <si>
    <t>双井镇凤凰村防洪堤</t>
  </si>
  <si>
    <t>长90米，底宽1.2米，上宽0.8米，高4.5米</t>
  </si>
  <si>
    <t>双井镇凤凰村4组</t>
  </si>
  <si>
    <t>493.8元/立方米</t>
  </si>
  <si>
    <t>省级资省</t>
  </si>
  <si>
    <t>保护240人100水田，其中贫困户24户80人</t>
  </si>
  <si>
    <t>双井镇凤凰 村委会</t>
  </si>
  <si>
    <t>双井镇和平村水渠硬化</t>
  </si>
  <si>
    <t>长1068米，45*45cm</t>
  </si>
  <si>
    <t>双井镇和平村7-13组</t>
  </si>
  <si>
    <t>121.7元/米</t>
  </si>
  <si>
    <t>改善200亩农田灌溉其中贫困户42户160人</t>
  </si>
  <si>
    <t>双井镇和平村委会</t>
  </si>
  <si>
    <t>双井镇花桥社区排水沟建设</t>
  </si>
  <si>
    <t>排水沟建设长60米、宽0.7米、高0.8米。</t>
  </si>
  <si>
    <t>双井镇花桥社区6组</t>
  </si>
  <si>
    <t>1000元/米</t>
  </si>
  <si>
    <t>改善300人生产生活其中贫困户10户30人</t>
  </si>
  <si>
    <t>花桥社区居委会</t>
  </si>
  <si>
    <t>双井镇花桥社区新建防洪堤</t>
  </si>
  <si>
    <t>长140米底宽1.2米上宽0.6米，均高4米</t>
  </si>
  <si>
    <t>花桥社区13组</t>
  </si>
  <si>
    <t>1280元/米</t>
  </si>
  <si>
    <t>改善100亩农田灌溉其中贫困户18户52人</t>
  </si>
  <si>
    <t>双井镇花桥社区居委会</t>
  </si>
  <si>
    <t>双井镇双井社区泄洪渠</t>
  </si>
  <si>
    <t>上边：长32米均宽1.3米均高2米；下边：长51米均宽1.4米均高3.15米；填方2600方</t>
  </si>
  <si>
    <t>双井社区8组</t>
  </si>
  <si>
    <t>360元/方</t>
  </si>
  <si>
    <t>保护上游泄洪安全其中贫困户22户61人</t>
  </si>
  <si>
    <t>双井镇双井社区居委会</t>
  </si>
  <si>
    <t>双井镇水集村公路硬化</t>
  </si>
  <si>
    <t>长520米，宽3.5米厚0.18米；</t>
  </si>
  <si>
    <t>水集村14组</t>
  </si>
  <si>
    <t>36.5万元/公里</t>
  </si>
  <si>
    <t>方便500人安全出行其中贫困户15户40人</t>
  </si>
  <si>
    <t>双井镇水集村委会</t>
  </si>
  <si>
    <t>双井镇水集村栎垴上公路硬化</t>
  </si>
  <si>
    <t>硬化长590米，宽3.5米，厚度0.18米；及路面整平</t>
  </si>
  <si>
    <t>双井镇水集村14、16、17、18、24组</t>
  </si>
  <si>
    <t>538元/立方米</t>
  </si>
  <si>
    <t>解决500人安全出行其中贫困户18户55人</t>
  </si>
  <si>
    <t>双井镇塘湾村公路硬化</t>
  </si>
  <si>
    <t>长420米，宽3.5米，厚0.2米</t>
  </si>
  <si>
    <t>双井镇塘湾22组</t>
  </si>
  <si>
    <t>35.71万/公里</t>
  </si>
  <si>
    <t>方便200人生产生活其中贫困户20户84人</t>
  </si>
  <si>
    <t>双井镇塘湾村委会</t>
  </si>
  <si>
    <t>硬化：长180米宽5米厚0.2米；整理路基180米</t>
  </si>
  <si>
    <t>塘湾村17组</t>
  </si>
  <si>
    <t>556元/米</t>
  </si>
  <si>
    <t>解决村小学108个上学安全其中贫困户12户35人</t>
  </si>
  <si>
    <t>双井镇塘湾村牛儿坑渠道硬化</t>
  </si>
  <si>
    <t>长334米，均高1.6米，均宽1.3米；护坎：长11米均宽1.2米高3.8米；填方800方</t>
  </si>
  <si>
    <t>双井镇塘湾村8组</t>
  </si>
  <si>
    <t>748元/米</t>
  </si>
  <si>
    <t>改善水田灌溉75亩其中贫困户24户78人</t>
  </si>
  <si>
    <t>双井镇塘湾村新建防洪坝</t>
  </si>
  <si>
    <t>长10米，下宽3米上宽2米，均高3.6米</t>
  </si>
  <si>
    <t>双井镇塘湾17组</t>
  </si>
  <si>
    <t>5000元/米</t>
  </si>
  <si>
    <t>改善100亩水田灌溉其中贫困户21户65人</t>
  </si>
  <si>
    <t>双井镇伍家湾村公路挡土墙</t>
  </si>
  <si>
    <t>新建公路挡土墙467方</t>
  </si>
  <si>
    <t>伍家湾村10组</t>
  </si>
  <si>
    <t>343元/方</t>
  </si>
  <si>
    <t>解决火灾户34人住房安全及出行保障其中贫困户3户12人</t>
  </si>
  <si>
    <t>双井镇伍家湾村委会</t>
  </si>
  <si>
    <t>双井镇伍家湾村河堤维修及副坎</t>
  </si>
  <si>
    <t>维修河堤5处，副坎3处，打岩方1处，切方1处</t>
  </si>
  <si>
    <t>伍家湾村2、3、17组</t>
  </si>
  <si>
    <t>330元/方</t>
  </si>
  <si>
    <t>为650人提供出行安全其中贫困户20户65人</t>
  </si>
  <si>
    <t>双井镇伍家湾村山塘维修</t>
  </si>
  <si>
    <t>维修山塘1座</t>
  </si>
  <si>
    <t>伍家湾村22组</t>
  </si>
  <si>
    <t>改善30亩水田灌溉其中贫困户30户98人</t>
  </si>
  <si>
    <t>双井镇伍家湾村水渠硬化</t>
  </si>
  <si>
    <t>新建水渠硬化5处，渠道总长950米</t>
  </si>
  <si>
    <t>伍家湾村2、10、15组</t>
  </si>
  <si>
    <t>105.3元/米</t>
  </si>
  <si>
    <t>双井镇伍家湾村新建公路及硬化</t>
  </si>
  <si>
    <t>新建公路120米，硬化120米，涵管55米，公路水沟90米，桥面扩宽11平方米</t>
  </si>
  <si>
    <t>833元/米</t>
  </si>
  <si>
    <t>双井镇伍家湾村新建公路桥</t>
  </si>
  <si>
    <t>新建公路桥3座，人行便桥1座</t>
  </si>
  <si>
    <t>伍家湾村1、4、15、18组</t>
  </si>
  <si>
    <t>4.75万/座</t>
  </si>
  <si>
    <t>方便505人安全出行其中贫困户15户45人</t>
  </si>
  <si>
    <t>双井镇伍家湾村新建机耕道及水渠硬化</t>
  </si>
  <si>
    <t>新建机耕道766米，硬化水渠598米，硬化公路90米</t>
  </si>
  <si>
    <t>伍家湾村20组</t>
  </si>
  <si>
    <t>96.3元/米</t>
  </si>
  <si>
    <t>方便200人安全出行其中贫困户7户27人</t>
  </si>
  <si>
    <t>双井镇伍家湾村公路维修硬化</t>
  </si>
  <si>
    <t>公路维修硬化公路85立方米</t>
  </si>
  <si>
    <t>伍家湾村21组</t>
  </si>
  <si>
    <t>705元/方</t>
  </si>
  <si>
    <t>解决2000人出行其中贫困户140户473人</t>
  </si>
  <si>
    <t>双井镇堰塘湾村王塘维修</t>
  </si>
  <si>
    <t>山塘维修清淤一座，长62米</t>
  </si>
  <si>
    <t>双井镇堰塘湾4组</t>
  </si>
  <si>
    <t>1613元/米</t>
  </si>
  <si>
    <t>改善200亩水田灌溉其中贫困户42户160人</t>
  </si>
  <si>
    <t>双井镇堰塘湾村委会</t>
  </si>
  <si>
    <t>双井镇堰塘湾村藕塘维修</t>
  </si>
  <si>
    <t>山塘维修一座，长95米</t>
  </si>
  <si>
    <t>双井镇堰塘湾6组</t>
  </si>
  <si>
    <t>1053元/米</t>
  </si>
  <si>
    <t>解决100亩水田灌溉其中贫困户10户42人</t>
  </si>
  <si>
    <t>双井镇长潭村安置点地面硬化</t>
  </si>
  <si>
    <t>地面整平及浇筑20CM厚混凝土300M2</t>
  </si>
  <si>
    <t>双井镇长潭村1组</t>
  </si>
  <si>
    <t>200元/平方米</t>
  </si>
  <si>
    <t>改善563生产生活其中贫困户20户60人</t>
  </si>
  <si>
    <t>双井镇长潭村委会</t>
  </si>
  <si>
    <t>双井镇梅花村公路建设</t>
  </si>
  <si>
    <t>公路桥一座：长10米，宽5米，厚0.4米；公路硬化一：长160米，宽3.5米，厚0.18米，整理路基160米；公路硬化二：长150米，宽3米，厚0.18米</t>
  </si>
  <si>
    <t>双井镇梅花村8.10.13组</t>
  </si>
  <si>
    <t>991/元/立方米</t>
  </si>
  <si>
    <t>确保300人安全出行其中贫困户20户82人</t>
  </si>
  <si>
    <t>双井镇梅花村委会</t>
  </si>
  <si>
    <t>祖师殿赤溪村公路硬化项目</t>
  </si>
  <si>
    <t>公路硬化长800米，宽3.5米，厚0.18米</t>
  </si>
  <si>
    <t>赤溪村2组安置点至仁屋冲</t>
  </si>
  <si>
    <t>33.75万元/公里</t>
  </si>
  <si>
    <t>解决10户贫困户44人生产出行</t>
  </si>
  <si>
    <t>祖师殿政府</t>
  </si>
  <si>
    <t>祖师殿镇赤溪村委会</t>
  </si>
  <si>
    <t>祖师殿鲁家溪村公路维修及涵管建设项目</t>
  </si>
  <si>
    <t>3组公路维修砌护坎2处，一处护坎长40米，高10米，宽2米，另一处长35米，高1.5米，宽1米，共12万元；3组公路维修长30米，宽1.5米，高2.5米,2万；涵管维修4处，4组4米，5组6米，7组5米，8组5米，直径0.8米，共4万元。</t>
  </si>
  <si>
    <t>鲁家溪村3、4、5、7、8组</t>
  </si>
  <si>
    <t>公路维修：133.3万元/公里，涵管维修：2000元/米</t>
  </si>
  <si>
    <t>改善97户339人的贫困户出行方便</t>
  </si>
  <si>
    <t>祖师殿镇鲁家溪村委会</t>
  </si>
  <si>
    <t>祖师殿水田庄村新建防洪堤项目</t>
  </si>
  <si>
    <t>长243米，宽0.9米，高1.7米，基础深0.75米</t>
  </si>
  <si>
    <t>水田庄村10-11组</t>
  </si>
  <si>
    <t>617.28元/米</t>
  </si>
  <si>
    <t>解决农田灌溉，保障村民生产生活，受益贫困户70户244人</t>
  </si>
  <si>
    <t>祖师殿镇水田庄村委会</t>
  </si>
  <si>
    <t>祖师殿王钊溪村24组至油洋公路扩宽及防护墙项目</t>
  </si>
  <si>
    <t>塌方清理5000立方，防护墙长75米，宽1.5米，高3米，恢复砼路面长200米，宽5米，厚0.15米</t>
  </si>
  <si>
    <t>王钊溪村</t>
  </si>
  <si>
    <t>800元/立方</t>
  </si>
  <si>
    <t>方便群众出行，排除安全隐患，受益贫困137户475户人</t>
  </si>
  <si>
    <t>祖师殿镇王钊溪村委会</t>
  </si>
  <si>
    <t>祖师殿镇赤溪村山塘维修项目</t>
  </si>
  <si>
    <t>9组石眼冲山塘维修，长60米，高15米，厚0.1米，底长30米，4组红沙塘维修，长35米，高7米，厚0.1米，底长15米，5组毛达冲塘维修，长40米，高4米，底长25米。</t>
  </si>
  <si>
    <t>赤溪村4、5、9组</t>
  </si>
  <si>
    <t>370.4元/米</t>
  </si>
  <si>
    <t>解决200亩良田灌溉，受益贫困户24户96人</t>
  </si>
  <si>
    <t>祖师殿镇荷叶社区公路水沟建设项目</t>
  </si>
  <si>
    <t>10组粮站边水沟长45米，宽0.6米，高0.6米，破坎及恢复长35米，宽0.6米，高1.5米；11组龚友权屋边水沟长35米，宽0.6米，高0.6米；1组青梦冲水沟长25米，宽0.5米，高0.5米；5组中心小学门口水沟长10米，宽0.5米，高0.5米</t>
  </si>
  <si>
    <t>荷叶社区1组、5组、10组、11组</t>
  </si>
  <si>
    <t>333.3元/米</t>
  </si>
  <si>
    <t>解决全村2019人的出行问题，其中贫困户53户171人</t>
  </si>
  <si>
    <t>祖师殿镇荷叶社区居委会</t>
  </si>
  <si>
    <t>祖师殿镇荷叶社区路基建设项目</t>
  </si>
  <si>
    <t>路基建设3处，每处长120米，宽0.6米，高1.8米，路基建设5处，每处长150米，宽0.6米，高1.2米</t>
  </si>
  <si>
    <t>荷叶社区谭家院子</t>
  </si>
  <si>
    <t>22.52万元/公里</t>
  </si>
  <si>
    <t>解决26户贫困户64人生产出行</t>
  </si>
  <si>
    <t>祖师殿镇两峰村桥梁建设项目</t>
  </si>
  <si>
    <t>两峰新建桥梁1座，长14米，宽5米，高2.8米，桥面厚0.3米</t>
  </si>
  <si>
    <t>两峰村洞向冲1、2组</t>
  </si>
  <si>
    <t>306元/立方</t>
  </si>
  <si>
    <t>解决贫困户28户119人安全出行</t>
  </si>
  <si>
    <t>祖师殿人民政府</t>
  </si>
  <si>
    <t>祖师殿镇两峰村委会</t>
  </si>
  <si>
    <t>祖师殿镇令吉冲村新建防洪堤</t>
  </si>
  <si>
    <t>新建防洪堤长180米，宽0.8米，高2.5米（含基脚）</t>
  </si>
  <si>
    <t>令吉冲村1-2组</t>
  </si>
  <si>
    <t>416.7元/立方米</t>
  </si>
  <si>
    <t>解决农田灌溉，保障村民生产生活，受益贫困户11户43人</t>
  </si>
  <si>
    <t>祖师殿镇令吉冲村委会</t>
  </si>
  <si>
    <t>祖师殿镇令吉冲村公路维修项目</t>
  </si>
  <si>
    <t>1、2、3、12、13组砌护坎2处，第一段长15米，高2.6米（含基脚），厚1.1米，第二段长9米，高2.1米（含基脚），厚0.8米</t>
  </si>
  <si>
    <t>令吉冲村1、2、3、12、13组</t>
  </si>
  <si>
    <t>1034元/立方</t>
  </si>
  <si>
    <t>解决全村1721人安全出行，其中贫困户130户，454人</t>
  </si>
  <si>
    <t>祖师殿镇政府</t>
  </si>
  <si>
    <t>祖师殿镇坪头村渠道维修及硬化项目</t>
  </si>
  <si>
    <t>坪头村电家垅渠道维修长11.8米、高2米、宽1.1米，渠道硬化长92米、高0.4米、宽0.4米，4万元；平整路基2公里，1万元</t>
  </si>
  <si>
    <t>坪头村1、3、4、5、8组</t>
  </si>
  <si>
    <t>渠道：385.4元/米，平整路基：0.5万元/公里</t>
  </si>
  <si>
    <t>解决坪头村70亩农田灌溉，受益贫困户50户177人</t>
  </si>
  <si>
    <t>祖师殿镇坪头村委会</t>
  </si>
  <si>
    <t>祖师殿镇青龙溪村基础设施建设项目</t>
  </si>
  <si>
    <t>2组新建机耕道护墙50米，宽0.8米，高2.5米；村部护墙40米，宽0.6米，高6米；机耕道公路维修长80米，宽1米，高2.5米，1.5万元；10组青龙溪水库下方砌坎长30米，宽0.6米，高3米，1.5万元</t>
  </si>
  <si>
    <t>青龙溪村2组</t>
  </si>
  <si>
    <t>公路维修：18.75万元/公里，防护墙：22.22万元/公里，砌坎：50万元/公里</t>
  </si>
  <si>
    <t>解决172户贫困户安全出行</t>
  </si>
  <si>
    <t>祖师殿镇青龙溪村委会</t>
  </si>
  <si>
    <t>祖师殿镇青龙溪村新建公路项目</t>
  </si>
  <si>
    <t>新建公路长3公里，宽5米，厚0.18米</t>
  </si>
  <si>
    <t>青龙溪村23组</t>
  </si>
  <si>
    <t>5.3万元/公里</t>
  </si>
  <si>
    <t>解决28户贫困户108人生产出行</t>
  </si>
  <si>
    <t>祖师殿镇青龙溪村新建桥梁工程项目</t>
  </si>
  <si>
    <t>桥梁长12米、宽4米，桥面厚0.35米</t>
  </si>
  <si>
    <t>青龙溪村王溪</t>
  </si>
  <si>
    <t>5.952万元/立方</t>
  </si>
  <si>
    <t>解决40户贫困户165人生产出行</t>
  </si>
  <si>
    <t>祖师殿镇清潭村农田水利基础设施建设项目</t>
  </si>
  <si>
    <t>新建并硬化40*40水渠200米，公路塌方维修长10米、宽3米、厚0.8米；路面翻修及硬化长30米，宽3.5米，厚0.18米；平整铺沙共5处公路,宽3.5米，5处总长度合计2400米</t>
  </si>
  <si>
    <t>清潭村凤形垴、竹子湾、岩山湾、12、15、16、1、9、15组</t>
  </si>
  <si>
    <t>公路维修：3.69万元/公里，渠道：200元/米</t>
  </si>
  <si>
    <t>解决27亩农田灌溉；消除安全隐患，方便1738人出行，其中贫困户180户，690人</t>
  </si>
  <si>
    <t>祖师殿镇清潭村委会</t>
  </si>
  <si>
    <t>祖师殿镇水堆湾村修建防洪堤项目</t>
  </si>
  <si>
    <t>新建防洪堤一座，长170米，宽0.6米高3.5米（含基脚深）</t>
  </si>
  <si>
    <t>水堆湾村2组</t>
  </si>
  <si>
    <t>428.6元/立方</t>
  </si>
  <si>
    <t>解决农田灌溉，保障村民生产生活，受益贫困户9户23人</t>
  </si>
  <si>
    <t>祖师殿镇水堆湾村委会</t>
  </si>
  <si>
    <t>祖师殿镇水田庄村公路建设项目</t>
  </si>
  <si>
    <t>新建公路长254米，宽4.5米，厚0.3米；铺沙石301米，宽4.5米</t>
  </si>
  <si>
    <t>水田庄村2组</t>
  </si>
  <si>
    <t>19.685万元/公里</t>
  </si>
  <si>
    <t>解决1、2、3组420人生产生活方便，其中贫困户41户152人</t>
  </si>
  <si>
    <t>祖师殿镇水田庄村新建公路桥项目</t>
  </si>
  <si>
    <t>宽5.5米，长12米，桥墩高4米（含基脚），桥面厚0.4米</t>
  </si>
  <si>
    <t>水田庄村9组</t>
  </si>
  <si>
    <t>895.3元/立方米</t>
  </si>
  <si>
    <t>解决40户贫困户120人生产出行</t>
  </si>
  <si>
    <t>祖师殿镇四门村水沟建设项目</t>
  </si>
  <si>
    <t>公路水沟长1000米、宽0.5米、高0.8米</t>
  </si>
  <si>
    <t>四门村5组到2组公路段</t>
  </si>
  <si>
    <t>125元/立方</t>
  </si>
  <si>
    <t>完善公路水沟建设，方便群众生产生活，受益贫困户28户83人</t>
  </si>
  <si>
    <t>祖师殿镇四门村委会</t>
  </si>
  <si>
    <t>祖师殿镇松溪村自来水新建项目</t>
  </si>
  <si>
    <t>90型号水管2100米，75型号水管3500米，63型号水管2000米，50型号水管3000米，40型号水管2000米，32型号水管5000米，25型号水管6000米</t>
  </si>
  <si>
    <t>8元/米</t>
  </si>
  <si>
    <t>解决105户贫困户342人饮水困难</t>
  </si>
  <si>
    <t>祖师殿镇松溪村委会</t>
  </si>
  <si>
    <t>祖师殿镇松溪山塘维修加固项目</t>
  </si>
  <si>
    <t>坝身硬化长60米，高5米，厚0.2米；</t>
  </si>
  <si>
    <t>松溪村1组</t>
  </si>
  <si>
    <t>2416.7元/立方米</t>
  </si>
  <si>
    <t>解决农田灌溉，保障村民生产生活，受益贫困户28户84人</t>
  </si>
  <si>
    <t>祖师殿镇灶溪村公路水毁维修、塌方维修及修建会车道硬化项目</t>
  </si>
  <si>
    <t>塌方公路维修长1.2米，高8米，宽1米，1.5万；水毁4组维修公路长10米，高6米，宽4.5米；水毁8组维修公路长12米，高10米，宽4.5米；水毁雷达塘维修公路长10米，高10米，宽4.5米；水毁沙子科维修公路长11米，高11米，宽4.5米；水毁烂草坡下维修公路长12米，高7米，宽4.5米；23组公路修会车道10个，长8米、宽2.5米、厚0.2米，3万元。</t>
  </si>
  <si>
    <t>灶溪村12、23组</t>
  </si>
  <si>
    <t>维修：21.4元/立方米
会车道：34万元/公里</t>
  </si>
  <si>
    <t>保障群众出行安全，排除安全隐患，受益贫困户23户102人</t>
  </si>
  <si>
    <t>祖师殿镇灶溪村委会</t>
  </si>
  <si>
    <t>祖师殿镇灶溪村公路维修项目</t>
  </si>
  <si>
    <t>外护坎长21米，高6米，宽4米，后坎护坡长35米，宽1米，高2米</t>
  </si>
  <si>
    <t>灶溪村4组至烂草坡下</t>
  </si>
  <si>
    <t>331元/立方</t>
  </si>
  <si>
    <t>解决200户贫困户717人生产出行</t>
  </si>
  <si>
    <t>祖师殿镇灶溪村水渠、水坝新建项目</t>
  </si>
  <si>
    <t>6组渠道，长110米，宽0.4米，高0.4米，1万；13组渠道，长110米，宽0.4米，高0.4米，1万；19组渠道，长100米，宽0.4米，高0.4米，1万；1-2组水坝长3米，宽1米，高2米，2万；8组水坝长10米，宽1.2米，高1.5米，1万；11组水坝长10米，宽1.2米，高1.5米，2万；12组水坝长8米，宽0.6米，高0.8米，0.5万；16组水坝长8米，宽1.2米，高1米，0.5万；17组水坝长6米，宽1米，高1米，0.5万；20组水坝长3米，宽1米，高1.2米，0.5万</t>
  </si>
  <si>
    <t>灶溪村6、13、19组</t>
  </si>
  <si>
    <t>水渠：586元/立方
水坝：1073元/立方</t>
  </si>
  <si>
    <t>解决200亩农田灌溉，受益贫困户53户232人</t>
  </si>
  <si>
    <t>祖师殿镇灶溪村新建及维修自来水饮水项目</t>
  </si>
  <si>
    <t>新建水池2个，一个长1.82米，宽1.8米，高1.9米；另一个长2.18米，宽2.18米，高2.16米</t>
  </si>
  <si>
    <t>灶溪村</t>
  </si>
  <si>
    <t>3030元/立方</t>
  </si>
  <si>
    <t>保障群众生活用水，受益贫困户180户700人</t>
  </si>
  <si>
    <t>祖师殿镇灶溪村农田水利建设</t>
  </si>
  <si>
    <t>11组沙垅拦河坝长45米，宽2米，高3米；沙垅坝水渠长200米，宽0.4米，高0.3米</t>
  </si>
  <si>
    <t>灶溪村11组</t>
  </si>
  <si>
    <t>解决农田灌溉，保障村民生产生活，受益贫困户30户148人</t>
  </si>
  <si>
    <t>祖师殿镇灶溪村村民委员会</t>
  </si>
  <si>
    <t>桥江镇菜园村防洪堤建设</t>
  </si>
  <si>
    <t>混泥土维修防洪堤长130米，开挖整形、混泥土清基底宽0.8米，高1米，整形及混泥土护坡，总斜高6米，混泥土部分斜高6米，厚0.15米</t>
  </si>
  <si>
    <t>菜园村3、4、8组</t>
  </si>
  <si>
    <t>923元/米</t>
  </si>
  <si>
    <t>保护农田120亩，保障600多群众生产生活安全，其中贫困户19户52人</t>
  </si>
  <si>
    <t>桥江镇菜园村村委会</t>
  </si>
  <si>
    <t>桥江镇曹坡村新建桥梁</t>
  </si>
  <si>
    <t>新建桥梁一座：长24米，宽4米，高2.5米（暂定），两边引桥以实际为准。</t>
  </si>
  <si>
    <t>曹坡村7组</t>
  </si>
  <si>
    <t>10417元/米</t>
  </si>
  <si>
    <t>方便村5、6、7、12组500多村民生活生产出行，其中贫困户19户64人</t>
  </si>
  <si>
    <t>桥江镇曹坡村委会</t>
  </si>
  <si>
    <t>桥江镇黄潭村新建防洪堤</t>
  </si>
  <si>
    <t>新建防洪堤长110米，清基混泥土宽1.5米，深1米，浆砌岩方高5米，均宽0.7米，据实回填长110米，均高3米</t>
  </si>
  <si>
    <t>1-2组小江边</t>
  </si>
  <si>
    <t>1820元/米</t>
  </si>
  <si>
    <t>保护农田80亩，受益群众102户362人，其中贫困户29户105人</t>
  </si>
  <si>
    <t>桥江镇楠竹坑村13组公路硬化</t>
  </si>
  <si>
    <t>730米公路部分扩宽至整个路基宽达到4.5米以上，整理路基且铺10公分厚砂石，并挖好水沟，埋涵管2处，硬化长730米、宽3.5米、厚0.18米。</t>
  </si>
  <si>
    <t>楠竹坑村13组</t>
  </si>
  <si>
    <t>路基加宽6万元/公里，路面11万/元公里，公路硬化路面95元/㎡</t>
  </si>
  <si>
    <t>方便了村民152人安全出行，其中贫困户30户107人。</t>
  </si>
  <si>
    <t>桥江镇楠竹坑村村委会</t>
  </si>
  <si>
    <t>桥江镇楠竹坑村1组公路硬化</t>
  </si>
  <si>
    <t>710米公路部分扩宽至整个路基宽达到4.5米以上，整理路基且铺10公分厚砂石，并挖好水沟，埋涵管3处，硬化长710米、宽3.5米、厚0.18米。</t>
  </si>
  <si>
    <t>楠竹坑村1组</t>
  </si>
  <si>
    <t>方便了村民172人安全出行，其中贫困户30户106人。</t>
  </si>
  <si>
    <t>桥江镇楠竹坑村4组公路硬化</t>
  </si>
  <si>
    <t>740米公路部分扩宽至整个路基宽达到4.5米以上，整理路基且铺10公分厚砂石，并挖好水沟，埋涵管1处，硬化长740米、宽3.5米、厚0.18米。</t>
  </si>
  <si>
    <t>楠竹坑村4组</t>
  </si>
  <si>
    <t>方便了村民192人安全出行，其中贫困户42户149人。</t>
  </si>
  <si>
    <t>桥江镇楠竹坑村7组公路硬化</t>
  </si>
  <si>
    <t>100米公路部分扩宽至整个路基宽达到4.5米以上，整理路基且铺10公分厚砂石，并挖好水沟，硬化长100米、宽3.5米、厚0.18米。</t>
  </si>
  <si>
    <t>楠竹坑村7组</t>
  </si>
  <si>
    <t>方便了村民77人安全出行，其中贫困户12户51人。</t>
  </si>
  <si>
    <t>桥江镇楠竹坑村公路护坎建设</t>
  </si>
  <si>
    <t>1组片石浆砌护坎2处：一处长30.4米、高4.5米（含清基0.5米）、底宽1.7米、顶宽1.1米，一处长14米、高3.5米（含清基0.5米）、底宽1.2米、顶宽0.8米；4组片石浆砌护坎一处长：12米、高3米（含清基0.3米）、底宽1.2米、顶宽0.8米。且对场地土石进行清理。</t>
  </si>
  <si>
    <t>楠竹坑村1组、4组</t>
  </si>
  <si>
    <t>浆砌350元/m³</t>
  </si>
  <si>
    <t>确保360人出行安全，其中贫困户23户78人。</t>
  </si>
  <si>
    <t>桥江镇蛇湾村新建防洪堤</t>
  </si>
  <si>
    <t>新建防洪堤长100米，堤顶路面宽5米（堤基需清理厚密的竹林根系）；堤脚混凝土清基2米，宽2米；混凝土堤墙底宽1.5米，顶宽1米，高2.7米，护堤斜坡斜长5米，混泥土厚0.15米。</t>
  </si>
  <si>
    <t>蛇湾村1组、2组</t>
  </si>
  <si>
    <t>2000元/米</t>
  </si>
  <si>
    <t>保护农田600亩，保护农房35栋，其中贫困户34户107人</t>
  </si>
  <si>
    <t>桥江镇蛇湾村委会</t>
  </si>
  <si>
    <t>桥江镇新田村水渠硬化</t>
  </si>
  <si>
    <t>整修硬化60cm×30cm水渠长830米（部分老渠需回填整形）</t>
  </si>
  <si>
    <t>黑湾水库下7、8组</t>
  </si>
  <si>
    <t>120元/米</t>
  </si>
  <si>
    <t>解决农田50亩灌溉用水，其中受益贫困户28户80人。</t>
  </si>
  <si>
    <t>桥江镇新田村村委会</t>
  </si>
  <si>
    <t>桥江镇灶坪村公路护坎建设</t>
  </si>
  <si>
    <t>1、公路浆砌护坎9处，大约478立方米：1组16*4*0.8米，2组25*4.5*0.8米及10*5*0.8米，3组20*2*0.8米及20*4*0.8米，11组10*4*0.8米，13组16*4*0.8米，15组15*5.5*0.8米，18组12*4*0.8米；2、浪江洞保坎整理后硬化路面长26米，宽3.5米，厚0.18米；3、其他新埋公路涵管3处（水泥路破槽）:13组浆砌1米×1.2米混岩明槽长50米（公路处加钢筋盖板长6米），1组破水泥路埋直径50cm涵管8米，加30cm×30cm硬化排水沟长30米，1组另一处浆砌1米×1.2米混岩明槽长20米（公路处加钢筋盖板长6米）。</t>
  </si>
  <si>
    <t>1、2、3、11、13、15、18组</t>
  </si>
  <si>
    <t>浆砌300元/m³，路面硬化115元/㎡，</t>
  </si>
  <si>
    <t>方便群众700人生产生活出行，其中受益贫困户120户380人。</t>
  </si>
  <si>
    <t>桥江镇灶坪村村委会</t>
  </si>
  <si>
    <t>桥江镇灶坪村水毁硬化路面修复</t>
  </si>
  <si>
    <t>1、铲除重建水毁水泥硬化路面3处：分别为34*5*0.2、30*5*0.2及20*3.5*0.2；2、34米处加浆砌保坎15*5*0.8米；</t>
  </si>
  <si>
    <t>9、2、15组</t>
  </si>
  <si>
    <t>路面硬化115元/㎡，浆砌300元/m³</t>
  </si>
  <si>
    <t>方便群众1200人生产生活出行，其中受益贫困户120户380人。</t>
  </si>
  <si>
    <t>桥江镇灶坪村水渠硬化</t>
  </si>
  <si>
    <t>硬化25cm×25cm水渠长625米（其中个别埋涵管大约50米、恢复水渠150米长据实折算）</t>
  </si>
  <si>
    <t>6、8组</t>
  </si>
  <si>
    <t>80元/米</t>
  </si>
  <si>
    <t>解决农田60亩灌溉用水，其中受益贫困户30户70人。</t>
  </si>
  <si>
    <t>桥江镇紫荆村公路维修</t>
  </si>
  <si>
    <t>片石砌公路护坎3处：12组10*2*0.9米（浆砌），22组16*10*0.8米（干砌），23组3*2*1米（浆砌），具体清理基础并混泥土清基厚0.2米；23组公路桥加宽1.4米，长7米，厚0.3米；22、27组清理大约300多方公路塌坊土石；19组公路排水沟清淤长20米。</t>
  </si>
  <si>
    <t>12、19、22、23、27组</t>
  </si>
  <si>
    <t>浆砌300元/m³，干砌200元/m³,2800元/米</t>
  </si>
  <si>
    <t>方便群众800人生产生活出行，其中受益贫困户39户134人。</t>
  </si>
  <si>
    <t>桥江镇紫荆村委会</t>
  </si>
  <si>
    <t>桥江镇紫荆村农田水利设施建设</t>
  </si>
  <si>
    <t>清理转运高4米，长51米，宽2米的河道土石方，公路侧浆砌护坎长51米，高2米，均宽1米（含清基）硬化20㎝×20㎝渠道长125米</t>
  </si>
  <si>
    <t>4组、24组</t>
  </si>
  <si>
    <t>清理转运40元/m³、浆砌320元/m³</t>
  </si>
  <si>
    <t>方便群众200人生产生活出行，其中受益贫困户52户200人。</t>
  </si>
  <si>
    <t>桥江镇紫荆村组公路硬化</t>
  </si>
  <si>
    <t>整理硬化组公路长450米，宽3.5米，厚0.18米（需场地转运）</t>
  </si>
  <si>
    <t>2、24组</t>
  </si>
  <si>
    <t>方便群众180人生产生活出行，其中受益贫困户47户180人。</t>
  </si>
  <si>
    <t>桥江镇章池村公路硬化</t>
  </si>
  <si>
    <t>整理公路路面长480米，具体压实铺砂及新建1.5米高的公路护坎长15米，均宽0.3米，安装涵管三处长15米，硬化3.5米宽组公路长480米，厚0.18米。</t>
  </si>
  <si>
    <t>5、7、8组</t>
  </si>
  <si>
    <t>路基加宽3万元/公里，路面3万/元公里，公路硬化路面34万/元公里</t>
  </si>
  <si>
    <t>方便村民300人安全出行，其中贫困户9户32人。</t>
  </si>
  <si>
    <t>桥江镇章池村村委会</t>
  </si>
  <si>
    <t>油洋乡大址坊村公路硬化项目</t>
  </si>
  <si>
    <t>总长670米，宽3米，厚0.18米</t>
  </si>
  <si>
    <t>大址坊村3-5组，21-24组，30组</t>
  </si>
  <si>
    <t>混疑土路面95元/平方米</t>
  </si>
  <si>
    <t>保障340人出行安全，其中受益贫困户51户，贫困人口218人</t>
  </si>
  <si>
    <t>2020年3月</t>
  </si>
  <si>
    <t>2020年10月</t>
  </si>
  <si>
    <t>油洋乡大址坊村村委会</t>
  </si>
  <si>
    <t>油洋乡大址坊村维修河堤项目</t>
  </si>
  <si>
    <t>总长100米，高2米，宽0.5米</t>
  </si>
  <si>
    <t>大址坊村2、5、10、17、20、25组</t>
  </si>
  <si>
    <t>混疑土倒模500元/m³</t>
  </si>
  <si>
    <t>保障500亩农田正常耕种，其中受益贫困户205户，贫困人口636人</t>
  </si>
  <si>
    <t>油洋乡东山村新建防洪堤项目</t>
  </si>
  <si>
    <t>总长200米，宽0.8米，高2.3米</t>
  </si>
  <si>
    <t>东山村4-12组，7-8组，5-16组</t>
  </si>
  <si>
    <t>混疑土500元/m³</t>
  </si>
  <si>
    <t>保护农田200亩，其中受益贫困户121户，贫困人口618人</t>
  </si>
  <si>
    <t>油洋乡东山村村委会</t>
  </si>
  <si>
    <t>油洋乡官溪江村防洪堤加固项目</t>
  </si>
  <si>
    <t>长80米，宽1.2米，高3米</t>
  </si>
  <si>
    <t>官溪江村4组新桥上下</t>
  </si>
  <si>
    <t>混疑土350元/m³</t>
  </si>
  <si>
    <t>保护农田30亩，其中受益贫困户50户，贫困人口176人</t>
  </si>
  <si>
    <t>油洋乡官溪江村村委会</t>
  </si>
  <si>
    <t>油洋乡官溪江村新建防洪堤项目</t>
  </si>
  <si>
    <t>长64米，高3米，宽1.4米</t>
  </si>
  <si>
    <t>官溪江村21组</t>
  </si>
  <si>
    <t>混凝土倒模450/m³</t>
  </si>
  <si>
    <t>保障灌溉农田80亩，其中受益贫困户82户，贫困人口226人</t>
  </si>
  <si>
    <t>油洋乡河底江村渠道硬化项目</t>
  </si>
  <si>
    <t>新建渠道黄家垴总长500米，高0.5米，宽0.5米，下孙冲总长620米，高0.4米，宽0.4米</t>
  </si>
  <si>
    <t>河底江村黄家垴3、4、5组，下孙冲13组</t>
  </si>
  <si>
    <t>混疑土630元/m³</t>
  </si>
  <si>
    <t>保护农田190亩，其中受益贫困户133户，贫困人口690人</t>
  </si>
  <si>
    <t>油洋乡河底江村村委会</t>
  </si>
  <si>
    <t>油洋乡河底江村新建机耕道项目</t>
  </si>
  <si>
    <t>新建机耕道长840米，宽4.5米</t>
  </si>
  <si>
    <t>河底江村三弯11、12组</t>
  </si>
  <si>
    <t>12万元/公里</t>
  </si>
  <si>
    <t>方便410人出行，其中贫困户21户，贫困人口85人</t>
  </si>
  <si>
    <t>油洋乡来溪村机耕道维修项目</t>
  </si>
  <si>
    <t>总长300米，宽3.5米，填渣石及护坎维修</t>
  </si>
  <si>
    <t>来溪村4组</t>
  </si>
  <si>
    <t>渣石100元/m³</t>
  </si>
  <si>
    <t>解决贫困人口230人安全出行</t>
  </si>
  <si>
    <t>油洋乡来溪村村委会</t>
  </si>
  <si>
    <t>油洋乡麻溪村公路维修项目</t>
  </si>
  <si>
    <t>护坎总长30米，高4米，厚1.4米混泥土加固</t>
  </si>
  <si>
    <t>麻溪村9、16组</t>
  </si>
  <si>
    <t>解决40人安全出行，其中受益贫困户9户，贫困人口32人</t>
  </si>
  <si>
    <t>油洋乡麻溪村村委会</t>
  </si>
  <si>
    <t>油洋乡麻溪村河坝维修及桥梁维修项目</t>
  </si>
  <si>
    <t>总长11米，高3米，下底4米，上底1米；桥基底加固混泥土40立方米</t>
  </si>
  <si>
    <t>麻溪村1、2、4、5、15组</t>
  </si>
  <si>
    <t>混疑土倒模606元/m³；混疑土500元/m³；</t>
  </si>
  <si>
    <t>解决40亩良田灌溉，其中受益贫困户12户，贫困人口46人</t>
  </si>
  <si>
    <t>油洋乡麻溪村村村村委会</t>
  </si>
  <si>
    <t>油洋乡麻溪村河堤维修项目</t>
  </si>
  <si>
    <t>总长130米，高3米，厚1米</t>
  </si>
  <si>
    <t>麻溪村4、15组</t>
  </si>
  <si>
    <t>混凝土倒模512元/m³</t>
  </si>
  <si>
    <t>解决30亩良田抗洪，其中受益贫困户16户，贫困人口42人</t>
  </si>
  <si>
    <t>油洋乡小址坊村水毁公路护坎维修项目</t>
  </si>
  <si>
    <t>维修总长120米，宽1米，高2.7米；公路填埋涵管长7.3米，直径1米</t>
  </si>
  <si>
    <t>小址坊村1-29组</t>
  </si>
  <si>
    <t>浆砌片石360元/m³</t>
  </si>
  <si>
    <t>解决2700人出行，其中受益贫困户220户，贫困人口800人</t>
  </si>
  <si>
    <t>油洋乡小址坊村村委会</t>
  </si>
  <si>
    <t>油洋乡小址坊村水毁河堤维修及新建水坝项目</t>
  </si>
  <si>
    <t>河堤维修总长22.7米，均宽1.3米，均高2.4米；新建水坝总长10米，均宽2.8米，均高2.8米</t>
  </si>
  <si>
    <t>小址坊村1-27组</t>
  </si>
  <si>
    <t>混疑土倒模600元/m³；浆砌片石360元/m³</t>
  </si>
  <si>
    <t>保护农田200亩,其中受益贫困户70户，贫困人口200人</t>
  </si>
  <si>
    <t>油洋乡油洋村防洪渠道维修硬化项目</t>
  </si>
  <si>
    <t>渠道总长420米，高0.8米，宽1米</t>
  </si>
  <si>
    <t>油洋村白羊洞</t>
  </si>
  <si>
    <t>混疑土300元/m³</t>
  </si>
  <si>
    <t>解决20亩良田灌溉，其中受益贫困户20户，贫困人口48人</t>
  </si>
  <si>
    <t>油洋乡油洋村村委会</t>
  </si>
  <si>
    <t>油洋乡油洋村河堤维修项目</t>
  </si>
  <si>
    <t>总长130米，高3米，宽1米</t>
  </si>
  <si>
    <t>油洋桥7组</t>
  </si>
  <si>
    <t>解决50亩农田灌溉，其中受益贫困户239户，贫困人口680人</t>
  </si>
  <si>
    <t>油洋乡油洋村山塘维修及新建市场排污沟项目</t>
  </si>
  <si>
    <t>山塘维修小总长36米，高4米，厚20公分；市场排污沟宽40cm，高40cm，长200m及盖板</t>
  </si>
  <si>
    <t>雷钵井片；油洋村市场</t>
  </si>
  <si>
    <t>混凝土水沟460元/m³</t>
  </si>
  <si>
    <t>灌溉农田30亩，环境整治受益群众680人</t>
  </si>
  <si>
    <t>油洋乡长坡村河堤维修项目</t>
  </si>
  <si>
    <t>总长47米、宽1.5米、高3米</t>
  </si>
  <si>
    <t>长坡村3组、8组</t>
  </si>
  <si>
    <t>保护农田20亩，其中受益贫困户50户，贫困人口156人</t>
  </si>
  <si>
    <t>油洋乡长坡村村委会</t>
  </si>
  <si>
    <t>油洋乡庄坪村机耕道整修项目</t>
  </si>
  <si>
    <t>机耕道整修总长4公里，厚0.1米，宽3.5米</t>
  </si>
  <si>
    <t>庄坪村3-30组</t>
  </si>
  <si>
    <t>2.75万元/公里</t>
  </si>
  <si>
    <t>解决2800人出行安全，其中受益贫困户180户，贫困人口550人</t>
  </si>
  <si>
    <t>油洋乡庄坪村村委会</t>
  </si>
  <si>
    <t>油洋乡庄坪村山塘维修</t>
  </si>
  <si>
    <t>维修塘4个：总长100米，宽0.6米，高3米；</t>
  </si>
  <si>
    <t>庄坪村2-26组；</t>
  </si>
  <si>
    <t>灌溉农田300亩，其中受益贫困户130户，贫困人口350人；</t>
  </si>
  <si>
    <t>三江镇大花村道路建设</t>
  </si>
  <si>
    <t>1.桥梁﹕长4.5米、宽5米、厚0.4米、高3米；2.护堤﹕长30、米、宽1.5米、高3.3米；公路填砂﹕500立方、3切槽﹕长70米、宽0.2米、厚0.3米；3联塑排水管19根</t>
  </si>
  <si>
    <t>大花村六组、一组至四组、大花村部</t>
  </si>
  <si>
    <t>完工后改善全村人民的出行，受益贫困户55户，202人</t>
  </si>
  <si>
    <t>三江镇大花村村委会</t>
  </si>
  <si>
    <t>三江镇公鸡村公路建设</t>
  </si>
  <si>
    <t>3组--7组路面加宽1.4公里宽1米并硬化0.2厚</t>
  </si>
  <si>
    <t>三江镇公鸡村</t>
  </si>
  <si>
    <t xml:space="preserve">550元/方
</t>
  </si>
  <si>
    <t>解决64户贫困户238人生产出行</t>
  </si>
  <si>
    <t>三江镇公鸡村村委会</t>
  </si>
  <si>
    <t>6组--晚山湾路加宽1.6公里宽1米并硬化0.2厚</t>
  </si>
  <si>
    <t>公路护坎及涵洞（石桥湾）涵管20@一组，挡墙38*5*2.3</t>
  </si>
  <si>
    <t>16万/座</t>
  </si>
  <si>
    <t xml:space="preserve">挡墙60*3*2.3，涵管一组，路面恢复
</t>
  </si>
  <si>
    <t>陆学文屋下挡墙35米*2米*5米、公路护坎15米*5米*2米</t>
  </si>
  <si>
    <t>三江镇江东村公路及水利建设</t>
  </si>
  <si>
    <t>1、双拱桥公路护坎13*1.5*3，2、榇木坝4**1*2，3、垃圾池及300米公路、挡墙、铺沙，4、马头山水渠180米，5、1-7组自来水巩固提升、65公里渠道清理维修、2.2公里渠道底板硬化</t>
  </si>
  <si>
    <t>双拱桥、马头山、1-7组、解放塘--坝上</t>
  </si>
  <si>
    <t>混凝土380/方
水渠140/米</t>
  </si>
  <si>
    <t>完善人居环竟、保障水源安全，受益贫困户130户452人</t>
  </si>
  <si>
    <t>三江镇江东村村委会</t>
  </si>
  <si>
    <t>三江镇将溪村公路挡墙</t>
  </si>
  <si>
    <t>公路挡墙多处共计划完成450方</t>
  </si>
  <si>
    <t>三江镇将溪村</t>
  </si>
  <si>
    <t>320元/方</t>
  </si>
  <si>
    <t>解决全村的出行道路交通安全问题，受益贫困71户贫困人口250人</t>
  </si>
  <si>
    <t>三江镇将溪村委会</t>
  </si>
  <si>
    <t>三江镇将溪村提质改造</t>
  </si>
  <si>
    <t>公路挡墙多处共计划完成630方</t>
  </si>
  <si>
    <t>三江镇将溪村官之冲</t>
  </si>
  <si>
    <t>保障全村群众出行安全，受益贫困户71户250人</t>
  </si>
  <si>
    <t>三江镇金鸡村公路水毁</t>
  </si>
  <si>
    <t>混凝土挡墙30*1.2*3.5</t>
  </si>
  <si>
    <t>村主道谢江奎屋下</t>
  </si>
  <si>
    <t>400元/方</t>
  </si>
  <si>
    <t>解决村内的出行道路交通安全问题，受益贫困户50户187人</t>
  </si>
  <si>
    <t>三江镇金鸡村村委会</t>
  </si>
  <si>
    <t>三江镇金兰村公路建设</t>
  </si>
  <si>
    <t>550米硬化，65米*1米*0.6米挡墙护坎</t>
  </si>
  <si>
    <t>三江镇金兰村八组</t>
  </si>
  <si>
    <t>解决9户贫困户32人生产出行</t>
  </si>
  <si>
    <t>三江镇金兰村村委会</t>
  </si>
  <si>
    <t>三江镇金兰村新建河堤</t>
  </si>
  <si>
    <t>河堤200*0.8*1.8、人行便桥长6米宽1.5米，桥墩高3米，两档护堤50米宽1米高1.8米。</t>
  </si>
  <si>
    <t>洞下溪</t>
  </si>
  <si>
    <t>解决25户贫困户72人农田灌溉</t>
  </si>
  <si>
    <t>三江镇金兰村委会</t>
  </si>
  <si>
    <t>三江镇金龙村道路建设</t>
  </si>
  <si>
    <t>1、公路塌方4处共32米*0.8*0.3，2、水池两个，水管1700米。3、水坝12*0.8*1。4、学校后便道85米。</t>
  </si>
  <si>
    <t>3组5组8组</t>
  </si>
  <si>
    <t>饮水保障、安全出行，受益贫困户95户415人</t>
  </si>
  <si>
    <t>三江镇金龙村村委会</t>
  </si>
  <si>
    <t>三江镇金龙村入户路硬化</t>
  </si>
  <si>
    <t>硬化入户公路长1420米、宽3米、厚0.12米</t>
  </si>
  <si>
    <t>三江镇金龙村九个组</t>
  </si>
  <si>
    <t>解决95户贫困户413人生产出行</t>
  </si>
  <si>
    <t>三江镇金龙村水渠硬化</t>
  </si>
  <si>
    <t>和一派127米，宽0.1米。高0.2米，底部0.05米。空0.2米。狗龙岩长620米，宽0.1米。高0.2米，底部0.05米。空0.2米</t>
  </si>
  <si>
    <t>三江镇金龙村七组</t>
  </si>
  <si>
    <t>三江镇金龙村新修公路</t>
  </si>
  <si>
    <t>长0.6公里。宽4.5米。回填4000立方，挡土墙200立方，，桥加固混凝土10方，钢筋3吨。模板50张。</t>
  </si>
  <si>
    <t>三江镇金龙一组</t>
  </si>
  <si>
    <t>12万/公里
450元/方</t>
  </si>
  <si>
    <t>三江镇两江村防洪堤修复</t>
  </si>
  <si>
    <t>防洪堤250米*2.5*0.8</t>
  </si>
  <si>
    <t>两江村蛟溪片</t>
  </si>
  <si>
    <t>300元/方</t>
  </si>
  <si>
    <t>解决31户贫困户115人农田灌溉</t>
  </si>
  <si>
    <t>三江镇两江村村委会</t>
  </si>
  <si>
    <t>三江镇两江村公路水毁</t>
  </si>
  <si>
    <t>公路护坎45*3*1.5</t>
  </si>
  <si>
    <t>两江村玛瑙湾</t>
  </si>
  <si>
    <t>方便1-4组群众出行，受益贫困户31户115人</t>
  </si>
  <si>
    <t>三江镇龙泉山村公路建设</t>
  </si>
  <si>
    <t>①廖家冲公路挡墙高2.5m长9.5m平均宽度0.5m②亮坳公路挡墙长22m高3.8m平均宽度1m③7组公路边污水处理53m④广场绿化六棵绿化树木级树池</t>
  </si>
  <si>
    <t>三江镇龙泉山村</t>
  </si>
  <si>
    <t>解决185户贫困户659人生产出行</t>
  </si>
  <si>
    <t>三江镇龙泉山村委会</t>
  </si>
  <si>
    <t>三江镇龙泉山村水利建设</t>
  </si>
  <si>
    <t>新建引水坝一座，0.6*3，1、∅50PVC给水管3760m;PVC∅50阀门开关6个，人工挖土方工程量为1000*0.4*0.25=100m³;回填土方为100m³。</t>
  </si>
  <si>
    <t>龙泉山村</t>
  </si>
  <si>
    <t>450元/方
水管30元/米</t>
  </si>
  <si>
    <t>保障农户安全饮水，受益贫困户185户，657人</t>
  </si>
  <si>
    <t>三江镇龙泉村桥梁及引桥</t>
  </si>
  <si>
    <t>桥长16米宽4米高4.8米，挡墙83米，护桥挡墙19.6米，新修泥土路83米，路宽4.2米。</t>
  </si>
  <si>
    <t>龙泉山村13组</t>
  </si>
  <si>
    <t>39万/座</t>
  </si>
  <si>
    <t>保障全村群众出行安全，受益贫困户25户102人</t>
  </si>
  <si>
    <t>三江镇龙山村村道建设</t>
  </si>
  <si>
    <t>1、村道维修加高长55米、宽5米、加高20公分；2、公路挡土墙长16米、高4米、宽2米</t>
  </si>
  <si>
    <t>龙山小学大门边、二组张光榜屋边</t>
  </si>
  <si>
    <t>保障全村群众出行安全，受益贫困户121户456人</t>
  </si>
  <si>
    <t>三江镇龙山村村委会</t>
  </si>
  <si>
    <t>三江镇龙山村公路硬化</t>
  </si>
  <si>
    <t>长0.692公里、宽3.5米，厚0.18米，村部前硬化9.2*5.6*0.3，25*10*0.2，40*4.5*0.2，17*3.65*0.2，三泥塘新修路117米，4.5米宽，最高边坡8米，</t>
  </si>
  <si>
    <t>三江镇龙山村10组</t>
  </si>
  <si>
    <t>解决8户贫困户26人生产出行</t>
  </si>
  <si>
    <t>三江镇梅兰村公路硬化</t>
  </si>
  <si>
    <t>公路硬化600米3.5米0.18</t>
  </si>
  <si>
    <t>梅兰3组</t>
  </si>
  <si>
    <t>解决三组群众出行道路交通安全问题，受益贫困20户贫困人口62人</t>
  </si>
  <si>
    <t>三江镇梅兰村村委会</t>
  </si>
  <si>
    <t>三江镇梅兰村水利建设</t>
  </si>
  <si>
    <t>九组50米*1.5米便道硬化，一组十组1200米水渠埋直径110管，</t>
  </si>
  <si>
    <t>1、9、10组</t>
  </si>
  <si>
    <t>450元/方
水管60元/米</t>
  </si>
  <si>
    <t>灌溉水田50亩，受益贫困户15户45人</t>
  </si>
  <si>
    <t>三江镇坪坡村公路桥</t>
  </si>
  <si>
    <t>长6米、高2.5米、宽4米，两座桥</t>
  </si>
  <si>
    <t>三江镇坪坡村2组</t>
  </si>
  <si>
    <t>解决50户贫困户190人生产出行</t>
  </si>
  <si>
    <t>三江镇坪坡村村委会</t>
  </si>
  <si>
    <t>三江镇坪坡村公路维护</t>
  </si>
  <si>
    <t>公路清障、铺沙3.5公里</t>
  </si>
  <si>
    <t>18组-19组</t>
  </si>
  <si>
    <t>2万元/公路</t>
  </si>
  <si>
    <t>解决两个组群众出行道路交通安全问题，受益贫困户15户67人</t>
  </si>
  <si>
    <t>三江镇青树村公路建设</t>
  </si>
  <si>
    <t>混凝土挡墙48*2*1.5，塌方清理三处</t>
  </si>
  <si>
    <t>四组公路、太沙坪、八字坑、华太湾</t>
  </si>
  <si>
    <t>解决全村的出行道路交通安全问题，受益贫困户95户323人</t>
  </si>
  <si>
    <t>三江镇青树村村委会</t>
  </si>
  <si>
    <t>三江镇三江村公路硬化</t>
  </si>
  <si>
    <t>530米*3.5米*0.18</t>
  </si>
  <si>
    <t>三江镇三江村马子坡、10组、27组</t>
  </si>
  <si>
    <t>解决15户贫困户48人生产出行</t>
  </si>
  <si>
    <t>三江镇三江村村委会</t>
  </si>
  <si>
    <t>三江镇三江村河堤挡墙</t>
  </si>
  <si>
    <t>文思冲河堤维修5.5*0.7*2.3、3.8*0.3*1.4、4.6*0.3*2、3*0.5*1.6、4*1*2、5.6*0.6*2.3、7*1*1.2、4.3*1*2.6、3.4*0.5*1.5、2.5*0.6*1.7、3*1*2申家冲水库河堤护坎150*0.6*1</t>
  </si>
  <si>
    <t>文思冲、申家冲</t>
  </si>
  <si>
    <t>保护基本农田，新增灌溉120亩，受益贫困户131户，467人</t>
  </si>
  <si>
    <t>三江镇善溪村自来水、护栏</t>
  </si>
  <si>
    <t>村小学安全护栏110米*1.5米、顿家坪自来水建设1000米</t>
  </si>
  <si>
    <t>顿家坪</t>
  </si>
  <si>
    <t>护栏200元米
水管30元/米</t>
  </si>
  <si>
    <t>排出安全隐患、保障安全饮水，受益贫困户27户，93人</t>
  </si>
  <si>
    <t>三江镇善溪村村委会</t>
  </si>
  <si>
    <t>三江镇石牛寨村公路挡墙</t>
  </si>
  <si>
    <t>新建公路挡墙60米*4*1并回填</t>
  </si>
  <si>
    <t>到村部主路</t>
  </si>
  <si>
    <t>420元/方</t>
  </si>
  <si>
    <t>解决165户贫困户617人交通出行</t>
  </si>
  <si>
    <t>三江镇石牛寨村委会</t>
  </si>
  <si>
    <t>三江镇石牛寨村自来水入户</t>
  </si>
  <si>
    <t>自来水入户管3000米、建设新建水塔6个，水管1500米</t>
  </si>
  <si>
    <t>三江镇石牛寨村梅通片、1组、2组、9组、14组</t>
  </si>
  <si>
    <t>30元/米</t>
  </si>
  <si>
    <t>解决30户贫困户118人安全饮水</t>
  </si>
  <si>
    <t>三江镇双坪村公路护坎</t>
  </si>
  <si>
    <t>新建公路挡墙总长80米*3.5*1.6</t>
  </si>
  <si>
    <t>老牛寨---2组</t>
  </si>
  <si>
    <t>三江镇双坪村村委会</t>
  </si>
  <si>
    <t>三江镇双坪村河堤护坎</t>
  </si>
  <si>
    <t>河堤护坎82米*2.2米*1米</t>
  </si>
  <si>
    <t>双坪村1组老村部边</t>
  </si>
  <si>
    <t>解决全村的出行道路交通安全问题，受益贫困户10户32人</t>
  </si>
  <si>
    <t>三江镇同堂便桥建设</t>
  </si>
  <si>
    <t>两座公路桥，桥长6米宽5米高4米、一座便桥长5米宽1.5米高1.8米村部前硬化40米*10米*0.15米</t>
  </si>
  <si>
    <t>同堂村六组</t>
  </si>
  <si>
    <t>据评审结果</t>
  </si>
  <si>
    <t>方便群众出行，受益贫困户74户300人</t>
  </si>
  <si>
    <t>三江镇同堂村村委会</t>
  </si>
  <si>
    <t>三江镇西湖村便桥</t>
  </si>
  <si>
    <t>太阳田便桥高3.4宽4长8</t>
  </si>
  <si>
    <t>太阳田</t>
  </si>
  <si>
    <t>解决24户63人出行道路交通安全问题，受益贫困户13户36人</t>
  </si>
  <si>
    <t>三江镇西湖村村委会</t>
  </si>
  <si>
    <t>三江镇西湖村防洪堤</t>
  </si>
  <si>
    <t>130米*2.5米*1米</t>
  </si>
  <si>
    <t>三江镇西湖村9组</t>
  </si>
  <si>
    <t>380元/方</t>
  </si>
  <si>
    <t>保护农田200亩，直接帮扶</t>
  </si>
  <si>
    <t>三江镇朱溪村公路建设四</t>
  </si>
  <si>
    <t>村道公路硬化:长550米，宽3.5米，厚0.18米，新建公路1公里</t>
  </si>
  <si>
    <t>朱溪村田磅止</t>
  </si>
  <si>
    <t>500元/方</t>
  </si>
  <si>
    <t>消除安全隐患，保障五个组200户800人安全出行，其中贫困户161户582人　</t>
  </si>
  <si>
    <t>三江镇朱溪村村委会</t>
  </si>
  <si>
    <t>三江镇朱溪村公路建设二</t>
  </si>
  <si>
    <t>村道公路硬化:长650米，宽3.5米，厚0.18米，垃圾集中填埋场1个5万元</t>
  </si>
  <si>
    <t>朱溪村梅宫山、沙子坑</t>
  </si>
  <si>
    <t>保障全村群众出行安全，受益贫困户31户，79人</t>
  </si>
  <si>
    <t>三江镇朱溪村公路建设三</t>
  </si>
  <si>
    <t>村道公路硬化:长850米，宽3.5米，厚0.18米</t>
  </si>
  <si>
    <t>朱溪村庙湾里</t>
  </si>
  <si>
    <t>保障全村群众出行安全，受益贫困户48户102人</t>
  </si>
  <si>
    <t>三江镇朱溪村公路建设一</t>
  </si>
  <si>
    <t>村道公路硬化:长750米，宽3.5米，厚0.18米</t>
  </si>
  <si>
    <t>朱溪村净溪坑</t>
  </si>
  <si>
    <t>保障全村群众出行安全，受益贫困户21户63人</t>
  </si>
  <si>
    <t>水东镇白竹坪村水毁公路维修</t>
  </si>
  <si>
    <t>公路修复18处、约312方；溢洪道开挖长41米、宽0.54米、高0.3-1米及硬化</t>
  </si>
  <si>
    <t>白竹坪村</t>
  </si>
  <si>
    <t>243元／立方</t>
  </si>
  <si>
    <t>解决贫困户86户352人安全出行其中贫困户</t>
  </si>
  <si>
    <t>2020.4.12</t>
  </si>
  <si>
    <t>2020.5.30</t>
  </si>
  <si>
    <t>水东镇白竹坪村委会　</t>
  </si>
  <si>
    <t>水东镇板栗坪村公路硬化</t>
  </si>
  <si>
    <t>硬化公路长526米、宽3.5米、厚0.18米，部分路基平整</t>
  </si>
  <si>
    <t>18-23组</t>
  </si>
  <si>
    <t>解决贫困户49户214人安全出行</t>
  </si>
  <si>
    <t>2020.4.10</t>
  </si>
  <si>
    <t>2020.10.30</t>
  </si>
  <si>
    <t>水东人民政府镇</t>
  </si>
  <si>
    <t>水东镇板栗坪村委会</t>
  </si>
  <si>
    <t>水东镇板栗坪村渠道硬化</t>
  </si>
  <si>
    <t>渠道硬化长90米、宽1.7米、高1.8米</t>
  </si>
  <si>
    <t>4－5组</t>
  </si>
  <si>
    <t>590元／米</t>
  </si>
  <si>
    <t>解决15户贫困户68人灌溉农田</t>
  </si>
  <si>
    <t>2020.4.5</t>
  </si>
  <si>
    <t>2020.6.30</t>
  </si>
  <si>
    <t>水东镇标东垅村13组公路硬化</t>
  </si>
  <si>
    <t>公路硬化长565米、宽4米、厚0.18米</t>
  </si>
  <si>
    <t>标东垅村13组</t>
  </si>
  <si>
    <t>解决贫困户86户302人安全出行</t>
  </si>
  <si>
    <t>水东镇标东垅村委会</t>
  </si>
  <si>
    <t>水东镇标东垅村公路硬化</t>
  </si>
  <si>
    <t>硬化公路长600米、宽3.5米、厚0.18米</t>
  </si>
  <si>
    <t>主干路至15组</t>
  </si>
  <si>
    <t>解决6户贫困户25人安全出行</t>
  </si>
  <si>
    <t>2020.9.30</t>
  </si>
  <si>
    <t>水东镇高明溪村公路硬化</t>
  </si>
  <si>
    <t>硬化公路长900米、宽3.5米、厚0.18米</t>
  </si>
  <si>
    <t>王家排</t>
  </si>
  <si>
    <t>32万元/公里</t>
  </si>
  <si>
    <t>解决6户贫困户28人安全出行</t>
  </si>
  <si>
    <t>2020.5.1</t>
  </si>
  <si>
    <t>水东镇高明溪村委会</t>
  </si>
  <si>
    <t>水东镇高明溪水毁公路维修</t>
  </si>
  <si>
    <t>混凝土砌护坎17米、高9.29米、宽0.47－1.8米，153.1方</t>
  </si>
  <si>
    <t>高明溪村24组</t>
  </si>
  <si>
    <t>460元／立方</t>
  </si>
  <si>
    <t>解决7户贫困 户25人安全出行</t>
  </si>
  <si>
    <t>水东镇莲塘坪村防洪渠道建设</t>
  </si>
  <si>
    <t>防洪渠道混浆护坎长200米、高2米、宽1米；渠道硬化长200米，30*30公分；水坝宽4米、长7米、高2米</t>
  </si>
  <si>
    <t>莲塘坪村下乌明溪</t>
  </si>
  <si>
    <t>渠道硬化100元/米、护坎及水坝395元/立方</t>
  </si>
  <si>
    <t>解决24户贫困户95人灌溉农田</t>
  </si>
  <si>
    <t>2020.4.16</t>
  </si>
  <si>
    <t>水东镇莲塘坪村委会</t>
  </si>
  <si>
    <t>水东镇莲塘坪村新建公路及防洪堤</t>
  </si>
  <si>
    <t>新修公路长180米，宽4米；新建防洪堤长140米，均高4米，厚0.8米。</t>
  </si>
  <si>
    <t>莲塘坪村6、7线</t>
  </si>
  <si>
    <t>350元／立方；60000元/公里</t>
  </si>
  <si>
    <t>保障贫困户6户28人5亩农田安全</t>
  </si>
  <si>
    <t>2020.9.10</t>
  </si>
  <si>
    <t>水东镇联合村防洪渠道建设</t>
  </si>
  <si>
    <t>防洪渠道硬化长1000米、宽1米、均高80公分</t>
  </si>
  <si>
    <t>联合村8-14组</t>
  </si>
  <si>
    <t>解决75户贫困户312人灌溉农田</t>
  </si>
  <si>
    <t>2020.5.2</t>
  </si>
  <si>
    <t>水东镇联合村委会</t>
  </si>
  <si>
    <t>水东镇联合村岩板塘水库加固</t>
  </si>
  <si>
    <t>加固坝体长106米、高7米及水库坝体清基硬化</t>
  </si>
  <si>
    <t>联合村岩板库水库</t>
  </si>
  <si>
    <t>166元／立方</t>
  </si>
  <si>
    <t>解决380亩农田浇灌，其中贫困户58户215人210亩。</t>
  </si>
  <si>
    <t>水东镇联合村防洪堤工程</t>
  </si>
  <si>
    <t>长200米，底宽0.8米，底深1.5米，斜面高3米，厚0.2米，堤顶回填整形</t>
  </si>
  <si>
    <t>联合6、7组</t>
  </si>
  <si>
    <t>300元／立方</t>
  </si>
  <si>
    <t>保障贫困户32户110人120亩农田安全</t>
  </si>
  <si>
    <t>水东镇龙王江村水毁公路护坎</t>
  </si>
  <si>
    <t>混凝土砌护坎6处，共306.01方</t>
  </si>
  <si>
    <t>龙王江村11组、18组</t>
  </si>
  <si>
    <t>解决贫困户48户192人安全出行</t>
  </si>
  <si>
    <t>水东镇龙王江村委会</t>
  </si>
  <si>
    <t>水东镇绿化社区公路硬化</t>
  </si>
  <si>
    <t>硬化公路长600米、宽3.5米、厚0.18米，部分路基平整。</t>
  </si>
  <si>
    <t>张家凹至六组</t>
  </si>
  <si>
    <t>解决12户贫困户31人安全出行</t>
  </si>
  <si>
    <t>2020.9.20</t>
  </si>
  <si>
    <t>水东镇绿化社区</t>
  </si>
  <si>
    <t>水东镇邱家湾村公路硬化</t>
  </si>
  <si>
    <t>硬化公路长385米、宽3.5米、厚0.18米（路基扩宽长200米、宽1米）</t>
  </si>
  <si>
    <t>邱家湾村3组</t>
  </si>
  <si>
    <t>36万元/公里</t>
  </si>
  <si>
    <t>解决6户贫困户22人安全出行</t>
  </si>
  <si>
    <t>2020.3.10</t>
  </si>
  <si>
    <t>2020.4.30</t>
  </si>
  <si>
    <t>水东镇邱家湾村委会</t>
  </si>
  <si>
    <t>水东镇邱家湾村小申冲水库溢洪道建设及水渠维修</t>
  </si>
  <si>
    <t>溢洪道45米长、宽2米、高2米；渠道维修长1200米</t>
  </si>
  <si>
    <t>小申冲</t>
  </si>
  <si>
    <t>溢洪道1.5万元；维修29元／米</t>
  </si>
  <si>
    <t>解决14户42人安全出行</t>
  </si>
  <si>
    <t>水东镇嵩口湾村水毁公路护坎</t>
  </si>
  <si>
    <t>砌护坎长140米、高4米、宽1.5米，硬化公路长90米，宽4米，厚0.18米。</t>
  </si>
  <si>
    <t>119元／立方</t>
  </si>
  <si>
    <t>解决20户46人安全出行</t>
  </si>
  <si>
    <t>2020.4.20</t>
  </si>
  <si>
    <t>水东镇嵩口湾村委会</t>
  </si>
  <si>
    <t>水东镇溪口村公路硬化</t>
  </si>
  <si>
    <t>硬化公路长300米、宽3.5米、厚0.18米</t>
  </si>
  <si>
    <t>溪口村一组</t>
  </si>
  <si>
    <t>解决12户贫困户42人安全出行</t>
  </si>
  <si>
    <t>2020.5.10</t>
  </si>
  <si>
    <t>水东镇溪口村委会</t>
  </si>
  <si>
    <t>水东镇溪口村左、右干渠维修</t>
  </si>
  <si>
    <t>左干渠6300米、右干渠6500米清淤</t>
  </si>
  <si>
    <t>溪口村及绿化社区</t>
  </si>
  <si>
    <t>3.9元／米</t>
  </si>
  <si>
    <t>解决贫困户169户612人约1000亩亩农田浇灌</t>
  </si>
  <si>
    <t>2020.4.15</t>
  </si>
  <si>
    <t>小横垅乡治湾村水渠硬化</t>
  </si>
  <si>
    <t>长510米，宽0.2米，高0.3米</t>
  </si>
  <si>
    <t>治湾村刘家排</t>
  </si>
  <si>
    <t>100元／米</t>
  </si>
  <si>
    <t>解决贫困户19户69人，非贫困户30户138人31.7亩水田灌溉</t>
  </si>
  <si>
    <t>小横垅乡政府</t>
  </si>
  <si>
    <t>治湾村</t>
  </si>
  <si>
    <t>小横垅乡金子村公路护坎</t>
  </si>
  <si>
    <t>护坎长10米，宽1.5米，高10米</t>
  </si>
  <si>
    <t>金子村三岔溪</t>
  </si>
  <si>
    <t>333元／立方米</t>
  </si>
  <si>
    <t>解决五个村民小组，100户412人，其中贫困户30户88人，出行安全</t>
  </si>
  <si>
    <t>金子村</t>
  </si>
  <si>
    <t>小横垅乡大同村公路修复工程</t>
  </si>
  <si>
    <t>趟水公路修复长300米，宽3.5米（其中直径1米涵管27米，涵洞7米）。</t>
  </si>
  <si>
    <t>大同村11组</t>
  </si>
  <si>
    <t>166元／米</t>
  </si>
  <si>
    <t>解决贫困户11户46人、非贫困户48户176人出行困难问题</t>
  </si>
  <si>
    <t>大同村</t>
  </si>
  <si>
    <t>小横垅乡月溪村水坝</t>
  </si>
  <si>
    <t>1、水坝长15米，高2.6米，厚2米。2、新坝渠道水毁110米、高0.2米、宽0.2米。3、公路水毁长8米、宽1米、高2.6米及塌方清理</t>
  </si>
  <si>
    <t>月溪村4、5组</t>
  </si>
  <si>
    <t xml:space="preserve">380元/立方米   120元/米  </t>
  </si>
  <si>
    <t>解决52亩水田灌溉，受益人口47户460人，其中贫困户15户27人</t>
  </si>
  <si>
    <t>月溪村</t>
  </si>
  <si>
    <t>小横垅乡雷坡村公路塌方清方</t>
  </si>
  <si>
    <t>长70米、高8米、宽4.5米，共计25200立方米</t>
  </si>
  <si>
    <t>雷坡村电坝段公路</t>
  </si>
  <si>
    <t>20元／立方米</t>
  </si>
  <si>
    <t>解决全村1328人，338户(其中受益贫困人口349人，108户)安全出行</t>
  </si>
  <si>
    <t>雷坡村</t>
  </si>
  <si>
    <t>小横垅乡罗丰村河堤硬化</t>
  </si>
  <si>
    <t>河堤硬化长270米，高1.5米，宽1.1米</t>
  </si>
  <si>
    <t>①罗丰村2组②罗丰村22组</t>
  </si>
  <si>
    <t>250／立方米</t>
  </si>
  <si>
    <t>总受益水田面积约120余亩，受益人口68户，320人，其中贫困户22户，72人。</t>
  </si>
  <si>
    <t>罗丰村</t>
  </si>
  <si>
    <t>小横垅乡罗丰村公路桥</t>
  </si>
  <si>
    <t>桥长35米.宽4.5米,桥面 双层线浇板</t>
  </si>
  <si>
    <t>小横垅乡罗丰村22、23组</t>
  </si>
  <si>
    <t>5800米/元</t>
  </si>
  <si>
    <t>解决罗丰村22、23组330人的出行困难问题、其中贫困户19户、贫困人口74人</t>
  </si>
  <si>
    <t>小横垅乡高台村公路护坎</t>
  </si>
  <si>
    <t>1.水毁公路塌方15处                  2.共计457立方米</t>
  </si>
  <si>
    <t>小横垅乡高台村10组至19组</t>
  </si>
  <si>
    <t>328元/立方米</t>
  </si>
  <si>
    <t>解决茶林片区所有村民1060人（其中贫困户人口559人）安全出行</t>
  </si>
  <si>
    <t>小横垅乡高台村委会</t>
  </si>
  <si>
    <t>小横垅乡罗子山村公路水毁工程</t>
  </si>
  <si>
    <t>①16组大坳上150方  ②12组变压器边30方  ③双林主干道320方</t>
  </si>
  <si>
    <t>罗子山村1--17组</t>
  </si>
  <si>
    <t>340元/立方</t>
  </si>
  <si>
    <t>解决罗子山村2028人出行难问题，其中受益贫困人口243户911人</t>
  </si>
  <si>
    <t>罗子山村委会</t>
  </si>
  <si>
    <t>小横垅乡罗子山村渠硬化</t>
  </si>
  <si>
    <t>①白水片主干道700米，规格宽0.3米、高0.2米  ②双林片主干道550米，规格宽0.3米、高0.2米，③水渠硬化，规格长500米、宽0.2米、高0.2米</t>
  </si>
  <si>
    <t>罗子山村①13--17组     ②2--7组</t>
  </si>
  <si>
    <t>保护20公里公路不受洪水冲毁，解决贫困人口243户911人出行问题；解决水田25亩灌溉困难问题，解决15户68人贫困人口农田旱涝保收</t>
  </si>
  <si>
    <t>小横垅乡罗子山村公路桥</t>
  </si>
  <si>
    <t>①.长9米、宽5米、高7.4米,②长5米、宽4.5米</t>
  </si>
  <si>
    <t>罗子山村学堂冲,12组</t>
  </si>
  <si>
    <t>15000元/米</t>
  </si>
  <si>
    <t>解决56户l78人贫困人口出行安全问题</t>
  </si>
  <si>
    <t>小横垅乡罗子山村水毁</t>
  </si>
  <si>
    <t>①硬化300米，宽3.5米，厚0.18米②公路扩宽到4.5米，长度1公里</t>
  </si>
  <si>
    <t>罗子山村求坳上、兴隆庵-刚沟冲</t>
  </si>
  <si>
    <t>115.38元/米</t>
  </si>
  <si>
    <t>解决72户256人贫困人口出行安全问题</t>
  </si>
  <si>
    <t>统溪河镇白竹坡村水渠维修及护坎</t>
  </si>
  <si>
    <t>6组护坎：28方，9组护坎20方1、2、3组新建水渠400米</t>
  </si>
  <si>
    <t>统溪河镇白竹坡村1、2、3、6、9组</t>
  </si>
  <si>
    <t>320元/方
70元/米</t>
  </si>
  <si>
    <t>方便灌溉农田37亩，受益贫困户60户202人</t>
  </si>
  <si>
    <t>统溪河镇穿白竹坡村村委会</t>
  </si>
  <si>
    <t>统溪河镇穿岩山村公路护坎、塌方点清运、铺砂石路、铁索桥维修</t>
  </si>
  <si>
    <t>第一处上22米长，3米高，1.1米宽，下15米长，1.2米宽，1.5米高
第二处12米长，4米高，1米宽
塌方点清运：2600方，及10方碎石
第三处：刘爱玉家20米长，3.5米高，0.5米宽
第四处新建砂石路长150米，宽4米。
8-9组铁锁桥长92米，宽2.2米，换板</t>
  </si>
  <si>
    <t xml:space="preserve">统溪河镇穿岩山村1、2、8、9组
</t>
  </si>
  <si>
    <t>15万/村</t>
  </si>
  <si>
    <t>方便110名贫困人口出行</t>
  </si>
  <si>
    <t>统溪河镇穿岩山村村委会</t>
  </si>
  <si>
    <t>统溪河镇穿岩山村新建公路</t>
  </si>
  <si>
    <t>穿岩山村7组至猫潭公路新建1500米宽7米</t>
  </si>
  <si>
    <t>穿岩山村7组至猫潭</t>
  </si>
  <si>
    <t>23.3万/公里</t>
  </si>
  <si>
    <t>省级</t>
  </si>
  <si>
    <t>解决75户贫困户265人安全出行</t>
  </si>
  <si>
    <t>穿岩山村村委会</t>
  </si>
  <si>
    <t>统溪河镇枫林村公路硬化</t>
  </si>
  <si>
    <t>长200米宽3米，厚18cm</t>
  </si>
  <si>
    <t>统溪河镇枫林村11-12组</t>
  </si>
  <si>
    <t>100元/平米</t>
  </si>
  <si>
    <t>方便75名贫困人口出行</t>
  </si>
  <si>
    <t>统溪河镇穿枫林村村委会</t>
  </si>
  <si>
    <t>统溪河镇龙岩村公路护坎、公路硬化、自来水入户工程</t>
  </si>
  <si>
    <t>3组：护坎长80米长，0.8米宽，3米高；公路硬化100米长，4.5米宽
1、2、3、4、5组110户自来水入户，1500米水管及110块水表</t>
  </si>
  <si>
    <t>统溪河镇龙岩村1、2、3、4、5组</t>
  </si>
  <si>
    <t>13万/村</t>
  </si>
  <si>
    <t>方便25名贫困人口出行，解决110户居民饮水问题</t>
  </si>
  <si>
    <t>统溪河镇龙岩村村委会</t>
  </si>
  <si>
    <t>统溪河镇牛溪村路基脱空维修</t>
  </si>
  <si>
    <t>第一处16米长，2米高，1米宽
第二处23米长，高3.4米，1米宽；第三处排水沟底板硬化长200米，宽0.4米，厚0.1米</t>
  </si>
  <si>
    <t>统溪河镇牛溪村19组</t>
  </si>
  <si>
    <t>方便36名贫困人口出行</t>
  </si>
  <si>
    <t>统溪河镇穿牛溪村村委会</t>
  </si>
  <si>
    <t>统溪河镇统溪河村公路维修</t>
  </si>
  <si>
    <t>路基脱空维修第一处长16米，高2.5米，宽0.9米
第二处21米长，高3.15米，宽1米
第三处长7米，高2米，宽1.45米
第四处长6米，高2.1米，宽1.3米
第五处，长21米，高3米，宽1.1米</t>
  </si>
  <si>
    <t>统溪河镇统溪河村3、8、9组</t>
  </si>
  <si>
    <t>方便58名贫困人口出行</t>
  </si>
  <si>
    <t>统溪河镇统溪河村村委会</t>
  </si>
  <si>
    <t>统溪河镇统溪河村铺砂石路</t>
  </si>
  <si>
    <t>110米长，12米宽，5500方填土，1120方挡土墙</t>
  </si>
  <si>
    <t>统溪河镇统溪河村27组</t>
  </si>
  <si>
    <t>方便3399名贫困人口出行</t>
  </si>
  <si>
    <t>统溪河镇统溪河村水毁公路整修</t>
  </si>
  <si>
    <t>水毁公路整修570方</t>
  </si>
  <si>
    <t>统溪河镇统溪河村21组</t>
  </si>
  <si>
    <t>方便59名贫困人口出行</t>
  </si>
  <si>
    <t>统溪河镇丫吉坳村新建公路</t>
  </si>
  <si>
    <t>丫吉坳村7组至神土坳公路新建1200米宽7米</t>
  </si>
  <si>
    <t>丫吉坳村7组至神土坳</t>
  </si>
  <si>
    <t>16.7万/公里</t>
  </si>
  <si>
    <t>解决8户贫困户34人安全出行，保障全村1100人安全通行</t>
  </si>
  <si>
    <t>丫吉坳村村委会</t>
  </si>
  <si>
    <t>统溪河镇丫吉坳村路基脱空维修</t>
  </si>
  <si>
    <t>路基脱空，长18米，高5.6米，宽1.5米</t>
  </si>
  <si>
    <t>统溪河镇丫吉坳村4、8、9组</t>
  </si>
  <si>
    <t>方便26名贫困人口出行</t>
  </si>
  <si>
    <t>统溪河镇丫吉坳村村委会</t>
  </si>
  <si>
    <t>统溪河镇竹坪村2座公路桥涵断裂重建及护坎新建</t>
  </si>
  <si>
    <t>枫树湾桥涵洞，桥面宽4米，长4.5米，厚30公分，包括东西两座桥墩及护坎。
岩脚溪桥涵洞加宽
桥面加宽1.5米，长7米，厚30公分，桥墩加宽2米，高4.5米，宽2米，桥墩护坎长5米，高3.5米，宽2米。
第一处变压器边高4.5米，长18米，宽1.3米护坎新建
第二处彭南柿家边长8米，高3.5米，宽1.5米护坎新建</t>
  </si>
  <si>
    <t>统溪河镇竹坪村8组</t>
  </si>
  <si>
    <t>17万/村</t>
  </si>
  <si>
    <t>方便41名贫困人口出行</t>
  </si>
  <si>
    <t>统溪河镇竹坪村村委会</t>
  </si>
  <si>
    <t>统溪河镇竹坪村公路改造</t>
  </si>
  <si>
    <t>竹坪村8组洞坎上公路排险改道长130米，宽5米，切坡高30米</t>
  </si>
  <si>
    <t>竹坪村8组洞坎上</t>
  </si>
  <si>
    <t>0.154万/米</t>
  </si>
  <si>
    <t>解决46户贫困户170人安全出行</t>
  </si>
  <si>
    <t>竹坪村村委会</t>
  </si>
  <si>
    <t>淘金坪乡令溪塘村公路塌方工程</t>
  </si>
  <si>
    <t>浆砌块石挡土墙12处总长137.5m，宽0.37-2.4m,高1.9-3m,共461.48m3,基础土方开挖177.78m3， 土方回填29.24m3</t>
  </si>
  <si>
    <t>令溪塘村3组，4组，7组，25组</t>
  </si>
  <si>
    <t>挡土墙316元/m3,开挖回填21元/ m3</t>
  </si>
  <si>
    <t>方便205户贫困户630人贫困人口安全出行，3400余人受益，</t>
  </si>
  <si>
    <t>淘金坪乡政府</t>
  </si>
  <si>
    <t>淘金坪乡令溪塘村委会</t>
  </si>
  <si>
    <t>淘金坪乡令溪塘村小型水利</t>
  </si>
  <si>
    <t>清淤250m3；水坝长17.6m，顶宽2m，底宽4.5m，高4.7m，共268.84m3；两侧混凝土分别顶宽17.6m，底宽5m，高4.7m，厚0.2m，共21.24m3；渠道64.7m；涵管19m</t>
  </si>
  <si>
    <t>令溪塘村11组</t>
  </si>
  <si>
    <t>清淤7元/m3，水坝302元/m3，砼478元/m3，渠道84元/m，涵管145元/m</t>
  </si>
  <si>
    <t>灌溉水田60亩，7户贫困户30人贫困人口受益。</t>
  </si>
  <si>
    <t>淘金坪乡双江潭村新建公路</t>
  </si>
  <si>
    <t>长900米，宽3.5米</t>
  </si>
  <si>
    <t>双江潭村1组</t>
  </si>
  <si>
    <t>12万/公里</t>
  </si>
  <si>
    <t>方便9户贫困户32人贫困人口安全出行.受益112人。</t>
  </si>
  <si>
    <t>2020.06</t>
  </si>
  <si>
    <t>双江潭村委会</t>
  </si>
  <si>
    <t>淘金坪乡双江潭水毁恢复工程</t>
  </si>
  <si>
    <t>1.公路护坎①长28m,宽1m，高4.5m。②长6.5m,宽0.7m，高3.6m。③长12.1m，宽1m,高3.3m。④长9m，宽1m，高4m。⑤长27.3m，宽1m,高0.8m。2.水毁公路改造：长26.2m，宽3.5m，厚0.18m                     清障5处。</t>
  </si>
  <si>
    <t>双江潭村2、6、8、15组</t>
  </si>
  <si>
    <t>混泥土，岩石，360元/m3；公路改造120元/平方，清障1.43万元</t>
  </si>
  <si>
    <t>解决62户贫困户260人贫困人口安全出行。</t>
  </si>
  <si>
    <t>2020.4.</t>
  </si>
  <si>
    <t>淘金坪乡乡门村公路硬化</t>
  </si>
  <si>
    <t>路面硬化432平方米，厚度20厘米，水沟30*30*47米</t>
  </si>
  <si>
    <t>淘金坪乡门村</t>
  </si>
  <si>
    <t>硬化540.6元/立方,水沟70元/米</t>
  </si>
  <si>
    <t>方便249户贫困户934人贫困人口安全出行。</t>
  </si>
  <si>
    <t>2020.6.</t>
  </si>
  <si>
    <t>乡门村民委员会</t>
  </si>
  <si>
    <t>淘金坪乡乡门村新建公路</t>
  </si>
  <si>
    <t>长1公里，宽3.5米沙石</t>
  </si>
  <si>
    <t>乡门村13-16组</t>
  </si>
  <si>
    <t>10万/公里</t>
  </si>
  <si>
    <t>方便14户贫困户52人贫困人口安全出行</t>
  </si>
  <si>
    <t>淘金坪乡门村委会</t>
  </si>
  <si>
    <t>淘金坪乡乡门村饮水安全巩固提升工程</t>
  </si>
  <si>
    <t>新建10m³蓄水池两座，管道总长5520m。</t>
  </si>
  <si>
    <t>40,42组安全饮水</t>
  </si>
  <si>
    <t>解决该地区供水人口共计230人饮水安全问题。</t>
  </si>
  <si>
    <t>淘金坪乡门村民委员会</t>
  </si>
  <si>
    <t>淘金坪乡诏诰垴村拦河坝</t>
  </si>
  <si>
    <t>1.舟山坝：长10米，宽1米，高1.5米；2.蚕洞：长12米，宽1.5米，高1.5米；3.碾坊坝：长20米，宽1.5米，高1.5米</t>
  </si>
  <si>
    <t>诏诰垴村1组、10组、3组</t>
  </si>
  <si>
    <t>575元/立方</t>
  </si>
  <si>
    <t>解决灌溉50亩旱田，25户贫困户93人贫困人口受益。</t>
  </si>
  <si>
    <t>淘金坪乡诏诰垴村村委会</t>
  </si>
  <si>
    <t>淘金坪乡诏诰垴村渠道硬化</t>
  </si>
  <si>
    <t>长1806米，30*30cm</t>
  </si>
  <si>
    <t>诏诰垴村9组至5组</t>
  </si>
  <si>
    <t>72元/米</t>
  </si>
  <si>
    <t>解决灌溉80亩旱田，16户贫困户78人贫困人口受益。</t>
  </si>
  <si>
    <t>淘金坪乡诏诰垴新建桥梁</t>
  </si>
  <si>
    <t>庙树边涵管桥2座，长12米、宽4米、高2米</t>
  </si>
  <si>
    <t>诏诰垴村3组</t>
  </si>
  <si>
    <t>3750元/米</t>
  </si>
  <si>
    <t>解决35户贫困户121人贫困人口安全出行.</t>
  </si>
  <si>
    <t>两丫坪提高村公路水毁恢复</t>
  </si>
  <si>
    <t>公路沿线修三处挡土墙，三处长44米、宽1.2米、高2.6米、基础1米</t>
  </si>
  <si>
    <t>提高村4组</t>
  </si>
  <si>
    <t>510元/立方米</t>
  </si>
  <si>
    <t>恢复沿线公路畅通，方便260人出行，其中受益贫困户6户19人。</t>
  </si>
  <si>
    <t>两丫坪镇提高村村委会</t>
  </si>
  <si>
    <t>两丫坪镇当家村公路维修</t>
  </si>
  <si>
    <t>清除滑坡泥石9处3000方，路面补修4处22方混泥土，疏通公路水沟7.4公里，砌坎2处20方</t>
  </si>
  <si>
    <t>当家村1-19组</t>
  </si>
  <si>
    <t>20元/立方</t>
  </si>
  <si>
    <t>解决全村1619人正常通行，其中贫困人口123户463人。</t>
  </si>
  <si>
    <t>两丫坪镇当家村村委会</t>
  </si>
  <si>
    <t>两丫坪镇顿脚水村小水坝公路排水沟</t>
  </si>
  <si>
    <t>水坝7个，共60立方米，公路排水沟长200米、宽30米、高50米</t>
  </si>
  <si>
    <t>顿脚水村3、5、7组</t>
  </si>
  <si>
    <t>灌溉农田40亩，保护沿线公路。受益群众410人，其中受益贫困户26户121人。</t>
  </si>
  <si>
    <t>两丫坪镇顿脚水村村委会</t>
  </si>
  <si>
    <t>两丫坪镇黄金村黄金坪-新村部公路水沟硬化</t>
  </si>
  <si>
    <t>黄金坪-新村部公路水沟硬化长3km（40*40）　</t>
  </si>
  <si>
    <t>黄金村</t>
  </si>
  <si>
    <t>完成4km公路水沟硬化，保证沿线灌溉及公路安全。受益群众610人，其中受益贫困户43户117人。</t>
  </si>
  <si>
    <t>两丫坪镇黄金村村委会</t>
  </si>
  <si>
    <t>两丫坪镇黄金村凉水井杨家坳段-王排公路水沟硬化</t>
  </si>
  <si>
    <t>凉水井杨家坳-王排老村部公路水沟硬化长6km（40*40）　</t>
  </si>
  <si>
    <t>26元/米</t>
  </si>
  <si>
    <t>完成7km公路水沟硬化，保证沿线灌溉及公路安全。受益群众1100人，其中受益贫困户130户466人。</t>
  </si>
  <si>
    <t>两丫坪镇黄金村损毁公路维修砌坎</t>
  </si>
  <si>
    <t>黄金村村主干道2处损毁道路维修砌坎，其中戴良权处坎10m*3m*（下脚1.2m上端0.8m），陈开华处坎4m*3m*（下脚1.5m上端1m）</t>
  </si>
  <si>
    <t>2222元/方</t>
  </si>
  <si>
    <t>对2处损毁道路维修砌坎，保证全村1973人通行安全，受益贫困户173户583人。</t>
  </si>
  <si>
    <t>两丫坪镇江溪垅村便桥建设</t>
  </si>
  <si>
    <t>新修便桥一座，长10m、宽3.6m、高5m</t>
  </si>
  <si>
    <t>江溪垅村5组</t>
  </si>
  <si>
    <t>8000元/米</t>
  </si>
  <si>
    <t>方便5组210人出行，其中受益贫困户5户20人。</t>
  </si>
  <si>
    <t>两丫坪镇江溪垅村村委会</t>
  </si>
  <si>
    <t>两丫坪镇江溪垅村新修水坝</t>
  </si>
  <si>
    <t>水坝长10米、宽2米、高4米，水渠硬化长100米、宽0.3米、高0.3米</t>
  </si>
  <si>
    <t>江溪垅村11组</t>
  </si>
  <si>
    <t>454元/米</t>
  </si>
  <si>
    <t>解决农田灌溉面积30亩，受益群众110人，其中受益贫困户8户32人。</t>
  </si>
  <si>
    <t>两丫坪镇咀坡村新建水渠</t>
  </si>
  <si>
    <t>新建水渠长800m、宽0.3m、高0.2m</t>
  </si>
  <si>
    <t>咀坡村5组</t>
  </si>
  <si>
    <t>解决5组水田灌溉；保护农田，改善灌溉面积120亩，受益群众110人，其中受益贫困户8户32人。</t>
  </si>
  <si>
    <t>两丫坪镇咀坡村村委会</t>
  </si>
  <si>
    <t>新建1组、12组水渠长500米、宽0.3米、高0.3米</t>
  </si>
  <si>
    <t>咀坡村1组、12组</t>
  </si>
  <si>
    <t>保护农田，改善灌溉面积100亩，受益群众188人，其中受益贫困户13户51人。</t>
  </si>
  <si>
    <t>两丫坪镇凉水井村水渠维修</t>
  </si>
  <si>
    <t>水渠维修长1500米、宽0.4米、高0.4米，水渠清淤300方，水渠挡土墙长3米、宽0.8米、高4米。</t>
  </si>
  <si>
    <t>凉水井村</t>
  </si>
  <si>
    <t>33元/米</t>
  </si>
  <si>
    <t>解决农田灌溉面积300亩，受益群众160人，其中受益贫困户21户87人。</t>
  </si>
  <si>
    <t>两丫坪镇凉水井村村委会</t>
  </si>
  <si>
    <t>两丫坪镇两丫坪社区磉基冲片基础设施维修</t>
  </si>
  <si>
    <t>磉基冲硬化600平方米、厚0.18m，50#涵管安装长100m</t>
  </si>
  <si>
    <t>两丫坪社区13-15组</t>
  </si>
  <si>
    <t>600元/方</t>
  </si>
  <si>
    <t>改善公共服务设施建设，方便群众出行和生活。受益群众212人，其中贫困户13户49人。</t>
  </si>
  <si>
    <t>两丫坪镇两丫坪社区居委会</t>
  </si>
  <si>
    <t>两丫坪镇两丫坪社区涡溪江渠道维修及硬化</t>
  </si>
  <si>
    <t>渠道清淤及补漏长7km，渠道开挖及硬化长0.4km，渠道护坎30立方</t>
  </si>
  <si>
    <t>两丫坪社区1-4组</t>
  </si>
  <si>
    <t>18元/米</t>
  </si>
  <si>
    <t>保证400亩基本农田灌溉及渠道尾水排放。受益群众450人，其中贫困户55户152人。</t>
  </si>
  <si>
    <t>两丫坪镇坪庄垅村公路挡土墙</t>
  </si>
  <si>
    <t>公路挡土墙2处，长170米、宽0.8米、高1.5米</t>
  </si>
  <si>
    <t>坪庄垅村1、4、5组</t>
  </si>
  <si>
    <t>204元/立方米</t>
  </si>
  <si>
    <t>解决公路畅通问题，方便260人出行与生产，其中受益贫困户25户78人。</t>
  </si>
  <si>
    <t>两丫坪镇坪庄垅村村委会</t>
  </si>
  <si>
    <t>两丫坪镇社区新修公路</t>
  </si>
  <si>
    <t>新修公路长1000米，宽4.5米</t>
  </si>
  <si>
    <t>两丫坪社区22组</t>
  </si>
  <si>
    <t>60元/米</t>
  </si>
  <si>
    <t>解决35人出行和生产其中受益贫困户4户10人　。</t>
  </si>
  <si>
    <t>两丫坪镇提高村公路水毁恢复</t>
  </si>
  <si>
    <t>公路沿线修三处挡土墙，三处长116.5m、宽1m、高2.9m</t>
  </si>
  <si>
    <t>提高村</t>
  </si>
  <si>
    <t>533元/立方米</t>
  </si>
  <si>
    <t>恢复沿线公路畅通，方便820人出行，其中受益贫困户74户268人。</t>
  </si>
  <si>
    <t>北斗溪镇宝山村饮水项目</t>
  </si>
  <si>
    <t>4500米的管道线路挖掘、安装，水池修建一座</t>
  </si>
  <si>
    <t>宝山村三组</t>
  </si>
  <si>
    <t>150元/米</t>
  </si>
  <si>
    <t>解决16户贫困户72人饮水安全</t>
  </si>
  <si>
    <t>宝山村</t>
  </si>
  <si>
    <t>北斗溪镇宝山村公路建设</t>
  </si>
  <si>
    <t>新建宝山十三组公路长800米，宽5米，厚6米</t>
  </si>
  <si>
    <t>北斗溪镇宝山村</t>
  </si>
  <si>
    <t>125元/米</t>
  </si>
  <si>
    <t>受益贫困户12户49人</t>
  </si>
  <si>
    <t>2020年8</t>
  </si>
  <si>
    <t>北斗溪镇光明村水渠硬化</t>
  </si>
  <si>
    <t>水渠硬化100米，型号20*30，维修水渠1500m</t>
  </si>
  <si>
    <t>北斗溪镇 光明村十七组</t>
  </si>
  <si>
    <t>118元/米</t>
  </si>
  <si>
    <t>解决贫困户22户116人农田灌溉60亩</t>
  </si>
  <si>
    <t>北斗溪镇光明村</t>
  </si>
  <si>
    <t>北斗溪镇光明村铁索桥维修</t>
  </si>
  <si>
    <t>倒凼湾铁索桥加固，防锈，更换铺设木板、桥面用优质桐油防腐</t>
  </si>
  <si>
    <t>北斗溪镇光明村十六组</t>
  </si>
  <si>
    <t>1600元/立方米</t>
  </si>
  <si>
    <t>解决26户贫困户100人安全出行</t>
  </si>
  <si>
    <t>北斗溪镇红花村公路维修及小型水坝一座</t>
  </si>
  <si>
    <t>公路护坎26米长、高5米、上下底2米，水渠硬化180米，型号为20*20</t>
  </si>
  <si>
    <t>北斗溪镇红花村</t>
  </si>
  <si>
    <t>混泥土按385元/立方米，水渠84元/米</t>
  </si>
  <si>
    <t>解决50户贫困户120人出行</t>
  </si>
  <si>
    <t>红花村</t>
  </si>
  <si>
    <t>北斗溪镇华荣村水毁公路维修</t>
  </si>
  <si>
    <t>锦林马家公路护坎20M*4M*1M及公路旁边渠道、宋克志屋坎下公路护坎7M*1M*5M、双溪江马学水田路坎6M*1.2M*8M、陈良福护坎50MM*1M*0.6M</t>
  </si>
  <si>
    <t>北斗溪镇华荣村锦林片</t>
  </si>
  <si>
    <t>800元/立方米</t>
  </si>
  <si>
    <t>解决47户贫困户191人安全出行</t>
  </si>
  <si>
    <t>北斗溪镇华荣村</t>
  </si>
  <si>
    <t>北斗溪镇华荣村水渠建设</t>
  </si>
  <si>
    <t>新建水渠35米，型号4米*1米，新修水坝一座，型号15米*2米、下底1.2米、结顶0.6米，坝底混凝土防渗硬化150平方米，8组水渠硬化200米、型号30*30</t>
  </si>
  <si>
    <t>华荣村一组</t>
  </si>
  <si>
    <t>水渠建设2万元，水坝10万元/座</t>
  </si>
  <si>
    <t>解决贫困户15户48人灌溉农田80亩</t>
  </si>
  <si>
    <t>北斗溪镇黄龙村公路新修</t>
  </si>
  <si>
    <t>新修公路500米，宽4.5米</t>
  </si>
  <si>
    <t>北斗溪镇黄龙村六组</t>
  </si>
  <si>
    <t>解决贫困户3户8人安全出行</t>
  </si>
  <si>
    <t>黄龙村</t>
  </si>
  <si>
    <t>北斗溪镇回春村公路维修</t>
  </si>
  <si>
    <t>公路维修4500米，混凝土破烂处清理，重新铺底沙石，再铺10cm的沥青补油</t>
  </si>
  <si>
    <t>回春村二、四、十一、五、六组</t>
  </si>
  <si>
    <t>2200元/米</t>
  </si>
  <si>
    <t>解决50户贫困户194人安全出行</t>
  </si>
  <si>
    <t>回春村</t>
  </si>
  <si>
    <t>北斗溪镇来凤村公路维修</t>
  </si>
  <si>
    <t>①4、5、14、15组公路硬化公路护肩②主线公路金家湾路肩护坎2处共20米长，4米高</t>
  </si>
  <si>
    <t>北斗溪镇来凤村</t>
  </si>
  <si>
    <t>混凝土500元/立方米、护肩20元/米</t>
  </si>
  <si>
    <t>解决114户贫困户454人安全出行</t>
  </si>
  <si>
    <t>北斗溪镇林果村水渠维修</t>
  </si>
  <si>
    <t>桥墩式架硬化渠，硬化渠宽50cm、渠深50cm、渠壁厚度15cm、渠底15cm，桥墩间距最大不超过4M，硬化水渠310米，型号30*30</t>
  </si>
  <si>
    <t>北斗溪镇林果村</t>
  </si>
  <si>
    <t>375元/立方米</t>
  </si>
  <si>
    <t>解决12户贫困户32人灌溉农田76亩</t>
  </si>
  <si>
    <t>林果村</t>
  </si>
  <si>
    <t>北斗溪镇前进村公路维修及水渠维修</t>
  </si>
  <si>
    <t>公路维修10公里，主要是水毁路基清理</t>
  </si>
  <si>
    <t>北斗溪镇前进村</t>
  </si>
  <si>
    <t>清理挖机300元/小时</t>
  </si>
  <si>
    <t>解决47户贫困户167人灌溉农田</t>
  </si>
  <si>
    <t>前进村</t>
  </si>
  <si>
    <t>北斗溪镇沙坪村安全护栏建设</t>
  </si>
  <si>
    <t>190米安全护栏</t>
  </si>
  <si>
    <t>北斗溪镇沙坪村5、7组</t>
  </si>
  <si>
    <t>按263元/米</t>
  </si>
  <si>
    <t>保护72户267人出行安全</t>
  </si>
  <si>
    <t>沙坪村委会</t>
  </si>
  <si>
    <t>北斗溪镇沙坪村便桥建设</t>
  </si>
  <si>
    <t>新建便桥一座，长40米、宽3.6米，桥高2.4米</t>
  </si>
  <si>
    <t>沙坪村7组</t>
  </si>
  <si>
    <t>混凝土按307元/立方米</t>
  </si>
  <si>
    <t>解决54户贫困户178人运输问题</t>
  </si>
  <si>
    <t>北斗溪镇沙坪村自来水维修</t>
  </si>
  <si>
    <t>新建水池三座，水管更换3000米</t>
  </si>
  <si>
    <t>北斗溪镇沙坪村一组</t>
  </si>
  <si>
    <t>水管17元/米，水池11000元/座</t>
  </si>
  <si>
    <t>解决10户贫困户45人饮水安全</t>
  </si>
  <si>
    <t>北斗溪镇沙坪村</t>
  </si>
  <si>
    <t>北斗溪镇松林村农田水利建设</t>
  </si>
  <si>
    <t>红薯粉厂旁新建水渠110米，四组公路裂缝维修20米</t>
  </si>
  <si>
    <t>北斗溪镇松林村</t>
  </si>
  <si>
    <t>水渠硬化100元/米，公路维修1500元/米</t>
  </si>
  <si>
    <t>解决23户61人灌溉农田20亩</t>
  </si>
  <si>
    <t>松林村</t>
  </si>
  <si>
    <t>北斗溪镇油垅村拱桥维护及公路护坎</t>
  </si>
  <si>
    <t>拱桥护坎长18米、高2.5米、下底2.3米，结顶3.6米，拱桥内部灌混凝土，公路护坎长20米，高2.5米、宽3米</t>
  </si>
  <si>
    <t>北斗溪镇油垅村</t>
  </si>
  <si>
    <t>按混泥土350元/立方米</t>
  </si>
  <si>
    <t>解决贫困户24户60人安全出行</t>
  </si>
  <si>
    <t>油垅村</t>
  </si>
  <si>
    <t>中都乡高坪村1组，5组修建桥梁护栏</t>
  </si>
  <si>
    <t>护栏总长30米，高0.8米</t>
  </si>
  <si>
    <t>高坪村1组，5组</t>
  </si>
  <si>
    <t>1667元/米</t>
  </si>
  <si>
    <t>555人安全出行，其中贫困户82户，343人</t>
  </si>
  <si>
    <t>中都乡高坪村委会</t>
  </si>
  <si>
    <t>中都乡高坪村公路维修</t>
  </si>
  <si>
    <t>第一处：砌筑浆砌片石路基，长13.8M，基础高4.2M，宽1.3M，第二处：砌筑浆砌片石路基，长26M，基础高4.3M,宽1.7M，第三处：砌筑浆砌片石路基，长7.6M，基础高3M,宽1M,第四处：砌筑浆砌片石路基，长19M，基础高3.3M,宽1M,第五处：砌筑浆砌片石路基，长16.7M，基础高4.5M,宽1.7M,第六处：砌筑浆砌片石路基，长16.3M，基础高4M,宽1.2M,</t>
  </si>
  <si>
    <t>高坪村</t>
  </si>
  <si>
    <t>2024元/米</t>
  </si>
  <si>
    <t>方便800安全出行</t>
  </si>
  <si>
    <t>高坪村委会</t>
  </si>
  <si>
    <t>中都乡沙溪村8组水渠硬化，16组水渠砌护坎</t>
  </si>
  <si>
    <t>水渠硬化长372米，宽0.3米，高0.4米；砌护坎5米,渠道维修1500米</t>
  </si>
  <si>
    <t>沙溪村8组，16组</t>
  </si>
  <si>
    <t>8组110人受益，16、17、18、19组456人受益,其中贫困户33户，114人</t>
  </si>
  <si>
    <t>中都乡沙溪村委会</t>
  </si>
  <si>
    <t>中都乡蛟溪村8组桥梁建设</t>
  </si>
  <si>
    <t xml:space="preserve">桥长18米，宽6米，高5米，桥面厚0.4米
</t>
  </si>
  <si>
    <t>蛟溪村8组</t>
  </si>
  <si>
    <t>15万元/座</t>
  </si>
  <si>
    <t>解决1200人出行，其中贫困户66户，212人</t>
  </si>
  <si>
    <t>中都乡蛟溪村委会</t>
  </si>
  <si>
    <t>中都乡上尚村3组，7组,10组水渠硬化</t>
  </si>
  <si>
    <t xml:space="preserve">共建水渠长700米，宽30厘米，高30厘米
</t>
  </si>
  <si>
    <t>上尚村3组，7组，10组</t>
  </si>
  <si>
    <t>143元/米</t>
  </si>
  <si>
    <t>保障150亩农田灌溉，受益贫困户29户，119人</t>
  </si>
  <si>
    <t>中都乡上尚村委会</t>
  </si>
  <si>
    <t>中都乡上尚村地质灾害排险和水毁公路及渠道修复工程</t>
  </si>
  <si>
    <t>水渠硬化120m，宽0.4m，高0.3m；公路塌方砌坎30米，宽0.8米，高1.5米;拦河坝15m*1.5m*0.8m</t>
  </si>
  <si>
    <t>上尚村2、3、4、5、6、7、18组</t>
  </si>
  <si>
    <t>304元/米</t>
  </si>
  <si>
    <t>保护120亩水田灌溉，受益贫困户56户，212人</t>
  </si>
  <si>
    <t>中都乡上尚村茅坳至蛤蟆塘水毁公路修复</t>
  </si>
  <si>
    <t>砌坎（干砌）长48.5米，宽1.9米，高3米，加宽内切方长60米，高13米，宽2米</t>
  </si>
  <si>
    <t>上尚村8、9、10、11组</t>
  </si>
  <si>
    <t>738元/米</t>
  </si>
  <si>
    <t>保障650人出行，其中贫困户34户，137人</t>
  </si>
  <si>
    <t>中都乡长丰村1组新建公路</t>
  </si>
  <si>
    <t>长1500米，宽4.5米</t>
  </si>
  <si>
    <t>长丰村1组</t>
  </si>
  <si>
    <t>13.27万元/公里</t>
  </si>
  <si>
    <t>方便村民出行，收益群众297户，1005人，其中贫困户78户，296人。</t>
  </si>
  <si>
    <t>中都乡长丰村委会</t>
  </si>
  <si>
    <t>中都乡长丰村2组，3组，5组水渠及拦河坝修建和铺设涵管</t>
  </si>
  <si>
    <t>3组水渠536m，底宽0.42m，高0.16，侧壁厚0.11m；2组水渠长600m，外底宽0.36m，高0.2m，侧壁厚0.08m；5组水渠长111m，外底宽0.4m，高0.2m，侧壁厚0.1m；水坝长19m，顶宽0.9，底宽1.8m，高2.5m</t>
  </si>
  <si>
    <t>长丰村2组，3组，5组</t>
  </si>
  <si>
    <t>102.68元/米</t>
  </si>
  <si>
    <t>保障水田灌溉30亩,受益群众45，其中贫困户10户34人。</t>
  </si>
  <si>
    <t>中都乡长丰村2组，5组水渠防渗</t>
  </si>
  <si>
    <t>长727.3米，宽40厘米，底厚0.05米，高40厘米</t>
  </si>
  <si>
    <t>长丰村2组，5组</t>
  </si>
  <si>
    <t>96.25元/米</t>
  </si>
  <si>
    <t>灌溉水田50亩，收益群众51户，210人，其中贫困户12户，39人</t>
  </si>
  <si>
    <t>中都乡长丰村3组，4组防洪堤修建</t>
  </si>
  <si>
    <t>长188.8米，高1.8米，宽0.79米，</t>
  </si>
  <si>
    <t>长丰村3组，4组</t>
  </si>
  <si>
    <t>530元/米</t>
  </si>
  <si>
    <t>保护水田20亩，收益群众60户，248人，其中贫困户20户，68人</t>
  </si>
  <si>
    <t>中都乡长丰村3组，5组防洪堤</t>
  </si>
  <si>
    <t>3组防洪堤长132m，顶宽0.7m，底宽1.8m，高0.7m；5组防洪堤长83.3m，宽0.8m，高3m+长20m，宽1m，高2.7m</t>
  </si>
  <si>
    <t>长丰村3组，5组</t>
  </si>
  <si>
    <t>743.15元/米</t>
  </si>
  <si>
    <t>保护公路，受益群众45户，196人，其中贫困户10户38人</t>
  </si>
  <si>
    <t>中都乡长丰村3组防洪堤机耕道</t>
  </si>
  <si>
    <t>防洪堤总长389.1米：1.长12.5米，宽0.8米高3米；2.长115.6米，宽0.8米，高3米；3.长213米宽0.8米高1.8米；4.长48米，宽0.8米高1.5米；机耕道总长128米：1长108米，宽1.8米，深2米；2.长20米宽0.6米，深1.6米</t>
  </si>
  <si>
    <t>长丰村3组</t>
  </si>
  <si>
    <t>484元/米</t>
  </si>
  <si>
    <t>增加水田3亩保护水田40亩，受益群众50户210人，其中贫困户15户49人。</t>
  </si>
  <si>
    <t>中都乡长丰村4组防洪堤水坝</t>
  </si>
  <si>
    <t>防洪堤长172m，宽0.8，高1.4；防洪堤长150m，宽0.8，高2.1m；拦水坝长13m，上底0.8m，下底2m，高2.3m</t>
  </si>
  <si>
    <t>长丰村4组</t>
  </si>
  <si>
    <t>567元/米</t>
  </si>
  <si>
    <t>增加水田50亩，受益群众50户210人，其中贫困户15户49人</t>
  </si>
  <si>
    <t>中都乡长丰村7组防洪堤水坝</t>
  </si>
  <si>
    <t>防洪堤长29米，宽0.8m，高2.1m+长210m，宽0.8m，高2.3m；拦水坝长长9.2m，顶宽0.2m，底宽2m，</t>
  </si>
  <si>
    <t>长丰村7组</t>
  </si>
  <si>
    <t>645元/米</t>
  </si>
  <si>
    <t>增加水田4亩，受益群众50户，200人，其中贫困户8户，31人</t>
  </si>
  <si>
    <t>中都乡长丰村7组防洪堤修建</t>
  </si>
  <si>
    <t>防洪堤长24m，宽0.8m，高2m+长80m，宽0.8m，高2.6m+长98.5m，宽0.85m，高2m</t>
  </si>
  <si>
    <t>543元/米</t>
  </si>
  <si>
    <t>保护水田30亩，受益群众25户105人，其中贫困户8户31人</t>
  </si>
  <si>
    <t>中都乡长丰村防洪堤</t>
  </si>
  <si>
    <t>浆砌石防洪堤：1.长205米，宽0.58米，高2.8米；2.长76米，宽0.7米，高0.8米；3.总长149米，宽0.58米，高2.8米</t>
  </si>
  <si>
    <t>长丰村4组，5组</t>
  </si>
  <si>
    <t>558元/米</t>
  </si>
  <si>
    <t>增加水田1亩，保障村级公路1005人受益，其中贫困户78户，296人。</t>
  </si>
  <si>
    <t>中都乡长丰村四组，七组防洪堤</t>
  </si>
  <si>
    <t>防洪堤长195米，高2.6米，宽0.8米</t>
  </si>
  <si>
    <t>长丰村4组，7组</t>
  </si>
  <si>
    <t>667元/米</t>
  </si>
  <si>
    <t>增加水田3亩，保护水田40亩，受益群众72户，324人，其中贫困户23户，78人</t>
  </si>
  <si>
    <t>中都乡长丰村新建桥梁</t>
  </si>
  <si>
    <t>新建桥梁一座</t>
  </si>
  <si>
    <t>26万元/座</t>
  </si>
  <si>
    <t>方便80亩水田耕种收割，收益群众92户，370人，其中贫困户23户，75人</t>
  </si>
  <si>
    <t>中都乡长丰村便道建设</t>
  </si>
  <si>
    <t>修建便道长300米，宽1米</t>
  </si>
  <si>
    <t>长丰村3、3组</t>
  </si>
  <si>
    <t>方便200人饮水</t>
  </si>
  <si>
    <t>长丰村委会</t>
  </si>
  <si>
    <t>中都乡长丰村水渠维修</t>
  </si>
  <si>
    <t>恢复更生渠长120米，宽1米，高1米</t>
  </si>
  <si>
    <t>527元/米</t>
  </si>
  <si>
    <t>保障水田灌溉120亩</t>
  </si>
  <si>
    <t>中都乡农田水利建设（一）</t>
  </si>
  <si>
    <t>拆除原路面，新建公路桥长3米，高1.5米，宽4.5米，抬高路面长8.5米，宽4.5米；4组拦河坝长11米，高1.5米，上底宽1米，下底宽3米，1米消力坎；5组拦河坝长10米，高1.5米，上底宽1米，下底宽4米，1米消力坎</t>
  </si>
  <si>
    <t>长丰村3、4、5组</t>
  </si>
  <si>
    <t>3958元/米</t>
  </si>
  <si>
    <t>保障水田灌溉10亩，方便198人出行</t>
  </si>
  <si>
    <t>中都乡农田水利建设（二）</t>
  </si>
  <si>
    <t>新建排水管道14米，桥面两侧各硬化10米，6组桥长4米，宽3米，高1.5米；4组挡土墙长25米，宽0.9米，高2米；防洪堤长60米，高4米，宽0.9米；拆除部分拦河坝，换位新建</t>
  </si>
  <si>
    <t>长丰村2、4、6组</t>
  </si>
  <si>
    <t>814元/米</t>
  </si>
  <si>
    <t>保障水田灌溉10亩，方便317人安全出行</t>
  </si>
  <si>
    <t>中都乡中都村十二组水渠硬化</t>
  </si>
  <si>
    <t>硬化长500米</t>
  </si>
  <si>
    <t>中都村12组</t>
  </si>
  <si>
    <t>解决农田灌溉40亩，受益群众182人，其中贫困户11户，37人</t>
  </si>
  <si>
    <t>中都乡中都村委会</t>
  </si>
  <si>
    <t xml:space="preserve">中都乡中都乡中都村新建渡槽
</t>
  </si>
  <si>
    <t>渡槽20米长，30x30，便道50cm，水渠长100米</t>
  </si>
  <si>
    <t>中都村25组，26组，27组</t>
  </si>
  <si>
    <t>834元/米</t>
  </si>
  <si>
    <t>保障水田灌溉30亩，受益群众312人，其中贫困户24户，83人</t>
  </si>
  <si>
    <t>沿溪乡过江坡村新建公路</t>
  </si>
  <si>
    <t>新建公路长0.55千米，宽4米，新建涵管3个。</t>
  </si>
  <si>
    <t>过江坡村1组</t>
  </si>
  <si>
    <t>6.2万元/千米，涵管0.56万元/个</t>
  </si>
  <si>
    <t>解决18户贫困户51人安全出行</t>
  </si>
  <si>
    <t>过江坡村委会</t>
  </si>
  <si>
    <t>沿溪乡金鸡垅村公路维修</t>
  </si>
  <si>
    <t>修建水泥挡土墙，长48米，高3米，底宽1.55米，顶宽1.2米</t>
  </si>
  <si>
    <t>金鸡垅村11组</t>
  </si>
  <si>
    <t>253元/方</t>
  </si>
  <si>
    <t>解决15户贫困户42人安全出行</t>
  </si>
  <si>
    <t>金鸡垅村委会</t>
  </si>
  <si>
    <t>沿溪乡金鸡垅村新建防洪堤</t>
  </si>
  <si>
    <t>长156米，高3米，底宽2米，顶宽1.5米</t>
  </si>
  <si>
    <t>金鸡垅村禁山坪</t>
  </si>
  <si>
    <t>355元/方</t>
  </si>
  <si>
    <t>保护农田60余亩，房屋4栋；保护40户贫困户110人生命财产安全</t>
  </si>
  <si>
    <t>沿溪乡荆竹山村道路硬化</t>
  </si>
  <si>
    <t>累计硬化道路320米，宽3.5米，厚0.18米。修复平整路面300米。</t>
  </si>
  <si>
    <t>荆竹山村1、7、8组</t>
  </si>
  <si>
    <t>硬化38万元/千米，路面平整6万元/千米</t>
  </si>
  <si>
    <t>解决30户贫困户95人生产出行</t>
  </si>
  <si>
    <t>荆竹山村委会</t>
  </si>
  <si>
    <t>沿溪乡荆竹山村新建防洪堤</t>
  </si>
  <si>
    <t>长135米，高2.6米，底宽1.5米，顶宽1米；便道二处；累计清理河道200米。</t>
  </si>
  <si>
    <t>荆竹山村9组</t>
  </si>
  <si>
    <t>390元/方</t>
  </si>
  <si>
    <t>保护农田20余亩，房屋10余栋；保护32户贫困户140人生命财产安全</t>
  </si>
  <si>
    <t>荆竹山村委员会</t>
  </si>
  <si>
    <t>沿溪乡荆竹山村防洪堤</t>
  </si>
  <si>
    <t>长140米，上宽1米，下宽1.5米，高2.5米，及部分塌方清理。</t>
  </si>
  <si>
    <t>沿溪乡荆竹山村9组</t>
  </si>
  <si>
    <t>保障贫困户18户82人生命财产安全；保护良田20亩。</t>
  </si>
  <si>
    <t>沿溪乡荆竹山村村委会</t>
  </si>
  <si>
    <t>沿溪乡烂泥湾村公路维修</t>
  </si>
  <si>
    <t>维修全村公路15公里，清理塌方490方，砌坎3处共170方.</t>
  </si>
  <si>
    <t>烂泥湾村至14组</t>
  </si>
  <si>
    <t>250元/方</t>
  </si>
  <si>
    <t>方便53户贫困户160人出行</t>
  </si>
  <si>
    <t>烂泥湾村委会</t>
  </si>
  <si>
    <t>沿溪乡烂泥湾村机耕道扩建硬化</t>
  </si>
  <si>
    <t>硬化长300米，宽3.5米，厚0.18米；扩宽0.5米；砌坎90方</t>
  </si>
  <si>
    <t>烂泥湾村1、7组</t>
  </si>
  <si>
    <t>37万元/千米</t>
  </si>
  <si>
    <t>方便12户贫困户41人农业生产生活</t>
  </si>
  <si>
    <t>烂泥湾村委员会</t>
  </si>
  <si>
    <t>沿溪乡青坡村道路硬化</t>
  </si>
  <si>
    <t>累计硬化入户路4700米，宽3米，厚0.12米。其中2、3、4组890米；唐家坳760米；8、9、10组570米；平头原1400米；岩板溪1080米。</t>
  </si>
  <si>
    <t>青坡村全村</t>
  </si>
  <si>
    <t>23万元/千米</t>
  </si>
  <si>
    <t>解决90户贫困户251人安全出行</t>
  </si>
  <si>
    <t>青坡村委会</t>
  </si>
  <si>
    <t>沿溪乡瓦庄村公路维修</t>
  </si>
  <si>
    <t>护坎长20米，宽2米，高5米。</t>
  </si>
  <si>
    <t>瓦庄村3组</t>
  </si>
  <si>
    <t>解决13户贫困户45人安全出行</t>
  </si>
  <si>
    <t>瓦庄村委会</t>
  </si>
  <si>
    <t>沿溪乡瓦庄村水坝维修</t>
  </si>
  <si>
    <t>坝长50米，宽0.5米，高4米；清理1组至吉祥教学点3处塌方。</t>
  </si>
  <si>
    <t>瓦庄村1、11组</t>
  </si>
  <si>
    <t>解决19户贫困户68生产用水</t>
  </si>
  <si>
    <t>沿溪乡瓦庄村水毁修复及会车道建设</t>
  </si>
  <si>
    <t>水毁路面修复平整200米，新建7个会车道且硬化</t>
  </si>
  <si>
    <t>瓦庄村吉祥片区</t>
  </si>
  <si>
    <t>480元/方</t>
  </si>
  <si>
    <t>解决77户贫困户255人安全出行</t>
  </si>
  <si>
    <t>沿溪乡瓦庄村桥梁</t>
  </si>
  <si>
    <t>长20米，宽4.5米，桥墩3个。</t>
  </si>
  <si>
    <t>沿溪乡瓦庄村3组</t>
  </si>
  <si>
    <t>1万元/米</t>
  </si>
  <si>
    <t>解决贫困户47户280人出行问题</t>
  </si>
  <si>
    <t>沿溪乡沿溪乡瓦庄村村委会</t>
  </si>
  <si>
    <t>沿溪乡旺坪村水渠硬化</t>
  </si>
  <si>
    <t>水渠硬化长500米，宽0.3米，高0.3米，厚度0.1米；水渠清淤200米</t>
  </si>
  <si>
    <t>旺坪村7、8、11组</t>
  </si>
  <si>
    <t>方便80户贫困户272人生产生活</t>
  </si>
  <si>
    <t>旺坪村委会</t>
  </si>
  <si>
    <t>沿溪乡旺坪村至白玉段公路维修</t>
  </si>
  <si>
    <t>乡道主线修补路面220方，埋涵管6处，7100米公路水沟清理，清理塌方210方；村道白玉安置点附近清理塌方350方，清理水沟2000米。</t>
  </si>
  <si>
    <t>旺坪村6至8组、烂泥湾村1组，白玉村11、12组；村部至白玉9组。</t>
  </si>
  <si>
    <t>解决1050户贫困户4212人安全出行</t>
  </si>
  <si>
    <t>白玉村委会</t>
  </si>
  <si>
    <t>沿溪乡朱家园村公路维修</t>
  </si>
  <si>
    <t>护坎长13米，下宽1.5米，上宽1米，高4米；道路平整1500米，宽4.5米。</t>
  </si>
  <si>
    <t>朱家园村4、9、10、11、16</t>
  </si>
  <si>
    <t>护坎：300元/方   道路平整：6万元/千米</t>
  </si>
  <si>
    <t>解决59户贫困户212人安全出行</t>
  </si>
  <si>
    <t>朱家园村委会</t>
  </si>
  <si>
    <t>龙潭镇报木村道路硬化建设项目</t>
  </si>
  <si>
    <t>长200米，宽3.5米，厚18公分。</t>
  </si>
  <si>
    <t>报木村6组</t>
  </si>
  <si>
    <t>71元/平方</t>
  </si>
  <si>
    <t>方便6组全组人安全通行（贫困户12户40人）</t>
  </si>
  <si>
    <t>龙潭镇报木村委会</t>
  </si>
  <si>
    <t>龙潭镇报木村主干道水毁公路护坎建设项目</t>
  </si>
  <si>
    <t>主干道水毁公路2组处、岩方长30米、高4.5米平均宽度1.1米，4组15米、高3米、平均高度1.1米。7组处36米、高4.5米、平均宽度1.1米。10组处7米长、高2.5米、平均宽度0.9米，长40米、高3米、平均高度1.1。挡土墙工程建设</t>
  </si>
  <si>
    <t>报木村主干道</t>
  </si>
  <si>
    <t>砌方340元/立方，</t>
  </si>
  <si>
    <t>方便全村1268人安全通行（贫困户74户245人）</t>
  </si>
  <si>
    <t>龙潭镇大华村水毁公路维修及水渠工程</t>
  </si>
  <si>
    <t>公路复坎长15米、高5米，基脚2米，结顶1.5米，埋涵管3米。7组新建水渠40米，两边各砌坎高1.5米、宽各0.6米，水泥板盖顶</t>
  </si>
  <si>
    <t>龙潭镇大华村11至15组</t>
  </si>
  <si>
    <t>方便20户贫困户79人出行，28亩良田灌溉</t>
  </si>
  <si>
    <t>龙潭镇大华村委员会</t>
  </si>
  <si>
    <t>龙潭镇芙蓉村机耕道硬化</t>
  </si>
  <si>
    <t>龙潭镇芙蓉村8组</t>
  </si>
  <si>
    <t>硬化机耕道长300米、宽3.5米、厚0.2米</t>
  </si>
  <si>
    <t>33万元/公里</t>
  </si>
  <si>
    <t>解决45户贫困户140人生产出行</t>
  </si>
  <si>
    <t>芙蓉村民委员会</t>
  </si>
  <si>
    <t>龙潭镇芙蓉村十三组公路水沟.挡土墙</t>
  </si>
  <si>
    <t>新建水沟300米.石砌挡土墙100立方</t>
  </si>
  <si>
    <t>芙蓉村十三组</t>
  </si>
  <si>
    <t>水沟100元米.石砌挡土墙310元立方</t>
  </si>
  <si>
    <t>解决548人安全出行（贫困户8户23人）。</t>
  </si>
  <si>
    <t>龙潭镇芙蓉村委会</t>
  </si>
  <si>
    <t>龙潭镇圭洞村公路内侧水沟</t>
  </si>
  <si>
    <t>长1公里，水沟宽0.3米，
高0.2米。</t>
  </si>
  <si>
    <t>圭洞村18、19组</t>
  </si>
  <si>
    <t>每米60元</t>
  </si>
  <si>
    <t>解决420名村民安全出行（贫困户5户26人）。</t>
  </si>
  <si>
    <t xml:space="preserve">2020年6月
</t>
  </si>
  <si>
    <t>龙潭镇圭洞村委会</t>
  </si>
  <si>
    <t>龙潭镇贵和村公路铺沙项目</t>
  </si>
  <si>
    <t>长1350米，宽5米，厚度0·1米</t>
  </si>
  <si>
    <t>贵和村龙潭镇贵和村大奄堂至小贵州</t>
  </si>
  <si>
    <t>7.4元/平方</t>
  </si>
  <si>
    <t>解决村民耕作难问题（贫困户14户40人）。</t>
  </si>
  <si>
    <t>贵和村委会</t>
  </si>
  <si>
    <t>龙潭镇合心村恢复公路水毁挡土墙</t>
  </si>
  <si>
    <t xml:space="preserve">  长.28米.宽.2.5 高.8米</t>
  </si>
  <si>
    <t>合心二组蛇形</t>
  </si>
  <si>
    <t>260元每立方</t>
  </si>
  <si>
    <t>方便全村1280人（贫困户65户211人）</t>
  </si>
  <si>
    <t>龙潭镇合心村委会</t>
  </si>
  <si>
    <t>龙潭镇横板桥村公路维修</t>
  </si>
  <si>
    <t>公路长715米</t>
  </si>
  <si>
    <t>七组至二十组</t>
  </si>
  <si>
    <t>715米，每米70元</t>
  </si>
  <si>
    <t>解决2043人安全出行（贫困户67户234人）</t>
  </si>
  <si>
    <t>龙潭镇横板桥村委会</t>
  </si>
  <si>
    <t>龙潭镇横板桥村公路硬化</t>
  </si>
  <si>
    <t>8组长260米宽3.5m高0.2m,16组长200m宽3.5m高0.2m</t>
  </si>
  <si>
    <t>龙潭镇横板桥村</t>
  </si>
  <si>
    <t>93元/平方</t>
  </si>
  <si>
    <t>受益贫困户6户26人</t>
  </si>
  <si>
    <t>直接
帮扶</t>
  </si>
  <si>
    <t>龙潭镇
人民政府</t>
  </si>
  <si>
    <t>龙潭镇红岭村主干道水毁护坎复修工程</t>
  </si>
  <si>
    <t>公路护坎长18米，高8米，基脚1.8米，结顶1.2米</t>
  </si>
  <si>
    <t>红岭村千担洞</t>
  </si>
  <si>
    <t>230元/立方</t>
  </si>
  <si>
    <t>工程复修后解决了红岭村及邻县1846人车辆安全出行（贫困户95户359人）</t>
  </si>
  <si>
    <t>龙潭镇红岭村委会</t>
  </si>
  <si>
    <t>龙潭镇红岩饮水工程维修项目</t>
  </si>
  <si>
    <t>维修2千米主水管，及30户入户水管</t>
  </si>
  <si>
    <t>12、13、14组</t>
  </si>
  <si>
    <t>25元/米</t>
  </si>
  <si>
    <t>解决3个组30户（贫困户6户）饮水困难问题</t>
  </si>
  <si>
    <t>龙潭镇红岩村委会</t>
  </si>
  <si>
    <t>龙潭镇虎岗村与芙蓉村连接线桥梁建设项目</t>
  </si>
  <si>
    <t>虎岗村至芙蓉村连接公路七组处（长8*宽6）桥梁建设</t>
  </si>
  <si>
    <t>虎岗村7组青山口</t>
  </si>
  <si>
    <t>方便全村1438人安全通行(贫困户77户242人)</t>
  </si>
  <si>
    <t>龙潭镇虎岗村委会</t>
  </si>
  <si>
    <t>龙潭镇虎岗村主干道护坎水渠建设项目</t>
  </si>
  <si>
    <t>主干道15组、岩子坪竹山处护坎3处（长18*宽1*高2.1，长33*宽1.5*高3.4，长16*宽2.5*高2.2）及2、3、15组公路200米水渠建设</t>
  </si>
  <si>
    <t>虎岗村主干道</t>
  </si>
  <si>
    <t>砌方340元/立方，30*30水渠80元/米</t>
  </si>
  <si>
    <t>龙潭镇黄江村公路及桥梁维修</t>
  </si>
  <si>
    <t>桥梁修缮加固俩座，公路维修，新建公路涵管两个</t>
  </si>
  <si>
    <t>黄江村</t>
  </si>
  <si>
    <t>2.5万元/座</t>
  </si>
  <si>
    <r>
      <rPr>
        <sz val="10"/>
        <color theme="1"/>
        <rFont val="宋体"/>
        <charset val="134"/>
      </rPr>
      <t>解决全村</t>
    </r>
    <r>
      <rPr>
        <sz val="10"/>
        <color theme="1"/>
        <rFont val="Times New Roman"/>
        <charset val="134"/>
      </rPr>
      <t> </t>
    </r>
    <r>
      <rPr>
        <sz val="10"/>
        <color theme="1"/>
        <rFont val="宋体"/>
        <charset val="134"/>
      </rPr>
      <t>1720人出行(贫困户61户174人)</t>
    </r>
  </si>
  <si>
    <t>龙潭镇黄江村委会</t>
  </si>
  <si>
    <t>龙潭镇金厂村危桥改建</t>
  </si>
  <si>
    <t>长10米，宽5米，厚度0.25米</t>
  </si>
  <si>
    <t>金厂村4组</t>
  </si>
  <si>
    <t>方便1000人出行(贫困户81户211人)</t>
  </si>
  <si>
    <t>龙潭镇金厂村委会</t>
  </si>
  <si>
    <t>龙潭镇金牛村金黄、金胜组排水渠及公路护坎</t>
  </si>
  <si>
    <t>金牛村金黄、金胜组排水渠长约150米，宽50公分、深50公分，坎长6米，高4米，底宽2.5米，结顶1米，水口山砌坎长10米，高7米，底1.2米，结顶0.8米</t>
  </si>
  <si>
    <t>金牛村黄家院子、水口山</t>
  </si>
  <si>
    <t>120元/米
340元/立方
260元/立方</t>
  </si>
  <si>
    <t>完善公共服务设施(收益贫困户87户327人)</t>
  </si>
  <si>
    <t>龙潭镇金牛村委会</t>
  </si>
  <si>
    <t>龙潭镇金塘村水利工程</t>
  </si>
  <si>
    <t>5组水坝长7米，脚宽3米，顶宽0.8米高3米（含脚高）6组水渠长70米，高0.25米，宽0.25米，8组水渠长130米，高0.8米，宽0.7米</t>
  </si>
  <si>
    <t>金塘村5、6、8组</t>
  </si>
  <si>
    <t>灌溉面积140亩（收益贫困户62户252人）</t>
  </si>
  <si>
    <t>龙潭镇金塘村委会</t>
  </si>
  <si>
    <t>龙潭镇栗山村10组公路水毁岩坎</t>
  </si>
  <si>
    <t>公路水毁岩坎长70米、高2米、底脚1.2米、结顶0.8米桨砌岩坎、土方清基等。</t>
  </si>
  <si>
    <t>栗山村10组，15组</t>
  </si>
  <si>
    <t>328元/平方米</t>
  </si>
  <si>
    <t>解决641群众出行及生活环境（贫困户3户11人）</t>
  </si>
  <si>
    <t>龙潭镇栗山村委会</t>
  </si>
  <si>
    <t>龙潭镇莲河村公路加宽</t>
  </si>
  <si>
    <t>公路扩宽750米*2米</t>
  </si>
  <si>
    <t>龙潭镇莲河村11组</t>
  </si>
  <si>
    <t>45元/平方</t>
  </si>
  <si>
    <t>方便18户贫困户66人出行</t>
  </si>
  <si>
    <t>龙潭镇莲河村委员会</t>
  </si>
  <si>
    <t>龙潭镇莲河村河堤建设</t>
  </si>
  <si>
    <t>河堤建设30米*3米*2.5米</t>
  </si>
  <si>
    <t>龙潭镇莲河村3组</t>
  </si>
  <si>
    <t>1111元/平方</t>
  </si>
  <si>
    <t>保护农田150亩(贫困户5户23人)</t>
  </si>
  <si>
    <t>龙潭镇梁家洞村彻护坎</t>
  </si>
  <si>
    <t>长17米，宽5.3米，高2.6米，</t>
  </si>
  <si>
    <t>水口山亭子现</t>
  </si>
  <si>
    <t>213元/立方</t>
  </si>
  <si>
    <t>方便全村1146人(贫困户56户178人)</t>
  </si>
  <si>
    <t>龙潭镇梁家洞村委会</t>
  </si>
  <si>
    <t>龙潭镇岭脚村饮水工程</t>
  </si>
  <si>
    <t>维修蓄水池两个，水管13000米，</t>
  </si>
  <si>
    <t>1-9组、11-23组、26-28组</t>
  </si>
  <si>
    <t>蓄水池2000元，维修水管4元/米。</t>
  </si>
  <si>
    <t>解决25个组、1800人饮水困难问题（贫困户77户户257人）</t>
  </si>
  <si>
    <t>龙潭镇岭脚村委会</t>
  </si>
  <si>
    <t>龙潭镇龙泉段水毁公路坎修复工程</t>
  </si>
  <si>
    <t>公路坎修复长20米，高8.5米，基脚1.5米，结顶1米</t>
  </si>
  <si>
    <t>龙泉村关家坳</t>
  </si>
  <si>
    <t>235元/立方</t>
  </si>
  <si>
    <t>解决龙泉村南冲、四金片6000多村民及车辆的出行安全（收益贫困户318户1055人）</t>
  </si>
  <si>
    <t>龙潭镇龙泉村委会</t>
  </si>
  <si>
    <t>龙潭镇少山村修复水毁溪堤</t>
  </si>
  <si>
    <t>全长120米、高2米、底宽1米、结顶0.5米</t>
  </si>
  <si>
    <t>少山村大湾组、金垅组、青龙组</t>
  </si>
  <si>
    <t>混凝土120方，包括装模，450元/立方</t>
  </si>
  <si>
    <t>保护80亩农田和溪岸生态环境（贫困户13户55人）</t>
  </si>
  <si>
    <t>龙潭镇少山村委会</t>
  </si>
  <si>
    <t>龙潭镇石湾村水渠建设</t>
  </si>
  <si>
    <t>修建水渠总长420米，宽0.7米</t>
  </si>
  <si>
    <t>龙潭镇石湾村对江</t>
  </si>
  <si>
    <t>110元/米</t>
  </si>
  <si>
    <t>解决108户378人75亩水田灌溉问题（贫困户15户52人）</t>
  </si>
  <si>
    <t>龙潭镇石湾村委员会</t>
  </si>
  <si>
    <t>龙潭镇温水村公路排水渠</t>
  </si>
  <si>
    <t xml:space="preserve">长450米，宽0.3米×0.3米，混凝土3方度为6公分 </t>
  </si>
  <si>
    <t>温水村11组、12组</t>
  </si>
  <si>
    <t>解决两个村的公路安全问题（贫困户7户19人）</t>
  </si>
  <si>
    <t>龙潭镇温水村委会</t>
  </si>
  <si>
    <t>龙潭镇乌峰村公路桥梁加宽</t>
  </si>
  <si>
    <t>公路桥梁加宽1.5*6；砌护坎7*3*0.8</t>
  </si>
  <si>
    <t>龙潭镇乌峰村14组</t>
  </si>
  <si>
    <t>方便22户贫困户78人出行</t>
  </si>
  <si>
    <t>龙潭镇乌峰村委员会</t>
  </si>
  <si>
    <t>龙潭镇乌峰村公路硬化</t>
  </si>
  <si>
    <t>公路硬化130米、宽3.5米厚0.18米，砌挡土墙2处，14*3.5*1；9*3*1，桥梁加宽1.5*9.3</t>
  </si>
  <si>
    <t>龙潭镇乌峰村11.12组</t>
  </si>
  <si>
    <t>100元/平方</t>
  </si>
  <si>
    <t>方便7户贫困户24人出行</t>
  </si>
  <si>
    <t>龙潭镇向家冲村排水渠及道路维修</t>
  </si>
  <si>
    <t>1、排水渠100米：高0.4米，宽0.3米，厚0.1米；2、道路护坎长25米，高3米，宽0.8米；3、修建平板桥2座：(1)、桥宽3米，长4米，厚0.3米，加两头桥墩高1.5米，长3米，宽0.6米；（2）、桥宽3米，长3米，厚0.3米，加两头桥墩高1.2米，长3米，宽0.5米。</t>
  </si>
  <si>
    <t>向家冲村10组，17组</t>
  </si>
  <si>
    <t>1万元/座</t>
  </si>
  <si>
    <t>解决全村2152人出行方便，有效保护农田。(贫困户50户184人)</t>
  </si>
  <si>
    <t>向家冲村委会</t>
  </si>
  <si>
    <t>龙潭镇小黄村水渠维修</t>
  </si>
  <si>
    <t>修建水坝4个，维修水渠230米。</t>
  </si>
  <si>
    <t>小黄村3.4.5.6组</t>
  </si>
  <si>
    <t>解决235亩农田灌溉（贫困户6户22人）</t>
  </si>
  <si>
    <t>龙潭镇小黄村委会</t>
  </si>
  <si>
    <t>龙潭镇新星村河提</t>
  </si>
  <si>
    <t>防洪提120米，2米下脚，1.2米结顶</t>
  </si>
  <si>
    <t>原马庙水口山</t>
  </si>
  <si>
    <t>200元/方</t>
  </si>
  <si>
    <t>保护农田生产（贫困户10户33人）</t>
  </si>
  <si>
    <t>新星村委会</t>
  </si>
  <si>
    <t>龙潭镇岩板村防洪堤工程</t>
  </si>
  <si>
    <t>长43米，宽1.35米，高5米。</t>
  </si>
  <si>
    <t>岩板村康泰湾至电站</t>
  </si>
  <si>
    <t>直接帮扶贫困户34户118人，改善全村人居环境</t>
  </si>
  <si>
    <t>龙潭镇岩板村委会</t>
  </si>
  <si>
    <t>龙潭镇岩板村水利工程建设</t>
  </si>
  <si>
    <t>新建，埋设涵管30米，挡水墙60米（平均高1米、宽0.5米）</t>
  </si>
  <si>
    <t>岩板村下家垅</t>
  </si>
  <si>
    <t>240元/立方</t>
  </si>
  <si>
    <t>解决村中心排洪、灌田难问题（贫困户34户118人）</t>
  </si>
  <si>
    <t>龙潭镇阳雀坡村桥梁加宽和公路维修</t>
  </si>
  <si>
    <t>阳雀坡店面前桥梁加宽1.5*长4米，至17组路面维修铺沙加硬化填充800米和砌坎：长12米*高1.5*宽0.7米</t>
  </si>
  <si>
    <t>阳雀坡村7.8..9.17.18组</t>
  </si>
  <si>
    <t>55.5元/米</t>
  </si>
  <si>
    <t>方便群众486人、贫困户11户39人安全通行，</t>
  </si>
  <si>
    <t>龙潭镇阳雀坡村委会</t>
  </si>
  <si>
    <t>龙潭镇永胜村公路维修</t>
  </si>
  <si>
    <t>公路维修砌坎56.9m*0.95m*2.7m</t>
  </si>
  <si>
    <t>永胜村主道公路</t>
  </si>
  <si>
    <t>方便全村群众出行(贫困户47户131人）</t>
  </si>
  <si>
    <t>2020年6月</t>
  </si>
  <si>
    <t>龙潭镇永胜村委员会</t>
  </si>
  <si>
    <t>龙潭镇云盘村新修公路及硬化和档土墙建设</t>
  </si>
  <si>
    <t>长70米，宽6米，厚0.2米，档土墙约200立方米。</t>
  </si>
  <si>
    <t>云盘村大田段</t>
  </si>
  <si>
    <t>硬化公路100元/平方，浆砌挡土墙290元/立方</t>
  </si>
  <si>
    <t>受益人口400户，人口850人，其中贫困户5户，16人</t>
  </si>
  <si>
    <t>龙潭镇镇人民政府</t>
  </si>
  <si>
    <t>龙潭镇云盘村委会</t>
  </si>
  <si>
    <t>龙潭镇云盘村修建溪河护坎</t>
  </si>
  <si>
    <t xml:space="preserve">  长280米宽.1.5米高.宽0.6米</t>
  </si>
  <si>
    <t>国庆大门</t>
  </si>
  <si>
    <t>430元/方</t>
  </si>
  <si>
    <t>方便全村2382人（贫困户26户82人）</t>
  </si>
  <si>
    <t>龙潭镇竹园村水渠维修</t>
  </si>
  <si>
    <t>维修水渠400米以上,宽40，高50公分</t>
  </si>
  <si>
    <t>竹园村2、3组</t>
  </si>
  <si>
    <t>解决205亩农田灌溉（贫困户8户25人）</t>
  </si>
  <si>
    <t>龙潭镇竹园村委会</t>
  </si>
  <si>
    <t>龙潭镇梓坪村道路设施项目</t>
  </si>
  <si>
    <t>道路台阶建设（宽2.4米，全长180米）</t>
  </si>
  <si>
    <t>梓坪村月形组</t>
  </si>
  <si>
    <t>277元/米</t>
  </si>
  <si>
    <t>改善群众道路出行便利（贫困户70户218人）</t>
  </si>
  <si>
    <t>龙潭镇梓坪村委会</t>
  </si>
  <si>
    <t>龙潭镇中华村没都组公路硬化</t>
  </si>
  <si>
    <t>公路硬化160mx3.5x0.2</t>
  </si>
  <si>
    <t>中华村没都组</t>
  </si>
  <si>
    <t>90元/平方</t>
  </si>
  <si>
    <t>改善群众道路出行便利（贫困户5户21人）</t>
  </si>
  <si>
    <t>龙潭镇中华村委会</t>
  </si>
  <si>
    <t>黄茅园镇大埠村水渠硬化</t>
  </si>
  <si>
    <t>长200米，宽0.8米，高1米，二边厚度0.3米，底板厚度0.05米</t>
  </si>
  <si>
    <t>黄茅园镇大埠村6组</t>
  </si>
  <si>
    <t>农田灌溉130亩，贫困户6户19人收益</t>
  </si>
  <si>
    <t>大埠村</t>
  </si>
  <si>
    <t>黄茅园镇大埠村新修机耕道挡土墙</t>
  </si>
  <si>
    <t>新修机耕道挡土墙320米、高1.8米，基础宽1.2米、顶宽0.6米</t>
  </si>
  <si>
    <t>黄茅园镇大埠村3、4、10组</t>
  </si>
  <si>
    <t>浆砌石方309元/立方</t>
  </si>
  <si>
    <t>方便群众126户、470人农业生产生活，受益贫困户49户、181人。</t>
  </si>
  <si>
    <t>黄茅园镇分水村组级公路硬化，错车道和挡土墙</t>
  </si>
  <si>
    <t xml:space="preserve">1、挡土墙长8米，宽1米，高2.5米浆砌石方20立方
2、硬化公路和错车道，长25宽20米，厚度0.2米
</t>
  </si>
  <si>
    <t>黄茅园镇分水村2组</t>
  </si>
  <si>
    <t>1、浆砌石方300元/立方米，2、混凝土硬化440元/立方米</t>
  </si>
  <si>
    <t>方便贫困户8户21人出行</t>
  </si>
  <si>
    <t>分水界村</t>
  </si>
  <si>
    <t>黄茅园镇分水界村新建栈道</t>
  </si>
  <si>
    <t>长300米，宽0.6米，全程混凝土打底，大理石铺面（大理石规模长0.6米、宽0.3米、厚0.1米），挡土墙15处计18方。二次运输距离1000米，成本大</t>
  </si>
  <si>
    <t>黄茅园镇分水村3--4组</t>
  </si>
  <si>
    <t>混凝土440元/立方米；大理石607元/米；挡土墙440元/立方米</t>
  </si>
  <si>
    <t>贫困户47户150人收益</t>
  </si>
  <si>
    <t>黄茅园镇分水界村沙坪水渠硬化</t>
  </si>
  <si>
    <t>1、新建水渠硬化长80米、宽2.5米、厚0.1米。
2、砌护坎长300米、高2米、上宽0.6米、下宽1米。
3、小型拦水坝4处，共18方。</t>
  </si>
  <si>
    <t>黄茅园镇3、4组</t>
  </si>
  <si>
    <t>水渠硬化50元/平方米，护坎282元/立方米，拦水坝280元/立方米</t>
  </si>
  <si>
    <t>全村515户，1713人受益，其中贫困户47户150人受益</t>
  </si>
  <si>
    <t>黄茅园镇分水界村委会</t>
  </si>
  <si>
    <t>黄茅园镇高桥村拦水坝建设</t>
  </si>
  <si>
    <t>新建挡水坝一座长42米，宽3米，高2.3米，</t>
  </si>
  <si>
    <t>黄茅园镇高桥村12组</t>
  </si>
  <si>
    <t>混凝土420元/立方米</t>
  </si>
  <si>
    <t>贫困户收益5户16人，灌溉面积600亩</t>
  </si>
  <si>
    <t>高桥村</t>
  </si>
  <si>
    <t>黄茅园镇合田村水渠硬化及河堤维修</t>
  </si>
  <si>
    <t>1、硬化水渠长300米，宽0.5米，高0.5米；二边厚度0.1米底部厚度0.05米
2、河堤长12米，宽1.3米，高3.2米</t>
  </si>
  <si>
    <t>黄茅园镇合田村
岩桥现</t>
  </si>
  <si>
    <t>水渠硬化100元/米，河堤400元/立方米</t>
  </si>
  <si>
    <t>贫困户15户63人收益，可以灌溉农田70亩</t>
  </si>
  <si>
    <t>合田村</t>
  </si>
  <si>
    <t>黄茅园镇横坡村公路硬化</t>
  </si>
  <si>
    <t>公路硬化及护坎，长114米、宽3.6米、厚0.18米；护坎长23.2米、下底宽0.85米，高2.5米、上结顶0.45米。</t>
  </si>
  <si>
    <t>黄茅园镇横坡村1组</t>
  </si>
  <si>
    <t xml:space="preserve">公路硬化97元/平方米；砌坎272元/平方米                                                                                                                                                                                                                                                                                                                                                                                                                                                                                                                                                                                                                                                                                                                                                                                                                                                                                                                                                                                                                                                                                                                                                                                                                                                                                                                                                                                                                                                                                                                                                                                                                                                                                                                                                                                                                                                                                                                                                                                                                                                                                                                                                                                                                                                                                                                                                                                                                                                                                                                                                                                                                                                                                                                                                                                                                                                                                                                                                                                                                                                                                                                                                                                                                                                                                                                                                                                                                                                                                                                                                                                                                                                                                                                                                                                                                                                                                                                                                                                                                                                                                                                                                                                                                                                                                                                             </t>
  </si>
  <si>
    <t>贫困户8户31人收益</t>
  </si>
  <si>
    <t>横坡村</t>
  </si>
  <si>
    <t>黄茅园镇景江村水渠硬化、栏水坝、挡土墙建设</t>
  </si>
  <si>
    <t>1、硬化水渠长540米，宽0.3米，高0.3米
2、栏水坝长16米，宽0.8米，高2米
3、挡圭墙长22米，宽0.6米，高1.6米</t>
  </si>
  <si>
    <t>黄茅园镇景江村1、2组</t>
  </si>
  <si>
    <t>1、水渠硬化82元/米，2、拦水坝混凝土400元/立方米，3、浆砌石方280元/立方米</t>
  </si>
  <si>
    <t>方便贫困户27户、76人农业生产生活，。</t>
  </si>
  <si>
    <t>景江村</t>
  </si>
  <si>
    <t>黄茅园镇七里村水渠硬化</t>
  </si>
  <si>
    <t>硬化水渠长991米，宽0.3米，高0.3米，厚0.1米。</t>
  </si>
  <si>
    <t>黄茅园镇七里村10组白子坳</t>
  </si>
  <si>
    <t>受益贫困户48户，220人，可以灌溉农田110亩</t>
  </si>
  <si>
    <t>七里村</t>
  </si>
  <si>
    <t>黄茅园镇湾潭村水渠硬化</t>
  </si>
  <si>
    <t>硬化全长630米，其中：1、长350米宽0.4米高0.4米;2、长150米宽0.3米高0.3米；3、长120米宽0.4米高0.4米</t>
  </si>
  <si>
    <t>黄茅园镇湾潭村8、4、21组</t>
  </si>
  <si>
    <t>平均标准：127元/米</t>
  </si>
  <si>
    <t>方便村内排水及灌溉1200人，贫困户89户319人受益</t>
  </si>
  <si>
    <t>湾潭村</t>
  </si>
  <si>
    <t>黄茅园镇西坪村机耕道铺砂和硬化</t>
  </si>
  <si>
    <t>1、路面铺砂长1000米，宽4米，厚0.15米
;2、硬化长65米宽3.5米，厚0.2米</t>
  </si>
  <si>
    <t>黄茅园镇西坪村1、12、13组</t>
  </si>
  <si>
    <t>1路面铺砂30元/米，2、硬化混凝土440元/立方米</t>
  </si>
  <si>
    <t>方便贫困户50户157人农业生产生活</t>
  </si>
  <si>
    <t>西坪村</t>
  </si>
  <si>
    <t>黄茅园镇油麻村档土墙</t>
  </si>
  <si>
    <t xml:space="preserve">挡土墙三截： 1、高4.3米、长14米、厚3.5米； 2、高4.8米、长14米、厚2.5米； 3、高7.9米、长14米、厚1.8米；         </t>
  </si>
  <si>
    <t>油麻村虎形山</t>
  </si>
  <si>
    <t>173元/立方米</t>
  </si>
  <si>
    <t>解决99户贫困户318人生产出行</t>
  </si>
  <si>
    <t>油麻村</t>
  </si>
  <si>
    <t>黄茅园镇紫云村水渠硬化</t>
  </si>
  <si>
    <t>硬化水渠长450米，其中：1、长250米宽0.4米高0.6米，2、长约200米宽0.8米高0.6米，硬化农耕休闲地约30平米</t>
  </si>
  <si>
    <t>黄茅园镇紫云村2、4、11、12.13组</t>
  </si>
  <si>
    <t>水渠130元/米 地面硬化100元每平米</t>
  </si>
  <si>
    <t>收益贫困户95户320人。可灌溉面积400亩</t>
  </si>
  <si>
    <t>紫云村</t>
  </si>
  <si>
    <t>葛竹坪山背村公路路基维修及硬化</t>
  </si>
  <si>
    <t>公路路基维修及硬化长300米，均宽3.5米，厚0.18米</t>
  </si>
  <si>
    <t>山背村马王田组、秧田湾组</t>
  </si>
  <si>
    <t>400/米</t>
  </si>
  <si>
    <t>改善贫困户18户70人出行问题</t>
  </si>
  <si>
    <t>葛竹坪镇山背村村委会</t>
  </si>
  <si>
    <t>葛竹坪新桥村公路扩宽及硬化</t>
  </si>
  <si>
    <t>新楠公路扩宽及硬化长126米，均宽1米，高01.8米（浆砌坎均高5米、均宽1.2米，长126米）</t>
  </si>
  <si>
    <t>新桥村店上组</t>
  </si>
  <si>
    <t>改善贫困户150户600人出行问题</t>
  </si>
  <si>
    <t>葛竹坪镇新桥村村委会</t>
  </si>
  <si>
    <t>葛竹坪镇步家垅村公路扩建及硬化</t>
  </si>
  <si>
    <t>公路扩宽长150米，宽1米，高0.18米</t>
  </si>
  <si>
    <t>步家垅村星垅组</t>
  </si>
  <si>
    <t>334元/米</t>
  </si>
  <si>
    <t>改善贫困户7户36人出行问题</t>
  </si>
  <si>
    <t>葛竹坪镇步家垅村村委会</t>
  </si>
  <si>
    <t>葛竹坪镇步家垅村桥梁建设</t>
  </si>
  <si>
    <t>长13米，宽4米</t>
  </si>
  <si>
    <t>步家垅村子垅组</t>
  </si>
  <si>
    <t>15万/座</t>
  </si>
  <si>
    <t>改善贫困户6户29人出行问题</t>
  </si>
  <si>
    <t>葛竹坪镇横路村堆子背公路新建</t>
  </si>
  <si>
    <t>新建公路长420米，宽3.5米</t>
  </si>
  <si>
    <t>横路村张家田组</t>
  </si>
  <si>
    <t>改善贫困户12户36人出行问题</t>
  </si>
  <si>
    <t>葛竹坪镇横路村村委会</t>
  </si>
  <si>
    <t>葛竹坪镇横路村团寨路维修及硬化</t>
  </si>
  <si>
    <t>维修及硬化团寨路3200米，均宽1.2米，高0.1米</t>
  </si>
  <si>
    <t>横路村1-17组</t>
  </si>
  <si>
    <t>81元/米</t>
  </si>
  <si>
    <t>改善98户330人出行问题</t>
  </si>
  <si>
    <t>葛竹坪镇横路村熊家坳公路维修及硬化</t>
  </si>
  <si>
    <t>公路维修及硬化长220米，宽4.5米，高0.18米;公路维修及硬化长440米，宽3.5米，高0.18米。</t>
  </si>
  <si>
    <t>横路村熊家坳组</t>
  </si>
  <si>
    <t>378元/米</t>
  </si>
  <si>
    <t>改善贫困户28户62人出行问题</t>
  </si>
  <si>
    <t>葛竹坪镇横路村张家田组村组公路硬化</t>
  </si>
  <si>
    <t>公路维修及硬化930米，均宽3米，高0.18米</t>
  </si>
  <si>
    <t>310元/米</t>
  </si>
  <si>
    <t>改善贫困户9户28人出行问题</t>
  </si>
  <si>
    <t>葛竹坪镇横路村主公路维修</t>
  </si>
  <si>
    <t>新楠公路扩宽维修6处</t>
  </si>
  <si>
    <t>横路村、新桥村</t>
  </si>
  <si>
    <t>每处扩宽维修2.5万元/处</t>
  </si>
  <si>
    <t>改善贫困户98户330人出行问题</t>
  </si>
  <si>
    <t>葛竹坪镇鹿山村公路硬化</t>
  </si>
  <si>
    <t>硬化公路300米，均宽3.5米，厚0.18米</t>
  </si>
  <si>
    <t>鹿山村长垅组</t>
  </si>
  <si>
    <t>366元/米</t>
  </si>
  <si>
    <t>改善贫困户8户26人出行问题</t>
  </si>
  <si>
    <t>葛竹坪镇鹿山村村委会</t>
  </si>
  <si>
    <t>硬化公路530米，均宽3.5米，厚0.18米</t>
  </si>
  <si>
    <t>鹿山村烂庙组</t>
  </si>
  <si>
    <t>358元/米</t>
  </si>
  <si>
    <t>改善贫困户13户37人出行问题</t>
  </si>
  <si>
    <t>葛竹坪镇旗形村公路硬化</t>
  </si>
  <si>
    <t>硬化长150米，高0.18米，均宽3.5米</t>
  </si>
  <si>
    <t>旗形村砖屋组</t>
  </si>
  <si>
    <t>改善贫困户3户12人出行问题</t>
  </si>
  <si>
    <t>葛竹坪镇旗形村村委会</t>
  </si>
  <si>
    <t>葛竹坪镇山背村公路扩宽、浆砌护坎</t>
  </si>
  <si>
    <t>公路扩宽、浆砌护坎长95米</t>
  </si>
  <si>
    <t>山背村低氹组</t>
  </si>
  <si>
    <t>1052元/米</t>
  </si>
  <si>
    <t>改善贫困户168户673人出行问题</t>
  </si>
  <si>
    <t>葛竹坪镇天星村防洪提修建</t>
  </si>
  <si>
    <t>防洪提长230米，高4.5米，均宽0.9米</t>
  </si>
  <si>
    <t>天星村塘湾组</t>
  </si>
  <si>
    <t>310元/方</t>
  </si>
  <si>
    <t>避免60亩农田免受洪灾，贫困户4户14人出行问题</t>
  </si>
  <si>
    <t>葛竹坪镇天星村村委会</t>
  </si>
  <si>
    <t>刘家湖村公路扩宽护坎维修</t>
  </si>
  <si>
    <t>长40米，高3米，下脚1米、底宽2米、结顶1米</t>
  </si>
  <si>
    <t>刘家湖村6组</t>
  </si>
  <si>
    <t>210元/立方</t>
  </si>
  <si>
    <t>砌护坎以保公路的稳固解决刘家湖村6组贫困户14户54人的安全出行问题</t>
  </si>
  <si>
    <t>2020年9月</t>
  </si>
  <si>
    <t>刘家湖村村委会</t>
  </si>
  <si>
    <t>龙庄湾乡白银塘村公路维修</t>
  </si>
  <si>
    <t>公路维修长25米、高3米、下脚1米、下脚宽2米、结顶宽1.2米</t>
  </si>
  <si>
    <t>白银塘村新屋组等</t>
  </si>
  <si>
    <t>313元/立方</t>
  </si>
  <si>
    <t>解决白银塘村贫困户3户10人出行困难</t>
  </si>
  <si>
    <t>龙庄湾乡白银塘村</t>
  </si>
  <si>
    <t>龙庄湾乡进马江村人行便道修建</t>
  </si>
  <si>
    <t>人行便道修建长80米、宽1.5米、高1.5米</t>
  </si>
  <si>
    <t>进马江村江龙组</t>
  </si>
  <si>
    <t>278元/立方</t>
  </si>
  <si>
    <t>解决进马江村贫困户4户11人安全出行问题</t>
  </si>
  <si>
    <t>龙庄湾乡进马江村</t>
  </si>
  <si>
    <t>龙庄湾乡刘家湖村公路护坎修建</t>
  </si>
  <si>
    <t>刘家湖村32组张学权屋前，长77米、高3.8米、宽1.2米，下脚深1米、结顶1.2米、下脚底宽1.5米，包回填土</t>
  </si>
  <si>
    <t>刘家湖村32组</t>
  </si>
  <si>
    <t>220元/立方</t>
  </si>
  <si>
    <t>解决32组贫困户10户28人出行安全问题</t>
  </si>
  <si>
    <t>龙庄湾乡刘家湖村</t>
  </si>
  <si>
    <t>龙庄湾乡柳沙坪村公路护坎修建</t>
  </si>
  <si>
    <t>公路护坎修建长50米、高4米、底2.5米、结顶1米，包回填土</t>
  </si>
  <si>
    <t>柳沙坪村柳鱼组</t>
  </si>
  <si>
    <t>286元/立方</t>
  </si>
  <si>
    <t>解决柳鱼组贫困户20户55人出行安全</t>
  </si>
  <si>
    <t>龙庄湾乡柳沙坪村</t>
  </si>
  <si>
    <t>龙庄湾乡柳沙坪村公路维修</t>
  </si>
  <si>
    <t>公路维修长25米、高3.5米、下脚1米、下脚宽2米、结顶宽1米</t>
  </si>
  <si>
    <t>柳沙坪村太卜山组</t>
  </si>
  <si>
    <t>300元/立方</t>
  </si>
  <si>
    <t>解决柳沙坪村太卜山组贫困户7户23人安全出行问题</t>
  </si>
  <si>
    <t>龙庄湾乡龙庄湾村岩坪组、岩丰组、岩湾组公路扩建</t>
  </si>
  <si>
    <t>公路扩建2公里，由原3米扩宽至5.5米</t>
  </si>
  <si>
    <t>龙庄湾村岩龙片</t>
  </si>
  <si>
    <t>解决岩龙片岩坪组、岩丰组、岩湾组贫困户25户83人出行困难问题</t>
  </si>
  <si>
    <t>龙庄湾乡龙庄湾村</t>
  </si>
  <si>
    <t>龙庄湾乡龙庄湾村正丰组公路新建、扩建</t>
  </si>
  <si>
    <t>新建公路600米宽5.5米，扩建公路600米由原3米扩建至宽5.5米，新建桥梁一座宽6米长3米</t>
  </si>
  <si>
    <t>龙庄湾村正丰组</t>
  </si>
  <si>
    <t>公路新建100元/米、扩建50元/米、桥梁1万元</t>
  </si>
  <si>
    <t>解决正丰组贫困户15户47人出行问题</t>
  </si>
  <si>
    <t>龙庄湾乡龙庄湾村金坪组公路新建</t>
  </si>
  <si>
    <t>1,新建公路长1.2公
里，宽5米。2,涵洞40米直径1米。3,桥梁1座长3米宽6米高3米。</t>
  </si>
  <si>
    <t>龙庄湾村金坪组</t>
  </si>
  <si>
    <t>新建100元/米，涵洞100元/米，桥梁5万元。</t>
  </si>
  <si>
    <t>解决金坪组48户(其中贫困户10户28人）195人生产出行。</t>
  </si>
  <si>
    <t>龙庄湾乡龙庄湾村委会</t>
  </si>
  <si>
    <t>龙庄湾乡龙庄湾村正龙安置点公路护坎修建</t>
  </si>
  <si>
    <t>公路护坎修建长110米、高1.6米、底1.5米、结顶宽0.8米</t>
  </si>
  <si>
    <t>龙庄湾村青龙组</t>
  </si>
  <si>
    <t>248元/立方</t>
  </si>
  <si>
    <t>解决龙庄湾正龙安置点贫困户46户165人出行困难</t>
  </si>
  <si>
    <t>龙庄湾乡小冲村公路硬化</t>
  </si>
  <si>
    <t>公路硬化长150米、厚0.18米、宽3.5米</t>
  </si>
  <si>
    <t>小冲村小冲组</t>
  </si>
  <si>
    <t>解决小冲村小冲组贫困户18户65人安全出行</t>
  </si>
  <si>
    <t>龙庄湾乡小冲村</t>
  </si>
  <si>
    <t>三江镇龙泉山村体育旅游健身步道项目</t>
  </si>
  <si>
    <t>龙泉山景区游步道规划及新建核心区域步道</t>
  </si>
  <si>
    <t>35元/米</t>
  </si>
  <si>
    <t>改善龙泉山景区基础设施条件，带动当地旅游扶贫,帮扶贫困户45户122人</t>
  </si>
  <si>
    <t>龙泉山村委会</t>
  </si>
  <si>
    <t>旅游扶贫景区厕所建设项目</t>
  </si>
  <si>
    <t>18座</t>
  </si>
  <si>
    <t>县内旅游景区</t>
  </si>
  <si>
    <t>提升景区服务质量，带动贫困户65户186人</t>
  </si>
  <si>
    <t>六</t>
  </si>
  <si>
    <t>北斗溪镇红花村红花水库－鹅梨坳</t>
  </si>
  <si>
    <t>路面硬化1.98公里，宽3.5米，厚18cm</t>
  </si>
  <si>
    <t>每公里43.6万元，以最终财评为准</t>
  </si>
  <si>
    <t>方便群众156人安全出行,其中受益贫困户11户44人</t>
  </si>
  <si>
    <t>2020.6.10</t>
  </si>
  <si>
    <t>交通运输局</t>
  </si>
  <si>
    <t>怀化路桥</t>
  </si>
  <si>
    <t>北斗溪镇华荣村华荣主公路修复工程</t>
  </si>
  <si>
    <t>路面硬化1864平方，宽3.5米，厚20cm</t>
  </si>
  <si>
    <t>每平方150元，以最终财评为准</t>
  </si>
  <si>
    <t>方便群众203人安全出行,其中受益贫困户15户60人</t>
  </si>
  <si>
    <t>2020.6.20</t>
  </si>
  <si>
    <t>华荣村</t>
  </si>
  <si>
    <t>北斗溪镇来凤村凤型村部－上庄</t>
  </si>
  <si>
    <t>路面硬化2.87公里，宽3.5米，厚18cm</t>
  </si>
  <si>
    <t>方便群众166人安全出行,其中受益贫困户13户54人</t>
  </si>
  <si>
    <t>北斗溪镇茅坡村桐林小学公路修复工程</t>
  </si>
  <si>
    <t>路面硬化2368平方，宽3.5米，厚20cm</t>
  </si>
  <si>
    <t>北斗溪镇茅坡村</t>
  </si>
  <si>
    <t>方便群众199人安全出行,其中受益贫困户13户50人</t>
  </si>
  <si>
    <t>北斗溪镇前进村前进村彭家－金星小学</t>
  </si>
  <si>
    <t>路面硬化3.05公里，宽3.5米，厚18cm</t>
  </si>
  <si>
    <t>方便群众248人安全出行,其中受益贫困户14户50人</t>
  </si>
  <si>
    <t>葛竹坪镇横路村新桥-院子</t>
  </si>
  <si>
    <t>路面硬化0.972公里，宽3.5米，厚18cm</t>
  </si>
  <si>
    <t>葛竹坪镇横路村</t>
  </si>
  <si>
    <t>方便群众332人安全出行,其中受益贫困户13户51人</t>
  </si>
  <si>
    <t>葛竹坪镇岚水江村阳桥电站—栗山</t>
  </si>
  <si>
    <t>路面硬化3.04公里，宽3.5米，厚18cm</t>
  </si>
  <si>
    <t>葛竹坪镇岚水江村</t>
  </si>
  <si>
    <t>方便群众392人安全出行,其中受益贫困户26户86人</t>
  </si>
  <si>
    <t>葛竹坪镇鹿山村杉树湾—万里</t>
  </si>
  <si>
    <t>路面硬化0.946公里，宽3.5米，厚18cm</t>
  </si>
  <si>
    <t>葛竹坪镇鹿山村洞上—金石界</t>
  </si>
  <si>
    <t>路面硬化1.24公里，宽3.5米，厚18cm</t>
  </si>
  <si>
    <t>葛竹坪镇鹿山村丫叉岩至坳上园</t>
  </si>
  <si>
    <t>路面硬化1.28公里，宽3.5米，厚18cm</t>
  </si>
  <si>
    <t>葛竹坪镇鹿山村村道—天堂</t>
  </si>
  <si>
    <t>路面硬化1.61公里，宽3.5米，厚18cm</t>
  </si>
  <si>
    <t>方便群众291人安全出行,其中受益贫困户21户84人</t>
  </si>
  <si>
    <t>葛竹坪镇山背村为早坳—洞头</t>
  </si>
  <si>
    <t>路面硬化1.78公里，宽3.5米，厚18cm</t>
  </si>
  <si>
    <t>葛竹坪镇山背村主公路—茶坪</t>
  </si>
  <si>
    <t>路面硬化3.5米宽，厚18CM,全长0.636公里</t>
  </si>
  <si>
    <t>方便群众239人安全出行,其中受益贫困户10户32人</t>
  </si>
  <si>
    <t>葛竹坪镇天星村岔路口—田坪组</t>
  </si>
  <si>
    <t>路面硬化3.5米宽，厚18CM,全长0.569公里</t>
  </si>
  <si>
    <t>葛竹坪镇天星村</t>
  </si>
  <si>
    <t>方便群众331人安全出行,其中受益贫困户11户40人</t>
  </si>
  <si>
    <t>黄茅园镇高桥村村主道夏鼎土家至龙潭金牛村</t>
  </si>
  <si>
    <t>路面硬化3.5米宽，厚18CM,全长2.95公里</t>
  </si>
  <si>
    <t>方便群众410人安全出行,其中受益贫困户17户58人</t>
  </si>
  <si>
    <t>黄茅园镇横坡村2组--8组</t>
  </si>
  <si>
    <t>黄茅园镇横坡村</t>
  </si>
  <si>
    <t>方便群众162人安全出行,其中受益贫困户4户15人</t>
  </si>
  <si>
    <t>黄茅园镇金中村正冲至王狐垅</t>
  </si>
  <si>
    <t>路面硬化3.5米宽，厚18CM,全长0.717公里</t>
  </si>
  <si>
    <t>黄茅园镇金中村</t>
  </si>
  <si>
    <t>方便群众847人安全出行,其中受益贫困户18户61人</t>
  </si>
  <si>
    <t>黄茅园镇七里村岩落至分水</t>
  </si>
  <si>
    <t>路面硬化3.5米宽，厚18CM,全长0.9公里</t>
  </si>
  <si>
    <t>黄茅园镇七里村</t>
  </si>
  <si>
    <t>方便群众258人安全出行,其中受益贫困户11户46人</t>
  </si>
  <si>
    <t>均坪镇白雾头村主公路-12组</t>
  </si>
  <si>
    <t>路面硬化3.5米宽，厚18CM,全长0.548公里</t>
  </si>
  <si>
    <t>方便群众288人安全出行,其中受益贫困户25户93人</t>
  </si>
  <si>
    <t>均坪镇板溪村十里溪-桥冲</t>
  </si>
  <si>
    <t>路面硬化3.5米宽，厚18CM,全长0.442公里</t>
  </si>
  <si>
    <t>方便群众535人安全出行,其中受益贫困户28户97人</t>
  </si>
  <si>
    <t>均坪镇金溪界村老王界村小学旁至陈家</t>
  </si>
  <si>
    <t>路面硬化3.5米宽，厚18CM,全长0.525公里</t>
  </si>
  <si>
    <t>均坪镇金溪界村</t>
  </si>
  <si>
    <t>方便群众231人安全出行,其中受益贫困户20户72人</t>
  </si>
  <si>
    <t>均坪镇先锋村原杨务溪村部-先锋村22组</t>
  </si>
  <si>
    <t>路面硬化2.99公里，宽3.5米，厚18cm</t>
  </si>
  <si>
    <t>均坪镇先锋村</t>
  </si>
  <si>
    <t>方便群众576人安全出行,其中受益贫困户32户120人</t>
  </si>
  <si>
    <t>两丫坪镇顿脚水村桑木冲-交溪坳</t>
  </si>
  <si>
    <t>路面硬化2.11公里，宽3.5米，厚18cm</t>
  </si>
  <si>
    <t>两丫坪镇顿脚水村</t>
  </si>
  <si>
    <t>方便群众164人安全出行,其中受益贫困户11户33人</t>
  </si>
  <si>
    <t>两丫坪镇咀坡村村部至关冲坳</t>
  </si>
  <si>
    <t>路面硬化1.71公里，宽3.5米，厚18cm</t>
  </si>
  <si>
    <t>两丫坪镇咀坡村</t>
  </si>
  <si>
    <t>方便群众204人安全出行,其中受益贫困户13户46人</t>
  </si>
  <si>
    <t>两丫坪镇咀坡村两丫坪至金垅公路</t>
  </si>
  <si>
    <t>路面硬化5米宽，厚20CM,全长1.828公里</t>
  </si>
  <si>
    <t>每公里62万元，以最终财评为准</t>
  </si>
  <si>
    <t>两丫坪镇提高村马子院-提高村雷家冲</t>
  </si>
  <si>
    <t>路面硬化1.33公里，宽3.5米，厚18cm</t>
  </si>
  <si>
    <t>两丫坪镇提高村</t>
  </si>
  <si>
    <t>方便群众227人安全出行,其中受益贫困户10户38人</t>
  </si>
  <si>
    <t>龙潭镇红岭村村道—1、2组</t>
  </si>
  <si>
    <t>路面硬化2.1公里，宽3.5米，厚18cm</t>
  </si>
  <si>
    <t>龙潭镇红岭村</t>
  </si>
  <si>
    <t>方便群众249人安全出行,其中受益贫困户17户67人</t>
  </si>
  <si>
    <t>龙潭镇红岭村红岭村至三组</t>
  </si>
  <si>
    <t>路面硬化3.5米宽，厚18CM,全长0.909公里</t>
  </si>
  <si>
    <t>龙潭镇红岩村15组—9组、10组</t>
  </si>
  <si>
    <t>路面硬化2.7公里，宽3.5米，厚18cm</t>
  </si>
  <si>
    <t>龙潭镇红岩村</t>
  </si>
  <si>
    <t>方便群众202人安全出行,其中受益贫困户13户45人</t>
  </si>
  <si>
    <t>龙潭镇黄江村11组—14组</t>
  </si>
  <si>
    <t>路面硬化2.2公里，宽3.5米，厚18cm</t>
  </si>
  <si>
    <t>龙潭镇黄江村</t>
  </si>
  <si>
    <t>方便群众254人安全出行,其中受益贫困户11户37人</t>
  </si>
  <si>
    <t>龙潭镇金厂村1组—2组斗篷田组</t>
  </si>
  <si>
    <t>路面硬化1.5公里，宽3.5米，厚18cm</t>
  </si>
  <si>
    <t>龙潭镇金厂村</t>
  </si>
  <si>
    <t>方便群众351人安全出行,其中受益贫困户12户31人</t>
  </si>
  <si>
    <t>龙潭镇金厂村主路—垴上（8组）</t>
  </si>
  <si>
    <t>路面硬化3.5米宽，厚18CM,全长0.353公里</t>
  </si>
  <si>
    <t>龙潭镇岭脚村村道—十九组</t>
  </si>
  <si>
    <t>路面硬化3.5米宽，厚18CM,全长0.773公里</t>
  </si>
  <si>
    <t>方便群众326人安全出行,其中受益贫困户13户45人</t>
  </si>
  <si>
    <t>龙潭镇阳雀坡村羊水丫至阳雀坡</t>
  </si>
  <si>
    <t>路面硬化5-7米宽，厚20CM,全长1.5公里</t>
  </si>
  <si>
    <t>龙潭镇阳雀坡村</t>
  </si>
  <si>
    <t>每公里66万元，以最终财评为准</t>
  </si>
  <si>
    <t>方便群众304人安全出行,其中受益贫困户11户38人</t>
  </si>
  <si>
    <t>龙庄湾乡白银塘村新屋组至水口组</t>
  </si>
  <si>
    <t>路面硬化3.5米宽，厚18CM,全长0.632公里</t>
  </si>
  <si>
    <t>方便群众170人安全出行,其中受益贫困户11户34人</t>
  </si>
  <si>
    <t>龙庄湾乡进马江村禾龙至禾元组</t>
  </si>
  <si>
    <t>路面硬化3.5米宽，厚18CM,全长0.634公里</t>
  </si>
  <si>
    <t>方便群众151人安全出行,其中受益贫困户9户27人</t>
  </si>
  <si>
    <t>卢峰镇大潭村双江口车路至舒清太屋边</t>
  </si>
  <si>
    <t>路面硬化3.5米宽，厚18CM,全长0.372公里</t>
  </si>
  <si>
    <t>卢峰镇大潭村</t>
  </si>
  <si>
    <t>方便群众793人安全出行,其中受益贫困户20户59人</t>
  </si>
  <si>
    <t>卢峰镇雷峰山村大木坨至半坡院子</t>
  </si>
  <si>
    <t>路面硬化1.414公里，宽3.5米，厚18cm</t>
  </si>
  <si>
    <t>卢峰镇雷峰山村</t>
  </si>
  <si>
    <t>方便群众439人安全出行,其中受益贫困户25户91人</t>
  </si>
  <si>
    <t>卢峰镇麻阳水村十八组-麻阳水村十五组</t>
  </si>
  <si>
    <t>路面硬化0.38公里，宽3.8米，厚18cm</t>
  </si>
  <si>
    <t>卢峰镇麻阳水村</t>
  </si>
  <si>
    <t>每公里43.6万元，以最终财评结算为准</t>
  </si>
  <si>
    <t>方便群众301人安全出行,其中受益贫困户9户32人</t>
  </si>
  <si>
    <t>卢峰镇南华山村段家至南华山</t>
  </si>
  <si>
    <t>新建及路面硬化1.5公里，路基5.5米宽，路面宽4.5米，厚20cm，及附属工程</t>
  </si>
  <si>
    <t>每公里100万元，以最终财评结算为准</t>
  </si>
  <si>
    <t>方便群众598人安全出行,其中受益贫困户36户142人</t>
  </si>
  <si>
    <t>2020.10.20</t>
  </si>
  <si>
    <t>卢峰镇桐木坨村从主路到周家院子</t>
  </si>
  <si>
    <t>路面硬化3.5米宽，厚18CM,全长0.32公里</t>
  </si>
  <si>
    <t>方便群众247人安全出行,其中受益贫困户14户55人</t>
  </si>
  <si>
    <t>卢峰镇长乐村主路至公益垴</t>
  </si>
  <si>
    <t>路面硬化0.21公里，宽3.5米，厚18cm</t>
  </si>
  <si>
    <t>方便群众488人安全出行,其中受益贫困户4户17人</t>
  </si>
  <si>
    <t>长乐村</t>
  </si>
  <si>
    <t>桥江镇楚垅村主公路至牛栏山</t>
  </si>
  <si>
    <t>路面硬化3.5米宽，厚18CM,全长0.31公里</t>
  </si>
  <si>
    <t>方便群众473人安全出行,其中受益贫困户24户80人</t>
  </si>
  <si>
    <t>桥江镇德垅湾村德垅湾至6组</t>
  </si>
  <si>
    <t>路面硬化3.5米宽，厚18CM,全长0.3公里</t>
  </si>
  <si>
    <t>桥江镇德垅湾村</t>
  </si>
  <si>
    <t>方便群众170人安全出行,其中受益贫困户8户31人</t>
  </si>
  <si>
    <t>桥江镇黄潭村-公路坝至1组、2组线路桥梁项目（黄潭村中桥）</t>
  </si>
  <si>
    <t>新建桥梁一座，全长44米，最终以设计图纸为准</t>
  </si>
  <si>
    <t>桥江镇黄潭村</t>
  </si>
  <si>
    <t>最终财评结算为准</t>
  </si>
  <si>
    <t>方便群众356人安全出行,其中受益贫困户16户51人</t>
  </si>
  <si>
    <t>桥江镇楠竹坑村部-二组</t>
  </si>
  <si>
    <t>路面硬化5.25公里，宽3.5米，厚18cm</t>
  </si>
  <si>
    <t>桥江镇楠竹坑村</t>
  </si>
  <si>
    <t>方便群众132人安全出行,其中受益贫困户19户74人</t>
  </si>
  <si>
    <t>桥江镇新田村主公路至四组</t>
  </si>
  <si>
    <t>路基加宽4公里，路基达到4.5米</t>
  </si>
  <si>
    <t>桥江镇新田村</t>
  </si>
  <si>
    <t>每公里以奖代补6.27万元</t>
  </si>
  <si>
    <t>方便群众223人安全出行,其中受益贫困户25户79人</t>
  </si>
  <si>
    <t>2020.1.10</t>
  </si>
  <si>
    <t>桥江镇灶坪村16组至灶坪</t>
  </si>
  <si>
    <t>路面硬化1.716公里，宽3.5米，厚18cm</t>
  </si>
  <si>
    <t>桥江镇灶坪村</t>
  </si>
  <si>
    <t>方便群众196人安全出行,其中受益贫困户24户81人</t>
  </si>
  <si>
    <t>桥江镇灶坪村-14组至7组线路桥梁项目（灶坪村2#桥）</t>
  </si>
  <si>
    <t>新建桥梁一座，全长12米，最终以设计图纸为准</t>
  </si>
  <si>
    <t>方便群众172人安全出行,其中受益贫困户24户81人</t>
  </si>
  <si>
    <t>桥江镇紫荆村紫荆至三组</t>
  </si>
  <si>
    <t>路面硬化1.449公里，宽3.5米，厚18cm</t>
  </si>
  <si>
    <t>桥江镇紫荆村</t>
  </si>
  <si>
    <t>方便群众273人安全出行,其中受益贫困户24户84人</t>
  </si>
  <si>
    <t>三江镇公鸡村新村部—平龙湾</t>
  </si>
  <si>
    <t>路面硬化4.014公里，宽3.5米，厚18cm</t>
  </si>
  <si>
    <t>方便群众107人安全出行,其中受益贫困户9户34人</t>
  </si>
  <si>
    <t>三江镇将溪村主公路窄路加宽</t>
  </si>
  <si>
    <t>路基加宽1.5米，路面硬化加宽1米，全长6公里</t>
  </si>
  <si>
    <t>每公里20万元，以最终财评结算为准</t>
  </si>
  <si>
    <t>方便群众186人安全出行,其中受益贫困户15户49人</t>
  </si>
  <si>
    <t>三江镇金龙村瓦屋里至车头</t>
  </si>
  <si>
    <t>路面硬化2.853公里，宽3.5米，厚18cm</t>
  </si>
  <si>
    <t>三江镇金龙村</t>
  </si>
  <si>
    <t>方便群众108人安全出行,其中受益贫困户12户50人</t>
  </si>
  <si>
    <t>三江镇龙泉山村村部—白泥湖</t>
  </si>
  <si>
    <t>方便群众283人安全出行,其中受益贫困户22户78人</t>
  </si>
  <si>
    <t>三江镇梅兰村黄竹园至一、二组公路工程（黄竹园中桥）</t>
  </si>
  <si>
    <t>新建桥梁一座，全长44.9米，最终以设计图纸为准</t>
  </si>
  <si>
    <t>三江镇梅兰村</t>
  </si>
  <si>
    <t>方便群众191人安全出行,其中受益贫困户12户42人</t>
  </si>
  <si>
    <t>三江镇木壕村木壕至公鸡公路江波塘桥</t>
  </si>
  <si>
    <t>新建桥梁一座，全长70米，最终以设计图纸为准</t>
  </si>
  <si>
    <t>三江镇木壕村</t>
  </si>
  <si>
    <t>方便群众123人安全出行,其中受益贫困户11户40人</t>
  </si>
  <si>
    <t>三江镇坪坡村20组—21组</t>
  </si>
  <si>
    <t>路面硬化4.038公里，宽3.5米，厚18cm</t>
  </si>
  <si>
    <t>三江镇坪坡村</t>
  </si>
  <si>
    <t>方便群众222人安全出行,其中受益贫困户20户73人</t>
  </si>
  <si>
    <t>三江镇平坡村村部至小罗林公路章家桥</t>
  </si>
  <si>
    <t>新建桥梁一座，全长56米，最终以设计图纸为准</t>
  </si>
  <si>
    <t>方便群众194人安全出行,其中受益贫困户20户73人</t>
  </si>
  <si>
    <t>三江镇石牛寨村烈马界至大兴电站</t>
  </si>
  <si>
    <t>路面硬化2.5公里，宽3.5米，厚18cm</t>
  </si>
  <si>
    <t>三江镇石牛寨村</t>
  </si>
  <si>
    <t>每公里39.52万元，以最终财评结算为准</t>
  </si>
  <si>
    <t>方便群众209人安全出行,其中受益贫困户19户74人</t>
  </si>
  <si>
    <t>三江镇石牛寨村大兴水电站至新化公路长塘桥</t>
  </si>
  <si>
    <t>新建桥梁一座，全长50米，最终以设计图纸为准</t>
  </si>
  <si>
    <t>三江镇石牛寨村石牛寨至大兴公路大兴桥</t>
  </si>
  <si>
    <t>三江镇石牛寨村石牛寨至梅通公路石牛寨桥</t>
  </si>
  <si>
    <t>新建桥梁一座，全长88米，最终以设计图纸为准</t>
  </si>
  <si>
    <t>三江镇双坪村至新村部</t>
  </si>
  <si>
    <t>路面硬化0.102公里，宽4.5米，厚18cm</t>
  </si>
  <si>
    <t>三江镇双坪村</t>
  </si>
  <si>
    <t>每公里56万元，以最终财评为准</t>
  </si>
  <si>
    <t>方便群众93人安全出行,其中受益贫困户12户42人</t>
  </si>
  <si>
    <t>三江镇五里塘村古台桥</t>
  </si>
  <si>
    <t>新建桥梁一座，全长86米，最终以设计图纸为准</t>
  </si>
  <si>
    <t>三江镇五里塘村</t>
  </si>
  <si>
    <t>方便群众147人安全出行,其中受益贫困户10户38人</t>
  </si>
  <si>
    <t>深子湖镇贺家冲村贺家冲至大帐冲</t>
  </si>
  <si>
    <t>路面硬化1.902公里，宽3.5米，厚18cm</t>
  </si>
  <si>
    <t>深子湖镇贺家冲村</t>
  </si>
  <si>
    <t>方便群众264人安全出行,其中受益贫困户20户58人</t>
  </si>
  <si>
    <t>深子湖镇马家溪村马家溪—田胜岩</t>
  </si>
  <si>
    <t>方便群众143人安全出行,其中受益贫困户8户24人</t>
  </si>
  <si>
    <t>深子湖镇圣人山村孟公坳—正冬溪</t>
  </si>
  <si>
    <t>路面硬化1.713公里，宽3.5米，厚18cm</t>
  </si>
  <si>
    <t>深子湖镇圣人山村</t>
  </si>
  <si>
    <t>方便群众294人安全出行,其中受益贫困户34户130人</t>
  </si>
  <si>
    <t>深子湖镇圣人山村大流洪—8组</t>
  </si>
  <si>
    <t>路面硬化2.6公里，宽3.5米，厚18cm</t>
  </si>
  <si>
    <t>深子湖镇圣人山村锅子洞—尖山</t>
  </si>
  <si>
    <t>路面硬化4.557公里，宽3.5米，厚18cm</t>
  </si>
  <si>
    <t>深子湖镇圣人山村大流洪—瞿家塘</t>
  </si>
  <si>
    <t>路面硬化4.5公里，宽3.5米，厚18cm</t>
  </si>
  <si>
    <t>舒溶溪乡曹家溪村11、12组</t>
  </si>
  <si>
    <t>路面硬化1.01公里，宽3.5米，厚18cm</t>
  </si>
  <si>
    <t>方便群众239人安全出行,其中受益贫困户8户24人</t>
  </si>
  <si>
    <t>舒溶溪乡火炉溪村2、3、7、12、13、14、15、17组</t>
  </si>
  <si>
    <t>路面硬化3.127公里，宽3.5米，厚18cm</t>
  </si>
  <si>
    <t>方便群众232人安全出行,其中受益贫困户21户84人</t>
  </si>
  <si>
    <t>舒溶溪乡龙角桥村10组</t>
  </si>
  <si>
    <t>路面硬化3.5米宽，厚18CM,全长0.731公里</t>
  </si>
  <si>
    <t>方便群众250人安全出行,其中受益贫困户18户71人</t>
  </si>
  <si>
    <t>舒溶溪乡扎水塘村3、4、5组</t>
  </si>
  <si>
    <t>路面硬化1.53公里，宽3.5米，厚18cm</t>
  </si>
  <si>
    <t>舒溶溪乡扎水塘村</t>
  </si>
  <si>
    <t>方便群众166人安全出行,其中受益贫困户10户38人</t>
  </si>
  <si>
    <t>舒溶溪乡扎水塘村1组—3组</t>
  </si>
  <si>
    <t>路面硬化3.5米宽，厚18CM,全长0.4公里</t>
  </si>
  <si>
    <t>双井镇宝塔村s308至宝塔村10组</t>
  </si>
  <si>
    <t>路面硬化1.445公里，宽3.5米，厚18cm</t>
  </si>
  <si>
    <t>双井镇宝塔村</t>
  </si>
  <si>
    <t>方便群众309人安全出行,其中受益贫困户12户47人</t>
  </si>
  <si>
    <t>双井镇凤凰村黄潭湾至22组</t>
  </si>
  <si>
    <t>路面硬化1.598公里，宽3.5米，厚18cm</t>
  </si>
  <si>
    <t>双井镇凤凰村</t>
  </si>
  <si>
    <t>方便群众588人安全出行,其中受益贫困户22户79人</t>
  </si>
  <si>
    <t>双井镇梅花村13组至8组</t>
  </si>
  <si>
    <t>路面硬化2.312公里，宽3.5米，厚18cm</t>
  </si>
  <si>
    <t>方便群众245人安全出行,其中受益贫困户18户59人</t>
  </si>
  <si>
    <t>双井镇梅花村10组</t>
  </si>
  <si>
    <t>路面硬化3.5米宽，厚18CM,全长0.7公里</t>
  </si>
  <si>
    <t>双井镇水集村油窄垅至栎脑上井边</t>
  </si>
  <si>
    <t>路面硬化1.06公里，宽3.5米，厚18cm</t>
  </si>
  <si>
    <t>双井镇水集村</t>
  </si>
  <si>
    <t>方便群众662人安全出行,其中受益贫困户21户78人</t>
  </si>
  <si>
    <t>双井镇水集村石家湾至水汪垅</t>
  </si>
  <si>
    <t>路面硬化1.45公里，宽3.5米，厚18cm</t>
  </si>
  <si>
    <t>双井镇塘下垅村31组、32组</t>
  </si>
  <si>
    <t>路面硬化1.798公里，宽3.5米，厚18cm</t>
  </si>
  <si>
    <t>双井镇塘下垅村</t>
  </si>
  <si>
    <t>方便群众959人安全出行,其中受益贫困户23户75人</t>
  </si>
  <si>
    <t>双井镇伍家湾村黄垴头</t>
  </si>
  <si>
    <t>方便群众358人安全出行,其中受益贫困户24户80人</t>
  </si>
  <si>
    <t>水东镇板栗坪村板栗坪卫生室-沙林</t>
  </si>
  <si>
    <t>路面硬化3.5米宽，厚18CM,全长0.597公里</t>
  </si>
  <si>
    <t>水东镇板栗坪村</t>
  </si>
  <si>
    <t>方便群众589人安全出行,其中受益贫困户28户115人</t>
  </si>
  <si>
    <t>水东镇标东垅村礼屋冲-园路上</t>
  </si>
  <si>
    <t>路面硬化1.23公里，宽3.5米，厚18cm</t>
  </si>
  <si>
    <t>方便群众433人安全出行,其中受益贫困户24户87人</t>
  </si>
  <si>
    <t>水东镇标东垅村乡道-十二组</t>
  </si>
  <si>
    <t>路面硬化1.38公里，宽3.5米，厚18cm</t>
  </si>
  <si>
    <t>水东镇标东垅村分路口至石琴垅</t>
  </si>
  <si>
    <t>路面硬化3.2公里，宽3.5米，厚18cm</t>
  </si>
  <si>
    <t>水东镇标东垅村乡道-十四组</t>
  </si>
  <si>
    <t>路面硬化3.5米宽，厚18CM,全长0.591公里</t>
  </si>
  <si>
    <t>水东镇标东垅村组级公路</t>
  </si>
  <si>
    <t>路面硬化4公里，宽3.5米，厚18cm</t>
  </si>
  <si>
    <t>方便群众379人安全出行,其中受益贫困户24户87人</t>
  </si>
  <si>
    <t>水东镇黑岩村村部—老祠堂</t>
  </si>
  <si>
    <t>路面硬化3.5米宽，厚18CM,全长0.406公里</t>
  </si>
  <si>
    <t>水东镇黑岩村</t>
  </si>
  <si>
    <t>方便群众378人安全出行,其中受益贫困户14户39人</t>
  </si>
  <si>
    <t>水东镇黑岩村双球口至背英塘</t>
  </si>
  <si>
    <t>路面硬化3.5米宽，厚18CM,全长0.5公里</t>
  </si>
  <si>
    <t>水东镇邱家湾村五组-六组</t>
  </si>
  <si>
    <t>路面硬化2.66公里，宽3.5米，厚18cm</t>
  </si>
  <si>
    <t>水东镇邱家湾村</t>
  </si>
  <si>
    <t>方便群众330人安全出行,其中受益贫困户24户80人</t>
  </si>
  <si>
    <t>水东镇嵩口湾村白岳溪至杉木冲</t>
  </si>
  <si>
    <t>路基加宽3公里，路基达到4.5米</t>
  </si>
  <si>
    <t>方便群众303人安全出行,其中受益贫困户15户57人</t>
  </si>
  <si>
    <t>水东镇溪口村托坡垴公路</t>
  </si>
  <si>
    <t>路面硬化2.2公里，宽4.5米，厚20cm</t>
  </si>
  <si>
    <t>水东镇溪口村</t>
  </si>
  <si>
    <t>每公里56万元，以最终财评结算为准</t>
  </si>
  <si>
    <t>方便群众645人安全出行,其中受益贫困户41户159人</t>
  </si>
  <si>
    <t>思蒙镇军田湾村7组——14组—-15组</t>
  </si>
  <si>
    <t>路面硬化1.1公里，宽3.5米，厚18cm</t>
  </si>
  <si>
    <t>思蒙镇军田湾村</t>
  </si>
  <si>
    <t>方便群众193人安全出行,其中受益贫困户18户74人</t>
  </si>
  <si>
    <t>思蒙镇上虾溪—来屋冲</t>
  </si>
  <si>
    <t>路面硬化3.5米宽，厚18CM,全长0.615公里</t>
  </si>
  <si>
    <t>思蒙镇上虾溪村</t>
  </si>
  <si>
    <t>方便群众192人安全出行,其中受益贫困户8户31人</t>
  </si>
  <si>
    <t>淘金坪乡令溪塘村村道-二组</t>
  </si>
  <si>
    <t>路面硬化1.516公里，宽3.5米，厚18cm</t>
  </si>
  <si>
    <t>淘金坪乡令溪塘村</t>
  </si>
  <si>
    <t>方便群众487人安全出行,其中受益贫困户37户143人</t>
  </si>
  <si>
    <t>淘金坪乡双江潭桥</t>
  </si>
  <si>
    <t>新建桥梁一座，全长25.02米，最终以设计图纸为准</t>
  </si>
  <si>
    <t>淘金坪乡双江潭村</t>
  </si>
  <si>
    <t>方便群众249人安全出行,其中受益贫困户21户80人</t>
  </si>
  <si>
    <t>淘金坪乡乡门村四组-三组</t>
  </si>
  <si>
    <t>路面硬化3.5米宽，厚18CM,全长0.926公里</t>
  </si>
  <si>
    <t>淘金坪乡乡门村</t>
  </si>
  <si>
    <t>方便群众566人安全出行,其中受益贫困户36户135人</t>
  </si>
  <si>
    <t>淘金坪乡乡门村岩子坑至南子坑</t>
  </si>
  <si>
    <t>路面硬化3.9公里，宽3.5米，厚18cm</t>
  </si>
  <si>
    <t>淘金坪乡诏诰垴村村道-3组</t>
  </si>
  <si>
    <t>路面硬化0.997公里，宽3.5米，厚18cm</t>
  </si>
  <si>
    <t>淘金坪乡诏诰垴村</t>
  </si>
  <si>
    <t>方便群众115人安全出行,其中受益贫困户12户48人</t>
  </si>
  <si>
    <t>淘金坪乡诏诰垴村老屋场至金家屋场</t>
  </si>
  <si>
    <t>路面硬化1.81公里，宽3.5米，厚18cm</t>
  </si>
  <si>
    <t>方便群众131人安全出行,其中受益贫困户12户48人</t>
  </si>
  <si>
    <t>淘金坪乡诏诰垴村洞边上-洞边上</t>
  </si>
  <si>
    <t>路面硬化3.73公里，宽3.5米，厚18cm</t>
  </si>
  <si>
    <t>统溪河镇穿岩山村管叶坪至冬瓜坨</t>
  </si>
  <si>
    <t>路面硬化3.5米宽，厚18CM,全长0.785公里</t>
  </si>
  <si>
    <t>统溪河镇穿岩山村</t>
  </si>
  <si>
    <t>方便群众225人安全出行,其中受益贫困户15户53人</t>
  </si>
  <si>
    <t>统溪河镇枫林村省道-一组</t>
  </si>
  <si>
    <t>方便群众383人安全出行,其中受益贫困户12户46人</t>
  </si>
  <si>
    <t>统溪河镇龙岩村王章峰至好冲、芹冲</t>
  </si>
  <si>
    <t>路面硬化1.22公里，宽3.5米，厚18cm</t>
  </si>
  <si>
    <t>统溪河镇龙岩村</t>
  </si>
  <si>
    <t>方便群众486人安全出行,其中受益贫困户24户90人</t>
  </si>
  <si>
    <t>统溪河镇统溪河村六组至七组</t>
  </si>
  <si>
    <t>路面硬化1.92公里，宽3.5米，厚18cm</t>
  </si>
  <si>
    <t>统溪河镇统溪河村</t>
  </si>
  <si>
    <t>统溪河镇统溪河村省道至枣树坪安置点</t>
  </si>
  <si>
    <t>路面硬化3.5米宽，厚18CM,全长0.35公里</t>
  </si>
  <si>
    <t>统溪河镇统溪河村统溪河至20组</t>
  </si>
  <si>
    <t>方便群众425人安全出行,其中受益贫困户24户90人</t>
  </si>
  <si>
    <t>统溪河镇枫林村十一组桥新建工程</t>
  </si>
  <si>
    <t>新建桥梁一座，全长24米，最终以设计图纸为准</t>
  </si>
  <si>
    <t>方便群众212人安全出行,其中受益贫困户7户27人</t>
  </si>
  <si>
    <t>小横垅乡大同村S224省道至冬冲</t>
  </si>
  <si>
    <t>路面硬化1.743公里，宽3.5米，厚18cm</t>
  </si>
  <si>
    <t>小横垅乡大同村</t>
  </si>
  <si>
    <t>方便群众244人安全出行,其中受益贫困户12户37人</t>
  </si>
  <si>
    <t>小横垅乡金子村村部—五组</t>
  </si>
  <si>
    <t>路面硬化3.28公里，宽3.5米，厚18cm</t>
  </si>
  <si>
    <t>小横垅乡金子村省道—7组</t>
  </si>
  <si>
    <t>方便群众189人安全出行,其中受益贫困户13户41人</t>
  </si>
  <si>
    <t>小横垅乡雷坡村村部至蒲竹田</t>
  </si>
  <si>
    <t>路面硬化1.7公里，宽3.5米，厚18cm</t>
  </si>
  <si>
    <t>方便群众751人安全出行,其中受益贫困户26户83人</t>
  </si>
  <si>
    <t>小横垅乡罗丰村29组--30组</t>
  </si>
  <si>
    <t>路面硬化1.79公里，宽3.5米，厚18cm</t>
  </si>
  <si>
    <t>方便群众187人安全出行,其中受益贫困户12户40人</t>
  </si>
  <si>
    <t>小横垅乡治湾村治湾至团山村</t>
  </si>
  <si>
    <t>路面硬化4.568公里，宽3.5米，厚18cm</t>
  </si>
  <si>
    <t>方便群众126人安全出行,其中受益贫困户13户41人</t>
  </si>
  <si>
    <t>沿溪乡过江坡村主路—枫树坳</t>
  </si>
  <si>
    <t>路面硬化1.9公里，宽3.5米，厚18cm</t>
  </si>
  <si>
    <t>沿溪乡过江坡村</t>
  </si>
  <si>
    <t>沿溪乡过江坡村过江坡-梅家山</t>
  </si>
  <si>
    <t>路面硬化3.504公里，宽3.5米，厚18cm</t>
  </si>
  <si>
    <t>方便群众220人安全出行,其中受益贫困户19户53人</t>
  </si>
  <si>
    <t>沿溪乡金鸡垅村雷打洞村五组-雷打洞村七组</t>
  </si>
  <si>
    <t>路面硬化1.25公里，宽3.5米，厚18cm</t>
  </si>
  <si>
    <t>沿溪乡金鸡垅村</t>
  </si>
  <si>
    <t>方便群众192人安全出行,其中受益贫困户19户53人</t>
  </si>
  <si>
    <t>沿溪乡金鸡垅村扶贫公路（一期）（金鸡垅至聋鸡冲K0+115小桥）</t>
  </si>
  <si>
    <t>新建桥梁一座，全长16米，最终以设计图纸为准</t>
  </si>
  <si>
    <t>方便群众118人安全出行,其中受益贫困户25户73人</t>
  </si>
  <si>
    <t>沿溪乡荆竹山扶贫公路（荆竹山至对马江K1+670小桥）</t>
  </si>
  <si>
    <t>新建桥梁一座，全长22米，最终以设计图纸为准</t>
  </si>
  <si>
    <t>沿溪乡荆竹山村</t>
  </si>
  <si>
    <t>方便群众218人安全出行,其中受益贫困户18户55人</t>
  </si>
  <si>
    <t>沿溪乡烂泥湾六组—烂泥湾四组</t>
  </si>
  <si>
    <t>路面硬化2.42公里，宽3.5米，厚18cm</t>
  </si>
  <si>
    <t>沿溪乡烂泥湾村</t>
  </si>
  <si>
    <t>方便群众247人安全出行,其中受益贫困户16户52人</t>
  </si>
  <si>
    <t>沿溪乡旺坪村-旺坪村十组</t>
  </si>
  <si>
    <t>路面硬化1.156公里，宽3.5米，厚18cm</t>
  </si>
  <si>
    <t>沿溪乡旺坪村</t>
  </si>
  <si>
    <t>沿溪乡旺坪村杉木冲至道场坪</t>
  </si>
  <si>
    <t>方便群众293人安全出行,其中受益贫困户32户103人</t>
  </si>
  <si>
    <t>沿溪乡朱家园村七组-朱家园村十一组</t>
  </si>
  <si>
    <t>路面硬化3.387公里，宽3.5米，厚18cm</t>
  </si>
  <si>
    <t>沿溪乡朱家园村</t>
  </si>
  <si>
    <t>沿溪乡朱家园村十五组-朱家园村十二组</t>
  </si>
  <si>
    <t>路面硬化3.5米宽，厚18CM,全长0.85公里</t>
  </si>
  <si>
    <t>方便群众296人安全出行,其中受益贫困户24户81人</t>
  </si>
  <si>
    <t>油洋乡麻溪村4组桥</t>
  </si>
  <si>
    <t>新建桥梁一座，全长17米，最终以设计图纸为准</t>
  </si>
  <si>
    <t>油洋乡麻溪村</t>
  </si>
  <si>
    <t>方便群众296人安全出行,其中受益贫困户17户48人</t>
  </si>
  <si>
    <t>油洋乡官溪江村主路--1组</t>
  </si>
  <si>
    <t>路面硬化1.16公里，宽3.5米，厚18cm</t>
  </si>
  <si>
    <t>油洋乡官溪江村</t>
  </si>
  <si>
    <t>油洋乡官溪江村8组-22组</t>
  </si>
  <si>
    <t>路面硬化2.4公里，宽3.5米，厚18cm</t>
  </si>
  <si>
    <t>方便群众256人安全出行,其中受益贫困户24户81人</t>
  </si>
  <si>
    <t>油洋乡麻溪村擂公坡--艾家排</t>
  </si>
  <si>
    <t>路面硬化3.5米宽，厚18CM,全长0.425公里</t>
  </si>
  <si>
    <t>方便群众375人安全出行,其中受益贫困户30户96人</t>
  </si>
  <si>
    <t>油洋乡小址坊村桂花树下-福山坡</t>
  </si>
  <si>
    <t>油洋乡小址坊村</t>
  </si>
  <si>
    <t>方便群众135人安全出行,其中受益贫困户11户34人</t>
  </si>
  <si>
    <t>油洋乡长坡村羊溪口--戈家坳</t>
  </si>
  <si>
    <t>路基加宽2.06公里，路基达到4.5米</t>
  </si>
  <si>
    <t>油洋乡长坡村</t>
  </si>
  <si>
    <t>方便群众155人安全出行,其中受益贫困户11户34人</t>
  </si>
  <si>
    <t>路面硬化2.734公里，宽3.5米，厚18cm</t>
  </si>
  <si>
    <t>方便群众323人安全出行,其中受益贫困户27户99人</t>
  </si>
  <si>
    <t>中都乡上尚村上尚村异地搬迁公路</t>
  </si>
  <si>
    <t>路面硬化0.7公里，宽3.5米，厚18cm</t>
  </si>
  <si>
    <t>中都乡上尚村</t>
  </si>
  <si>
    <t>方便群众369人安全出行,其中受益贫困户27户99人</t>
  </si>
  <si>
    <t>中都乡上尚村光明坳-同等</t>
  </si>
  <si>
    <t>路面硬化1.981公里，宽3.5米，厚18cm</t>
  </si>
  <si>
    <t>中都乡上尚村同等村同家湾-同等村锯木坪</t>
  </si>
  <si>
    <t>路面硬化3.5米宽，厚18CM,全长0.342公里</t>
  </si>
  <si>
    <t>中都乡上尚村至蛤蟆塘</t>
  </si>
  <si>
    <t>路面硬化4.2公里，宽4.5米，厚18cm</t>
  </si>
  <si>
    <t>方便群众142人安全出行,其中受益贫困户10户39人</t>
  </si>
  <si>
    <t>中都乡长丰村长坪村村部-长坪村六组</t>
  </si>
  <si>
    <t>路面硬化3.5米宽，厚18CM,全长0.45公里</t>
  </si>
  <si>
    <t>中都乡长丰村</t>
  </si>
  <si>
    <t>方便群众472人安全出行,其中受益贫困户22户79人</t>
  </si>
  <si>
    <t>中都乡中都村廖家坪至呈吉冲</t>
  </si>
  <si>
    <t>路面硬化1.08公里，宽3.5米，厚18cm</t>
  </si>
  <si>
    <t>中都乡中都村X033市场至三页溪桥边</t>
  </si>
  <si>
    <t>路面硬化2.33公里，宽4.5米，厚18cm</t>
  </si>
  <si>
    <t>中都乡中都村V446-荆竹坪</t>
  </si>
  <si>
    <t>路面硬化3.5米宽，厚18CM,全长0.8公里</t>
  </si>
  <si>
    <t>方便群众229人安全出行,其中受益贫困户16户55人</t>
  </si>
  <si>
    <t>祖师殿镇令吉冲村村小至余思溪</t>
  </si>
  <si>
    <t>路面硬化0.951公里，宽4.5米，厚18cm</t>
  </si>
  <si>
    <t>祖师殿镇令吉冲村</t>
  </si>
  <si>
    <t>方便群众276人安全出行,其中受益贫困户11户40人</t>
  </si>
  <si>
    <t>祖师殿镇柳林村黄家亭子至付湾垅</t>
  </si>
  <si>
    <t>路面硬化3.5米宽，厚18CM,全长0.68公里</t>
  </si>
  <si>
    <t>祖师殿镇柳林村</t>
  </si>
  <si>
    <t>方便群众345人安全出行,其中受益贫困户24户93人</t>
  </si>
  <si>
    <t>祖师殿镇青龙溪村老鹰嘴至安化</t>
  </si>
  <si>
    <t>祖师殿镇青龙溪村</t>
  </si>
  <si>
    <t>祖师殿镇青龙溪村桥边至21组</t>
  </si>
  <si>
    <t>祖师殿镇青龙溪村桥边至23组</t>
  </si>
  <si>
    <t>路面硬化3.5米宽，厚18CM,全长0.385公里</t>
  </si>
  <si>
    <t>祖师殿镇青龙溪主干道至18组</t>
  </si>
  <si>
    <t>路面硬化3.5米宽，厚18CM,全长0.605公里</t>
  </si>
  <si>
    <t>方便群众302人安全出行,其中受益贫困户24户93人</t>
  </si>
  <si>
    <t>祖师殿镇青龙溪村扶贫公路(一期）（1组至3组K0+065神龙湾桥）</t>
  </si>
  <si>
    <t>方便群众249人安全出行,其中受益贫困户13户42人</t>
  </si>
  <si>
    <t>村主干道至7组秀才冲</t>
  </si>
  <si>
    <t>祖师殿镇水堆湾村</t>
  </si>
  <si>
    <t>方便群众271人安全出行,其中受益贫困户16户60人</t>
  </si>
  <si>
    <t>村主干道至5组南布天</t>
  </si>
  <si>
    <t>路面硬化3.5米宽，厚18CM,全长0.34公里</t>
  </si>
  <si>
    <t>祖师殿镇水田庄村</t>
  </si>
  <si>
    <t>方便群众237人安全出行,其中受益贫困户16户60人</t>
  </si>
  <si>
    <t>祖市殿镇水田庄村-村主干道至5组南部天线路桥梁项目（水田庄中桥）</t>
  </si>
  <si>
    <t>新建桥梁一座，全长27.04米，最终以设计图纸为准</t>
  </si>
  <si>
    <t>方便群众280人安全出行,其中受益贫困户9户24人</t>
  </si>
  <si>
    <t>祖师殿镇四门村中心小学-四门</t>
  </si>
  <si>
    <t>路面硬化3.223公里，宽4.5米，厚20cm</t>
  </si>
  <si>
    <t>祖师殿镇四门村</t>
  </si>
  <si>
    <t>每公里60万元，以最终财评为准</t>
  </si>
  <si>
    <t>方便群众350人安全出行,其中受益贫困户18户65人</t>
  </si>
  <si>
    <t>祖师殿镇王钊溪村6组公路（龙星明）</t>
  </si>
  <si>
    <t>路面硬化3.5米宽，厚18CM,全长0.733公里</t>
  </si>
  <si>
    <t>祖师殿镇王钊溪村</t>
  </si>
  <si>
    <t>方便群众307人安全出行,其中受益贫困户18户65人</t>
  </si>
  <si>
    <t>祖师殿镇清潭小桥</t>
  </si>
  <si>
    <t>新建桥梁一座，全长27米，最终以设计图纸为准</t>
  </si>
  <si>
    <t>方便群众257人安全出行,其中受益贫困户10户27人</t>
  </si>
  <si>
    <t>祖师殿镇星光社区黄家坳至星光幼儿园</t>
  </si>
  <si>
    <t>祖师殿镇星光社区</t>
  </si>
  <si>
    <t>方便群众271人安全出行,其中受益贫困户27户98人</t>
  </si>
  <si>
    <t>祖师殿镇灶溪村原白竹村部至16组杉树湾</t>
  </si>
  <si>
    <t>路面硬化1公里，宽3.5米，厚18cm</t>
  </si>
  <si>
    <t>祖师殿镇灶溪村</t>
  </si>
  <si>
    <t>祖师殿镇灶溪村白竹-十字</t>
  </si>
  <si>
    <t>路面硬化5.458公里，宽3.5米，厚18cm</t>
  </si>
  <si>
    <t>方便群众237人安全出行,其中受益贫困户27户98人</t>
  </si>
  <si>
    <t>祖市殿镇灶溪村-村部至十一组土秋坳线路桥梁项目（灶溪村小桥）</t>
  </si>
  <si>
    <t>新建桥梁一座，全长19米，最终以设计图纸为准</t>
  </si>
  <si>
    <t>方便群众14350人安全出行,其中受益贫困户53户156人</t>
  </si>
  <si>
    <t>2020.8.10</t>
  </si>
  <si>
    <t>2020.12.30</t>
  </si>
  <si>
    <t>水东镇溪口桥新建工程</t>
  </si>
  <si>
    <t>新建桥梁一座，全长67米，最终以设计图纸为准</t>
  </si>
  <si>
    <t>方便群众2730人安全出行,其中受益贫困户56户169人</t>
  </si>
  <si>
    <t>2021.5.30</t>
  </si>
  <si>
    <t>卢峰镇枣子坡大桥新建工程</t>
  </si>
  <si>
    <t>新建桥梁一座，全长102米，最终以设计图纸为准</t>
  </si>
  <si>
    <t>卢峰镇枣子坡村</t>
  </si>
  <si>
    <t>方便群众551人安全出行,其中受益贫困户19户49人</t>
  </si>
  <si>
    <t>2020.8.30</t>
  </si>
  <si>
    <t>桥江镇大湾村金宇家庭农场进场道路改建工程</t>
  </si>
  <si>
    <t>路面硬化0.8公里，宽4.5米，厚18cm</t>
  </si>
  <si>
    <t>桥江镇大湾村</t>
  </si>
  <si>
    <t>每公里50万元，以最终财评为准</t>
  </si>
  <si>
    <t>方便群众451人安全出行,其中受益贫困户12户36人</t>
  </si>
  <si>
    <t>三江镇金龙村公路改建工程</t>
  </si>
  <si>
    <t>路面硬化0.917公里，宽3.5米，厚18cm</t>
  </si>
  <si>
    <t>方便群众499人安全出行,其中受益贫困户18户52人</t>
  </si>
  <si>
    <t>双井镇灯塔村公路改建工程</t>
  </si>
  <si>
    <t>4.5米宽路面硬化0.45公里，3.5米宽路面硬化0.2公里，厚18cm</t>
  </si>
  <si>
    <t>双井镇灯塔村</t>
  </si>
  <si>
    <t>4.5米宽每公里56万元，3.5米宽每公里43.6万元，以最终财评为准</t>
  </si>
  <si>
    <t>方便群众810人安全出行,其中受益贫困户24户68人</t>
  </si>
  <si>
    <t>统溪镇统溪河至乱水冲安护工程</t>
  </si>
  <si>
    <t>公路安护工程，全长4公里</t>
  </si>
  <si>
    <t>统溪镇统溪河村</t>
  </si>
  <si>
    <t>方便群众724人安全出行,其中受益贫困户24户70人</t>
  </si>
  <si>
    <t>统溪镇人民政府</t>
  </si>
  <si>
    <t>水东镇邱家湾村邱家湾至湘西金矿防护工程</t>
  </si>
  <si>
    <t>砌筑挡土墙1358立方</t>
  </si>
  <si>
    <t>方便群众481人安全出行,其中受益贫困户19户57人</t>
  </si>
  <si>
    <t>2020.12.31</t>
  </si>
  <si>
    <t>龙庄湾乡龙庄湾村金垅小区桥至金垅坪桥窄路加宽</t>
  </si>
  <si>
    <t>路面加宽1.5m，厚20CM，全长0.89KM</t>
  </si>
  <si>
    <t>方便群众1288人安全出行,其中受益贫困户51户155人</t>
  </si>
  <si>
    <t>龙庄湾乡刘家湖村公路修复工程</t>
  </si>
  <si>
    <t>路面换板5米宽626米，3.5米宽388米</t>
  </si>
  <si>
    <t>方便群众837人安全出行,其中受益贫困户24户72人</t>
  </si>
  <si>
    <t>袓师殿镇青龙溪村五家冲至王爷界公路改造工程</t>
  </si>
  <si>
    <t>路面硬化1.5公里，宽4.5米，厚18cm</t>
  </si>
  <si>
    <t>袓师殿镇青龙溪村</t>
  </si>
  <si>
    <t>方便群众312人安全出行,其中受益贫困户29户87人</t>
  </si>
  <si>
    <t>龙潭镇中华至树凉路基扩宽工程</t>
  </si>
  <si>
    <t>路基加宽1.5米，全长5公里</t>
  </si>
  <si>
    <t>龙潭镇中华村</t>
  </si>
  <si>
    <t>每公里6.27万元，以最终财评为准</t>
  </si>
  <si>
    <t>龙潭镇中华至树凉窄路加宽工程</t>
  </si>
  <si>
    <t>路面硬化加宽1米，全长5公里，宽3.5米，厚20cm</t>
  </si>
  <si>
    <t>每公里12万元，以最终财评为准</t>
  </si>
  <si>
    <t>方便群众82人安全出行,其中受益贫困户5户15人</t>
  </si>
  <si>
    <t>龙潭镇中华村庙塘至金水改建工程</t>
  </si>
  <si>
    <t>路面硬化0.5公里，宽3.5米，厚18cm</t>
  </si>
  <si>
    <t>方便群众454人安全出行,其中受益贫困户21户150人</t>
  </si>
  <si>
    <t>大江口镇白岩头村公路新建工程（二期）</t>
  </si>
  <si>
    <t>新建公路5公里，路基宽4.5米，砂石路面3.5米</t>
  </si>
  <si>
    <t>新建公路20万元/公里，以最终财评为准</t>
  </si>
  <si>
    <t>方便30000人旅游及安全出行</t>
  </si>
  <si>
    <t>油洋岚石溪公路硬化工程</t>
  </si>
  <si>
    <t>路面硬化0.91公里，宽3.5米，厚18cm</t>
  </si>
  <si>
    <t>油洋乡镇庄坪村</t>
  </si>
  <si>
    <t>方便群众102人安全出行,其中受益贫困户6户18人</t>
  </si>
  <si>
    <t>七</t>
  </si>
  <si>
    <t>低庄镇荆湖村X006线荆湖桥</t>
  </si>
  <si>
    <t>新建桥梁13米</t>
  </si>
  <si>
    <t>低庄镇荆湖村</t>
  </si>
  <si>
    <t>65000/米</t>
  </si>
  <si>
    <t>解决426位建档立卡贫困人口出行安全</t>
  </si>
  <si>
    <t>公路建设养护中心</t>
  </si>
  <si>
    <t>水东镇绿化村X032线上绿化桥</t>
  </si>
  <si>
    <t>新建桥梁11米</t>
  </si>
  <si>
    <t>解决2986位建档立卡贫困人口出行安全</t>
  </si>
  <si>
    <t>八</t>
  </si>
  <si>
    <t>北斗溪镇油垅村至茅坡村公路建设工程（以工代赈）</t>
  </si>
  <si>
    <t>1.公路长330.846m，路基宽度12m，行车道7m，人行道7m。挖方5897.23m3，填方9926.792m3。2.公路长245.185m，路基宽度6.5m，路面宽度6m。挖方121.577m3，填方3169.155m3；3.公路长668.638m，路基宽度6.5m，路面宽度6m。挖方2355.015m3，填方23622.6m3；4浆砌片石挡土墙7742.6m3；5.桥梁，桥梁全长33.13m，全宽7m，；6圆管涵619m</t>
  </si>
  <si>
    <t>溆浦县北斗溪镇茅坡村</t>
  </si>
  <si>
    <t>以财政结算为准</t>
  </si>
  <si>
    <t>解决3265人安全出行，其中贫困户862人，发放劳务报酬43.8万元</t>
  </si>
  <si>
    <t>溆浦县精准扶贫开发有限公司</t>
  </si>
  <si>
    <t>附件4</t>
  </si>
  <si>
    <t>溆浦县2020年统筹整合使用财政涉农资金明细表（产业发展）</t>
  </si>
  <si>
    <t>（中央资金、市州或县级资金）</t>
  </si>
  <si>
    <t>项目主管
单位</t>
  </si>
  <si>
    <t>项目组织实施单位</t>
  </si>
  <si>
    <t>北斗溪镇小额扶贫贷款贴息</t>
  </si>
  <si>
    <t>解决北斗溪镇小额扶贫贷款贴息212户</t>
  </si>
  <si>
    <t>贴息利率≤4.75%</t>
  </si>
  <si>
    <t>帮助北斗溪镇212户贫困户增收，帮助其脱贫</t>
  </si>
  <si>
    <t>小额信贷风险防控办</t>
  </si>
  <si>
    <t>大江口镇小额扶贫贷款贴息</t>
  </si>
  <si>
    <t>解决大江口镇小额扶贫贷款贴息352户</t>
  </si>
  <si>
    <t>帮助大江口镇352户贫困户增收，帮助其脱贫</t>
  </si>
  <si>
    <t>低庄镇小额扶贫贷款贴息</t>
  </si>
  <si>
    <t>解决低庄镇小额扶贫贷款贴息191户</t>
  </si>
  <si>
    <t>帮助低庄镇191户贫困户增收，帮助其脱贫</t>
  </si>
  <si>
    <t>葛竹坪镇小额扶贫贷款贴息</t>
  </si>
  <si>
    <t>解决葛竹坪乡小额扶贫贷款贴息160户</t>
  </si>
  <si>
    <t>帮助葛竹坪镇160户贫困户增收，帮助其脱贫</t>
  </si>
  <si>
    <t>观音阁镇小额扶贫贷款贴息</t>
  </si>
  <si>
    <t>解决观音阁镇小额扶贫贷款贴息157户</t>
  </si>
  <si>
    <t>帮助观音阁镇157户贫困户增收，帮助其脱贫</t>
  </si>
  <si>
    <t>黄茅园镇小额扶贫贷款贴息</t>
  </si>
  <si>
    <t>解决黄茅园镇小额扶贫贷款贴息152户</t>
  </si>
  <si>
    <t>帮助黄茅园镇152户贫困户增收，帮助其脱贫</t>
  </si>
  <si>
    <t>均坪镇小额扶贫贷款贴息</t>
  </si>
  <si>
    <t>解决均坪镇小额扶贫贷款贴息206户</t>
  </si>
  <si>
    <t>帮助均坪镇206户贫困户增收，帮助其脱贫</t>
  </si>
  <si>
    <t>两丫坪镇小额扶贫贷款贴息</t>
  </si>
  <si>
    <t>解决两丫坪镇小额扶贫贷款贴息135户</t>
  </si>
  <si>
    <t>帮助两丫坪镇135户贫困户增收，帮助其脱贫</t>
  </si>
  <si>
    <t>龙潭镇小额扶贫贷款贴息</t>
  </si>
  <si>
    <t>解决龙潭镇小额扶贫贷款贴息244户</t>
  </si>
  <si>
    <t>帮助龙潭镇244户贫困户增收，帮助其脱贫</t>
  </si>
  <si>
    <t>龙庄湾乡小额扶贫贷款贴息</t>
  </si>
  <si>
    <t>解决龙庄湾乡小额扶贫贷款贴息109户</t>
  </si>
  <si>
    <t>帮助龙庄湾乡109户贫困户增收，帮助其脱贫</t>
  </si>
  <si>
    <t>卢峰镇小额扶贫贷款贴息</t>
  </si>
  <si>
    <t>解决卢峰镇小额扶贫贷款贴息345户</t>
  </si>
  <si>
    <t>帮助卢峰镇345户贫困户增收，帮助其脱贫</t>
  </si>
  <si>
    <t>桥江镇小额扶贫贷款贴息</t>
  </si>
  <si>
    <t>解决桥江镇小额扶贫贷款贴息308户</t>
  </si>
  <si>
    <t>帮助桥江镇308户贫困户增收，帮助其脱贫</t>
  </si>
  <si>
    <t>三江镇小额扶贫贷款贴息</t>
  </si>
  <si>
    <t>解决三江镇小额扶贫贷款贴息359户</t>
  </si>
  <si>
    <t>帮助三江镇359户贫困户增收，帮助其脱贫</t>
  </si>
  <si>
    <t>深子湖镇小额扶贫贷款贴息</t>
  </si>
  <si>
    <t>解决深子湖镇小额扶贫贷款贴息352户</t>
  </si>
  <si>
    <t>帮助深子湖镇352户贫困户增收，帮助其脱贫</t>
  </si>
  <si>
    <t>舒溶溪乡小额扶贫贷款贴息</t>
  </si>
  <si>
    <t>解决舒溶溪乡小额扶贫贷款贴息116户</t>
  </si>
  <si>
    <t>帮助舒溶溪乡116户贫困户增收，帮助其脱贫</t>
  </si>
  <si>
    <t>双井镇小额扶贫贷款贴息</t>
  </si>
  <si>
    <t>解决双井镇小额扶贫贷款贴息251户</t>
  </si>
  <si>
    <t>帮助双井镇251户贫困户增收，帮助其脱贫</t>
  </si>
  <si>
    <t>水东镇小额扶贫贷款贴息</t>
  </si>
  <si>
    <t>解决水东镇小额扶贫贷款贴息235户</t>
  </si>
  <si>
    <t>帮助水东镇235户贫困户增收，帮助其脱贫</t>
  </si>
  <si>
    <t>思蒙镇小额扶贫贷款贴息</t>
  </si>
  <si>
    <t>解决思蒙镇小额扶贫贷款贴息151户</t>
  </si>
  <si>
    <t>帮助思蒙镇151户贫困户增收，帮助其脱贫</t>
  </si>
  <si>
    <t>淘金坪乡小额扶贫贷款贴息</t>
  </si>
  <si>
    <t>解决淘金坪乡小额扶贫贷款贴息120户</t>
  </si>
  <si>
    <t>帮助淘金坪乡120户贫困户增收，帮助其脱贫</t>
  </si>
  <si>
    <t>统溪河镇小额扶贫贷款贴息</t>
  </si>
  <si>
    <t>解决统溪河镇小额扶贫贷款贴息141户</t>
  </si>
  <si>
    <t>帮助统溪河镇141户贫困户增收，帮助其脱贫</t>
  </si>
  <si>
    <t>小横垅乡小额扶贫贷款贴息</t>
  </si>
  <si>
    <t>解决小横垅乡小额扶贫贷款贴息136户</t>
  </si>
  <si>
    <t>帮助小橫垅乡136户贫困户增收，帮助其脱贫</t>
  </si>
  <si>
    <t>沿溪乡小额扶贫贷款贴息</t>
  </si>
  <si>
    <t>解决沿溪乡小额扶贫贷款贴息178户</t>
  </si>
  <si>
    <t>帮助沿溪乡178户贫困户增收，帮助其脱贫</t>
  </si>
  <si>
    <t>油洋乡小额扶贫贷款贴息</t>
  </si>
  <si>
    <t>解决油洋乡小额扶贫贷款贴息207户</t>
  </si>
  <si>
    <t>帮助油洋乡207户贫困户增收，帮助其脱贫</t>
  </si>
  <si>
    <t>中都乡小额扶贫贷款贴息</t>
  </si>
  <si>
    <t>解决中都乡小额扶贫贷款贴息129户</t>
  </si>
  <si>
    <t>帮助中都乡129户贫困户增收，帮助其脱贫</t>
  </si>
  <si>
    <t>祖师殿镇小额扶贫贷款贴息</t>
  </si>
  <si>
    <t>解决祖师殿镇小额扶贫贷款贴息210户</t>
  </si>
  <si>
    <t>帮助祖师殿镇210户贫困户增收，帮助其脱贫</t>
  </si>
  <si>
    <t>培训284人</t>
  </si>
  <si>
    <t>全县25个乡镇</t>
  </si>
  <si>
    <t>4450元/人</t>
  </si>
  <si>
    <t>284人培训带动贫困户脱贫</t>
  </si>
  <si>
    <t>技能培训</t>
  </si>
  <si>
    <t>建档立卡贫困户开设网店（含湖南电商扶贫小店）年交易额达到3万元以上，补贴1万元。（单店不重复补贴）</t>
  </si>
  <si>
    <t>全县三江镇、双井镇、黄茅园镇、两丫坪镇等相关乡镇</t>
  </si>
  <si>
    <t>10000元/个</t>
  </si>
  <si>
    <t>帮助10户以上的贫困户开网店</t>
  </si>
  <si>
    <t>卢峰镇产业奖补</t>
  </si>
  <si>
    <t>557户建档立卡贫困户发展产业奖补</t>
  </si>
  <si>
    <t>卢峰镇各村</t>
  </si>
  <si>
    <t>第一轮1500元/人</t>
  </si>
  <si>
    <t>解决户557户2397人建档立卡贫困人口产业发展</t>
  </si>
  <si>
    <t>产业扶贫</t>
  </si>
  <si>
    <t>龙庄湾乡产业奖补</t>
  </si>
  <si>
    <t>155户建档立卡贫困户发展产业奖补</t>
  </si>
  <si>
    <t>龙庄湾乡各村</t>
  </si>
  <si>
    <t>解决155户603人建档立卡贫困人口产业发展</t>
  </si>
  <si>
    <t>葛竹坪镇产业奖补</t>
  </si>
  <si>
    <t>294户建档立卡贫困户发展产业奖补</t>
  </si>
  <si>
    <t>葛竹坪镇各村</t>
  </si>
  <si>
    <t>解决294户1203人建档立卡贫困人口产业发展</t>
  </si>
  <si>
    <t>葛竹坪镇人民</t>
  </si>
  <si>
    <t>龙潭镇产业奖补</t>
  </si>
  <si>
    <t>250户建档立卡贫困户发展产业奖补</t>
  </si>
  <si>
    <t>龙潭镇各村</t>
  </si>
  <si>
    <t>解决250户1071人建档立卡贫困人口产业发展</t>
  </si>
  <si>
    <t>黄茅园镇产业奖补</t>
  </si>
  <si>
    <t>625户建档立卡贫困户发展产业奖补</t>
  </si>
  <si>
    <t>黄茅园镇各村</t>
  </si>
  <si>
    <t>解决625户2371人建档立卡贫困人口产业发展</t>
  </si>
  <si>
    <t>小横垅乡产业奖补</t>
  </si>
  <si>
    <t>80户建档立卡贫困户发展产业奖补</t>
  </si>
  <si>
    <t>小横垅乡各村</t>
  </si>
  <si>
    <t>解决80户320人建档立卡贫困人口产业发展</t>
  </si>
  <si>
    <t>统溪河乡产业奖补</t>
  </si>
  <si>
    <t>531户建档立卡贫困户发展产业奖补</t>
  </si>
  <si>
    <t>统溪河镇各村</t>
  </si>
  <si>
    <t>解决531户2019人建档立卡贫困人口产业发展</t>
  </si>
  <si>
    <t>淘金坪乡产业奖补</t>
  </si>
  <si>
    <t>75户建档立卡贫困户发展产业奖补</t>
  </si>
  <si>
    <t>淘金坪乡各村</t>
  </si>
  <si>
    <t>解决75户375人建档立卡贫困人口产业发展</t>
  </si>
  <si>
    <t>水东镇产业奖补</t>
  </si>
  <si>
    <t>787户建档立卡贫困户发展产业奖补</t>
  </si>
  <si>
    <t>水东镇各村</t>
  </si>
  <si>
    <t>解决787户3126人建档立卡贫困人口产业发展</t>
  </si>
  <si>
    <t>两丫坪镇产业奖补</t>
  </si>
  <si>
    <t>375户建档立卡贫困户发展产业奖补</t>
  </si>
  <si>
    <t>两丫坪镇各村</t>
  </si>
  <si>
    <t>解决375户1533人建档立卡贫困人口产业发展</t>
  </si>
  <si>
    <t>中都乡产业奖补</t>
  </si>
  <si>
    <t>367户建档立卡贫困户发展产业奖补</t>
  </si>
  <si>
    <t>中都乡各村</t>
  </si>
  <si>
    <t>解决367户1564人建档立卡贫困人口产业发展</t>
  </si>
  <si>
    <t>北斗溪镇产业奖补</t>
  </si>
  <si>
    <t>404户建档立卡贫困户发展产业奖补</t>
  </si>
  <si>
    <t>北斗溪镇各村</t>
  </si>
  <si>
    <t>解决404户1723人建档立卡贫困人口产业发展</t>
  </si>
  <si>
    <t>观音阁镇产业奖补</t>
  </si>
  <si>
    <t>382户建档立卡贫困户发展产业奖补</t>
  </si>
  <si>
    <t>观音阁镇各村</t>
  </si>
  <si>
    <t>解决382户1490人建档立卡贫困人口产业发展</t>
  </si>
  <si>
    <t>深子湖镇产业奖补</t>
  </si>
  <si>
    <t>1110户建档立卡贫困户发展产业奖补</t>
  </si>
  <si>
    <t>深子湖镇各村</t>
  </si>
  <si>
    <t>解决1110户4426人建档立卡贫困人口产业发展</t>
  </si>
  <si>
    <t>低庄镇产业奖补</t>
  </si>
  <si>
    <t>292户建档立卡贫困户发展产业奖补</t>
  </si>
  <si>
    <t>低庄镇各村</t>
  </si>
  <si>
    <t>解决292户1182人建档立卡贫困人口产业发展</t>
  </si>
  <si>
    <t>祖师殿镇产业奖补</t>
  </si>
  <si>
    <t>379户建档立卡贫困户发展产业奖补</t>
  </si>
  <si>
    <t>祖师殿镇各村</t>
  </si>
  <si>
    <t>解决379户1404人建档立卡贫困人口产业发展</t>
  </si>
  <si>
    <t>桥江镇产业奖补</t>
  </si>
  <si>
    <t>691户建档立卡贫困户发展产业奖补</t>
  </si>
  <si>
    <t>桥江镇各村</t>
  </si>
  <si>
    <t>解691户2799人建档立卡贫困人口产业发展</t>
  </si>
  <si>
    <t>思蒙镇产业奖补</t>
  </si>
  <si>
    <t>思蒙镇各村</t>
  </si>
  <si>
    <t>第一轮1500元</t>
  </si>
  <si>
    <t>解决375户1672人建档立卡贫困人口产业发展</t>
  </si>
  <si>
    <t>三江镇产业奖补</t>
  </si>
  <si>
    <t>992户建档立卡贫困户发展产业奖补</t>
  </si>
  <si>
    <t>三江镇各村</t>
  </si>
  <si>
    <t>解决992户4275人建档立卡贫困户产业发展</t>
  </si>
  <si>
    <t>均坪镇产业奖补</t>
  </si>
  <si>
    <t>616户建档立卡贫困户发展产业奖补</t>
  </si>
  <si>
    <t>均坪镇各村</t>
  </si>
  <si>
    <t>解616户2458人建档立卡贫困人口产业发展</t>
  </si>
  <si>
    <t>双井镇产业奖补</t>
  </si>
  <si>
    <t>680户建档立卡贫困户发展产业奖补</t>
  </si>
  <si>
    <t>双井镇各村</t>
  </si>
  <si>
    <t>解决680户2850人建档立卡贫困人口产业发展</t>
  </si>
  <si>
    <t>油洋乡产业奖补</t>
  </si>
  <si>
    <t>447户建档立卡贫困户发展产业奖补</t>
  </si>
  <si>
    <t>油洋乡各村</t>
  </si>
  <si>
    <t>解决447户1586人建档立卡贫困人口产业发展</t>
  </si>
  <si>
    <t>沿溪乡产业奖补</t>
  </si>
  <si>
    <t>189户建档立卡贫困户发展产业奖补</t>
  </si>
  <si>
    <t>沿溪乡各村</t>
  </si>
  <si>
    <t>解决189户834人建档立卡贫困人口产业发展</t>
  </si>
  <si>
    <t>大江口镇产业奖补</t>
  </si>
  <si>
    <t>582户建档立卡贫困户发展产业奖补</t>
  </si>
  <si>
    <t>大江口镇各村</t>
  </si>
  <si>
    <t>解决582户2420人建档立卡贫困人口产业发展</t>
  </si>
  <si>
    <t>舒溶溪乡产业奖补</t>
  </si>
  <si>
    <t>舒溶溪乡各村</t>
  </si>
  <si>
    <t>解决294户1205人建档立卡贫困人口产业发展</t>
  </si>
  <si>
    <t>思蒙镇潇湘山庄改扩建项目</t>
  </si>
  <si>
    <t>改善旅游环境，新增客房，加大旅游投入</t>
  </si>
  <si>
    <t>仁里冲村</t>
  </si>
  <si>
    <t>第二轮1000元/人</t>
  </si>
  <si>
    <t>带动325户1238人增收</t>
  </si>
  <si>
    <t>溆浦县潇湘山庄休闲农业有限公司</t>
  </si>
  <si>
    <t>村集体经济</t>
  </si>
  <si>
    <t>北斗溪镇松林村村集体经济发展项目</t>
  </si>
  <si>
    <t>入股湖南雪峰食品公司，实施100亩柑桔基地改造及柑桔初加工点扩建升级</t>
  </si>
  <si>
    <t>20万元/村</t>
  </si>
  <si>
    <t>松林村每年增加6%保底分红收益，用于村集体经济发展</t>
  </si>
  <si>
    <t>发展村集体经济，增强带动能力。</t>
  </si>
  <si>
    <t>湖南雪峰食品公司</t>
  </si>
  <si>
    <t>北斗溪镇沙坪村村集体经济发展项目</t>
  </si>
  <si>
    <t>入股湖南感恩坡生态农业有限公司，实施农旅康养特色小镇建设，用于流转土地，建设百果园、感恩湖、文化广场等项目</t>
  </si>
  <si>
    <t>沙坪村每年增加6%保底分红收益，用于村集体经济发展</t>
  </si>
  <si>
    <t xml:space="preserve">湖南感恩坡生态农业有限公司 </t>
  </si>
  <si>
    <t>小横垅乡雷坡村村集体经济发展项目</t>
  </si>
  <si>
    <t>入股溆浦县康恒农业开发有限公司，通过发展葡萄产业的同时开发绿色生态旅游和修建葡萄酒厂，提高葡萄产业附加值，进一步增加村级集体经济收入</t>
  </si>
  <si>
    <t>雷坡村每年增加10%保底分红收益，用于村集体经济发展</t>
  </si>
  <si>
    <t>溆浦县康恒农业开发有限公司</t>
  </si>
  <si>
    <t>小横垅乡罗子山村村集体经济发展项目</t>
  </si>
  <si>
    <t>入股溆浦县康恒农业开发有限公司，发展茶叶基地575亩，修建茶叶加工厂一座</t>
  </si>
  <si>
    <t>罗子山村每年增加8%保底分红收益，用于村集体经济发展。</t>
  </si>
  <si>
    <t>黄茅园镇爱家村村集体经济发展项目</t>
  </si>
  <si>
    <t>入股鑫华养殖专业合作社，养殖生猪2000头</t>
  </si>
  <si>
    <t>黄茅园镇爱家村</t>
  </si>
  <si>
    <t>爱家村每年增加6%保底分红收益，用于村集体经济发展。</t>
  </si>
  <si>
    <t>溆浦县鑫华养殖专业合作社</t>
  </si>
  <si>
    <t>水东镇溪口村村集体经济发展项目</t>
  </si>
  <si>
    <t>入股卫民种养专业合作社，种植抚育油茶600亩</t>
  </si>
  <si>
    <t>溪口村每年增加6%保底分红收益，用于村集体经济发展</t>
  </si>
  <si>
    <t>卫民种养专业合作社</t>
  </si>
  <si>
    <t>龙潭镇报木村村集体经济发展项目</t>
  </si>
  <si>
    <t>入股湖南雪峰思源茶叶有限公司，新建茶叶加工厂</t>
  </si>
  <si>
    <t>龙潭镇报木村</t>
  </si>
  <si>
    <t>报木村每年增加10%保底分红收益，用于村集体经济发展</t>
  </si>
  <si>
    <t>湖南雪峰思源茶叶公司</t>
  </si>
  <si>
    <t>双井镇和平村村集体经济发展项目</t>
  </si>
  <si>
    <t>和平村种养扶贫专业合作社发展纽荷尔、水蜜桃、黄桃等特色水果200亩</t>
  </si>
  <si>
    <t>双井镇和平村</t>
  </si>
  <si>
    <t>和平村每年增加10%保底分红收益，用于村集体经济发展</t>
  </si>
  <si>
    <t>和平村种养扶贫专业合作社</t>
  </si>
  <si>
    <t>大江口镇白岩头村村集体经济发展项目</t>
  </si>
  <si>
    <t>入股白岩头旅游农民专业合作社，种植黄桃、柑桔300亩</t>
  </si>
  <si>
    <t>大江口镇白岩头村</t>
  </si>
  <si>
    <t>白岩头村每年增加6%保底分红收益，用于村集体经济发展</t>
  </si>
  <si>
    <t>溆浦县白岩头种养专业合作社</t>
  </si>
  <si>
    <t>观音阁镇鑫文生态农业公司有机肥生产项目</t>
  </si>
  <si>
    <t xml:space="preserve">年产5万吨有机肥生产线一条，厂房建设面积6100平方米。
</t>
  </si>
  <si>
    <t>观音阁镇丁桥村</t>
  </si>
  <si>
    <t>2000元/人</t>
  </si>
  <si>
    <t>全县统筹联结贫困户，带动1600人发展产业增收，发展村集体经济</t>
  </si>
  <si>
    <t>溆浦鑫文生态农业科技发展有限公司</t>
  </si>
  <si>
    <t>卢峰镇祥福果蔬现代农业产业园项目</t>
  </si>
  <si>
    <t>新建连栋温室大棚31680平方米，无土高架草莓栽培架5600平方米，新修机耕道500米</t>
  </si>
  <si>
    <t>全县统筹联结贫困户，带动2160人发展产业增收，发展村集体经济</t>
  </si>
  <si>
    <t>溆浦县祥福果蔬专业合作社</t>
  </si>
  <si>
    <t>水东镇森牧源农产品深加工产业项目</t>
  </si>
  <si>
    <t>年产500吨蜂产品深加工的生产线一条</t>
  </si>
  <si>
    <t>溆浦县红花园工业园15栋</t>
  </si>
  <si>
    <t>第一轮1500元/人；第二轮1000元/人</t>
  </si>
  <si>
    <t>联结白竹坪村等5个村，带动贫困户480户1961人发展产业增收，发展村集体经济</t>
  </si>
  <si>
    <t>湖南森牧源食品生物有限公司</t>
  </si>
  <si>
    <t>水东镇龙王江村村四跟四走产业项目</t>
  </si>
  <si>
    <t>柑桔种植100亩，旱稻种植200亩</t>
  </si>
  <si>
    <t>龙王江村</t>
  </si>
  <si>
    <t>联结标东垅村、龙王江村2个村，带动贫困户144户528人发展产业增收，发展村集体经济</t>
  </si>
  <si>
    <t>溆浦县晶创农业发展有限公司</t>
  </si>
  <si>
    <t>水东镇溪口村四跟四走产业项目</t>
  </si>
  <si>
    <t>新增养猪6000头</t>
  </si>
  <si>
    <t>联结高明溪村等8个村，带动365户1260人发展产业增收，发展村集体经济</t>
  </si>
  <si>
    <t>溆浦启仁环保生态养殖场</t>
  </si>
  <si>
    <t>深子湖镇卫星村四跟四走产业项目</t>
  </si>
  <si>
    <t>新建果园211亩，养殖水产30亩和其它家禽家畜养殖</t>
  </si>
  <si>
    <t>卫星村</t>
  </si>
  <si>
    <t>联结贺家冲村、圣人山村2个村，带动贫困户329户1272人发展产业增收，发展村集体经济</t>
  </si>
  <si>
    <t>湖南省湘韵园生态农业科技发展有限公司</t>
  </si>
  <si>
    <t>深子湖镇让家溪村果蔬无土栽培工厂建设项目</t>
  </si>
  <si>
    <t>建设蔬菜大棚5亩</t>
  </si>
  <si>
    <t>让家溪村</t>
  </si>
  <si>
    <t>联结让家溪村等4个村，带动贫困户143户500人发展产业增收，发展村集体经济</t>
  </si>
  <si>
    <t>让家溪村种养扶贫专业合作社</t>
  </si>
  <si>
    <t>深子湖镇柑子园村种养项目</t>
  </si>
  <si>
    <t>养羊195只，新建罗汉果11亩</t>
  </si>
  <si>
    <t>柑子园村</t>
  </si>
  <si>
    <t>联结柑子园村，带动122户400人发展产业增收，发展村集体经济</t>
  </si>
  <si>
    <t>溆浦祥恒种养专业合作社</t>
  </si>
  <si>
    <t>深子湖镇胡家坪村养殖项目</t>
  </si>
  <si>
    <t>养殖牛100头</t>
  </si>
  <si>
    <t>联结胡家坪村，带动贫困户126户435人发展产业增收，发展村集体经济</t>
  </si>
  <si>
    <t>溆浦军瑶生态种养殖专业合作社</t>
  </si>
  <si>
    <t>深子湖镇村级四跟四走产业项目</t>
  </si>
  <si>
    <t>母猪养殖二期项目，养殖母猪800头，新建标准猪舍5360平方米</t>
  </si>
  <si>
    <t>联结向家垴村等4个村，带动贫困户463户1666人发展产业增收，发展村集体经济</t>
  </si>
  <si>
    <t>溆浦县惠泽牧业有限公司：张贻伟18974587085</t>
  </si>
  <si>
    <t>150亩基地提质改造</t>
  </si>
  <si>
    <t>联结白泥村、曾家溪村2个村，带动贫困户121户416人发展产业增收，发展村集体经济</t>
  </si>
  <si>
    <t>溆浦县刘氏果业专业合作社：刘海18390376668</t>
  </si>
  <si>
    <t>观音阁镇赤洪村绿之然智能化恒温、分级稻谷冷链仓项目</t>
  </si>
  <si>
    <t>新建智能化恒温、分级稻谷冷链仓一座(42个）</t>
  </si>
  <si>
    <t>赤洪村</t>
  </si>
  <si>
    <t>联结观音阁镇赤洪村等17个村，联结138户530人；县另统一联结均坪镇板溪村227户796人。共计联结1326人。</t>
  </si>
  <si>
    <t>溆浦绿之然农业发展有限公司</t>
  </si>
  <si>
    <t>观音阁镇青垅村柑桔基地项目</t>
  </si>
  <si>
    <t>新建柑桔基地100亩</t>
  </si>
  <si>
    <t>青垅村</t>
  </si>
  <si>
    <t>联结岩坪等四个村，带动贫困户94户250人发展产业增收，发展村集体经济。县另统一联结均坪镇明家塘村65户200人，共计联结450人。</t>
  </si>
  <si>
    <t>溆浦县旺财科技农业发展有限责任公司</t>
  </si>
  <si>
    <t>观音阁镇莲花台村平叶犇犇牛业养殖项目</t>
  </si>
  <si>
    <t>扩增200头肉牛养殖</t>
  </si>
  <si>
    <t>莲花台村</t>
  </si>
  <si>
    <t>联结莲花台等四个村，带动贫困户155户456人发展产业增收，发展村集体经济</t>
  </si>
  <si>
    <t>溆浦县平叶犇犇牛业养殖基地</t>
  </si>
  <si>
    <t>观音阁镇观音阁村生猪养殖项目</t>
  </si>
  <si>
    <t>养猪200头</t>
  </si>
  <si>
    <t>观音阁村</t>
  </si>
  <si>
    <t>联结赤洪村等四个村，带动80户226人发展产业增收，发展村集体经济</t>
  </si>
  <si>
    <t>溆浦易达牧业家庭农场</t>
  </si>
  <si>
    <t>观音阁镇仑斗坪村黄金贡柚项目</t>
  </si>
  <si>
    <t>黄金贡柚基地基础设施建设200亩</t>
  </si>
  <si>
    <t>仑斗坪村</t>
  </si>
  <si>
    <t>联结桐油坡村、畔坪村，带动110户372人发展产业增收，发展村集体经济。其中：油坡村73户242人、畔坪村37户130人</t>
  </si>
  <si>
    <t>溆浦县富盛农业开发有限公司</t>
  </si>
  <si>
    <t>双井镇岩园村四跟四走产业项目</t>
  </si>
  <si>
    <t>新建柑桔基地200亩</t>
  </si>
  <si>
    <t>联结彩花村等7个村，带动贫困户587户1000人发展产业增收，发展村集体经济</t>
  </si>
  <si>
    <t>湖南岩园农业发展有限公司  彭勇13681697048</t>
  </si>
  <si>
    <t>双井镇云坡村四跟四走产业项目</t>
  </si>
  <si>
    <t>种植黄金贡柚、纽荷尔200亩，建设鲈鱼基地30亩，扩建食用菌厂房1000平方</t>
  </si>
  <si>
    <t>双井镇云坡村</t>
  </si>
  <si>
    <t>联结百花村等6个村，带动贫困户471户1670人发展产业增收，发展村集体经济</t>
  </si>
  <si>
    <t>湖南感恩坡生态农业有限公司  唐茂林15115172777</t>
  </si>
  <si>
    <t>双井镇花桥社区四跟四走产业项目</t>
  </si>
  <si>
    <t>新建130亩柑桔基地</t>
  </si>
  <si>
    <t>花桥社区</t>
  </si>
  <si>
    <t>联结花桥社区等3个村，带动贫困户92户300人发展产业增收，发展村集体经济</t>
  </si>
  <si>
    <t>双井白家山富源家庭农场  刘平15274519398</t>
  </si>
  <si>
    <t>双井镇水集村四跟四走产业项目</t>
  </si>
  <si>
    <t>新建柑桔200亩</t>
  </si>
  <si>
    <t>水集村，塘下垅村</t>
  </si>
  <si>
    <t>联结灯塔村和堰塘湾村，带动贫困户130户479人发展产业增收，发展村集体经济</t>
  </si>
  <si>
    <t>溆浦县橙友之家现代农业发展有限公司 张小亮13874409585</t>
  </si>
  <si>
    <t>双井镇塘下垅村四跟四走产业项目</t>
  </si>
  <si>
    <t>塘下垅村</t>
  </si>
  <si>
    <t>联结和平村等16个村，委托帮扶贫困户146户681人第一轮剩余到户资金50万元；县另统一联结三江镇双坪村70户250人，共计931人</t>
  </si>
  <si>
    <t>溆浦县塘垅农业开发有限公司 颜滔16670288611</t>
  </si>
  <si>
    <t>卢峰镇长冲口金樱子基地改扩建项目</t>
  </si>
  <si>
    <t>改扩建金樱子种植基地2800亩</t>
  </si>
  <si>
    <t>卢峰镇长冲口</t>
  </si>
  <si>
    <t>联结漫水村等14个村，带动贫困户533户1663人发展产业增收，发展村集体经济</t>
  </si>
  <si>
    <t>湖南溆浦湘妃酒业有限责任公司</t>
  </si>
  <si>
    <t>卢峰镇大潭村能繁母猪养殖项目</t>
  </si>
  <si>
    <t>扩建能繁母猪1600头栏舍及配套设施</t>
  </si>
  <si>
    <t>大潭村</t>
  </si>
  <si>
    <t>联结大潭村、桐木坨村、山门垅村、岩英坪村，带动贫困户328户1105人发展产业，发展村集体经济</t>
  </si>
  <si>
    <t>溆浦鑫盛牧业有限公司</t>
  </si>
  <si>
    <t>卢峰镇仲夏村、马田坪村四跟四走产业项目</t>
  </si>
  <si>
    <t>淡水鱼品种改良及养殖100亩</t>
  </si>
  <si>
    <t>溆浦县良种繁育场</t>
  </si>
  <si>
    <t>联结仲夏村和马田坪村，带动贫困户184户622人发展产业，发展村集体经济</t>
  </si>
  <si>
    <t>溆浦县源鑫渔业专业合作社</t>
  </si>
  <si>
    <t>卢峰镇高田村果园新建项目</t>
  </si>
  <si>
    <t>新建果园50亩</t>
  </si>
  <si>
    <t>联结高田村，带动贫困户84户301人发展产业，发展村集体经济</t>
  </si>
  <si>
    <t>溆浦博光种养专业合作社</t>
  </si>
  <si>
    <t>卢峰镇杨家仁村蛋鸡养殖扩建项目</t>
  </si>
  <si>
    <t>把现有蛋鸡2万羽扩建到5万羽生产规模</t>
  </si>
  <si>
    <t>卢峰镇杨家仁村九组小板冲</t>
  </si>
  <si>
    <t>联结红星村，带动贫困户166户563人发展产业，发展村集体经济</t>
  </si>
  <si>
    <t>溆浦县坤鹏农牧发展有限公司</t>
  </si>
  <si>
    <t>卢峰镇红远村四跟四走产业项目</t>
  </si>
  <si>
    <t>抚育柑桔基地110亩，其中水肥一体化自动打药系统改建60亩</t>
  </si>
  <si>
    <t>卢峰镇红远村、水东镇莲塘坪村</t>
  </si>
  <si>
    <t>联结红远村，带动贫困户154户480人发展产业，发展村集体经济</t>
  </si>
  <si>
    <t>溆浦县万军家庭农场</t>
  </si>
  <si>
    <t>沿溪乡万木春油茶项目</t>
  </si>
  <si>
    <t>油茶林抚育管护1200亩</t>
  </si>
  <si>
    <t>思蒙镇黄家庄村</t>
  </si>
  <si>
    <t>中央资金213.24、省级资金0.72</t>
  </si>
  <si>
    <t>联结旺坪村等4个村，带动贫困户529户1783人发展产业，发展村集体经济</t>
  </si>
  <si>
    <t>湖南万木春油茶发展有限公司</t>
  </si>
  <si>
    <t>沿溪乡瓦庄村种养项目</t>
  </si>
  <si>
    <t>建设猪栏740平方米，年出栏1000头</t>
  </si>
  <si>
    <t>沿溪乡瓦庄村</t>
  </si>
  <si>
    <t>联结瓦庄村，带动贫困户128户500人发展产业增收，发展村集体经济</t>
  </si>
  <si>
    <t>溆浦金洲种养</t>
  </si>
  <si>
    <t>沿溪乡朱家园村、瓦庄村四跟四走产业项目</t>
  </si>
  <si>
    <t>修建钢结构棚350㎡，改装选果线设备1条，购买水果周转筐6万个</t>
  </si>
  <si>
    <t>联结朱家园村、瓦庄村2个村，带动贫困户168户580人发展产业增收，发展村集体经济</t>
  </si>
  <si>
    <t>溆浦县万晟优品果业有限公司  13974572903</t>
  </si>
  <si>
    <t>沿溪乡朱家园村四跟四走产业项目</t>
  </si>
  <si>
    <t>柑桔等苗木繁育20万株；建设仓储240平方米</t>
  </si>
  <si>
    <t>联结朱家园村，带动贫困户126户500人发展产业增收，发展村集体经济</t>
  </si>
  <si>
    <t>溆浦县秋丰农业服务专业合作社  17374506171</t>
  </si>
  <si>
    <t>两丫坪镇咀坡村茶叶产业扶贫项目</t>
  </si>
  <si>
    <t>新建茶叶基地70亩</t>
  </si>
  <si>
    <t>咀坡村</t>
  </si>
  <si>
    <t>联结咀坡村等3个村，带动贫困户143户480人发展产业增收，发展村集体经济</t>
  </si>
  <si>
    <t>溆浦县梓鑫油茶种植专业合作社</t>
  </si>
  <si>
    <t>两丫坪镇两丫坪社区平安养猪场产业项目</t>
  </si>
  <si>
    <t>年出栏生猪2000头</t>
  </si>
  <si>
    <t>两丫坪社区</t>
  </si>
  <si>
    <t>联结两丫坪社区等6个村，带动贫困户221户737人发展产业增收，发展村集体经济</t>
  </si>
  <si>
    <t>溆浦县两丫坪镇平安养殖场</t>
  </si>
  <si>
    <t>三江镇乐园村四跟四走产业项目</t>
  </si>
  <si>
    <t>抚育油茶300亩</t>
  </si>
  <si>
    <t>乐园村</t>
  </si>
  <si>
    <t>联结乐园村，带动贫困户130户467人发展产业增收，发展村集体经济</t>
  </si>
  <si>
    <t>溆浦金茶园种养专业合作社刘小清13762940059</t>
  </si>
  <si>
    <t>三江镇坪坡村四跟四走产业项目</t>
  </si>
  <si>
    <t>新建蘑菇菌，蘑菇包40万个</t>
  </si>
  <si>
    <t>坪坡村</t>
  </si>
  <si>
    <t>联结坪坡村，带动贫困户159户576人发展产业增收，发展村集体经济</t>
  </si>
  <si>
    <t>山羊种养植专业合作社  刘设光13469352655</t>
  </si>
  <si>
    <t>三江镇朱溪村四跟四走产业项目</t>
  </si>
  <si>
    <t>新建豆制品加工厂加工黄豆120吨</t>
  </si>
  <si>
    <t>朱溪村</t>
  </si>
  <si>
    <t>联结朱溪村，带动贫困户161户579人发展产业增收，发展村集体经济</t>
  </si>
  <si>
    <t>朱溪村豆制品加工厂  戴轼勋17774509909</t>
  </si>
  <si>
    <t>小横垅乡金子村蜜蜂养殖项目</t>
  </si>
  <si>
    <t>养蜜蜂260箱</t>
  </si>
  <si>
    <t>联结金子村，带动贫困户100户313人发展产业增收，发展村集体经济</t>
  </si>
  <si>
    <t>溆浦县康源中峰养殖专业合作社
张贻坤：13807454368</t>
  </si>
  <si>
    <t>小横垅乡治湾村藏香猪养殖项目</t>
  </si>
  <si>
    <t>养殖藏香猪800只</t>
  </si>
  <si>
    <t>联结治湾村，带动贫困户72户235人发展产业增收，发展村集体经济</t>
  </si>
  <si>
    <t>溆浦县小横垅金团生态养殖专业合作社 梁单：18374539882</t>
  </si>
  <si>
    <t>小横垅乡罗子山村茶叶产业项目</t>
  </si>
  <si>
    <t>建设茶叶加工厂和茶叶体验馆874平方米</t>
  </si>
  <si>
    <t>罗子山村</t>
  </si>
  <si>
    <t>联结罗子山村，带动贫困户243户912人发展产业增收，发展村集体经济</t>
  </si>
  <si>
    <t>溆浦康恒农业开发有限公司</t>
  </si>
  <si>
    <t>统溪河村多穗柯甜茶套种黄精项目</t>
  </si>
  <si>
    <t>多穗柯甜茶套种黄精、玉竹面积200亩</t>
  </si>
  <si>
    <t>统溪河镇统溪河村四组</t>
  </si>
  <si>
    <t>联结统溪河村，带动173户660人发展产业增收，发展村集体经济</t>
  </si>
  <si>
    <t xml:space="preserve">溆浦县隆福生物科技有限责任公司  曾良芳17375557386  </t>
  </si>
  <si>
    <t>油洋乡來溪村四跟四走产业项目</t>
  </si>
  <si>
    <t>中药材种植300亩</t>
  </si>
  <si>
    <t>來溪村</t>
  </si>
  <si>
    <t>联结來溪村等3个村，带动贫困户547户1609人发展产业增收，发展村集体经济</t>
  </si>
  <si>
    <t>溆浦县健友专业合作社</t>
  </si>
  <si>
    <t>油洋乡东山村四跟四走产业项目</t>
  </si>
  <si>
    <t>新建柑桔150亩</t>
  </si>
  <si>
    <t>东山村</t>
  </si>
  <si>
    <t>联结东山村，带动贫困户211户618人发展产业增收，发展村集体经济</t>
  </si>
  <si>
    <t>溆浦县合生农业专业合作社</t>
  </si>
  <si>
    <t>油洋乡官溪江中药材种植项目</t>
  </si>
  <si>
    <t>新建中药材种植200亩</t>
  </si>
  <si>
    <t>麻溪村</t>
  </si>
  <si>
    <t>联结官溪江村，带动贫困户149户400人发展产业，发展村集体经济</t>
  </si>
  <si>
    <t>溆浦县向平特种养殖专业合作社</t>
  </si>
  <si>
    <t>油洋乡麻溪村黄牛养殖产业项目</t>
  </si>
  <si>
    <t>新建牛舍650平方米，养牛115头</t>
  </si>
  <si>
    <t>联结麻溪村，带动贫困户184户585人发展产业，发展村集体经济</t>
  </si>
  <si>
    <t>溆浦牛牛犇种养专业合作社</t>
  </si>
  <si>
    <t>油洋乡河底江村黄牛养殖产业项目</t>
  </si>
  <si>
    <t>养牛100头</t>
  </si>
  <si>
    <t>联结河底江村，带动贫困户165户560人发展产业，发展村集体经济</t>
  </si>
  <si>
    <t>溆浦县鑫隆种养专业合作社</t>
  </si>
  <si>
    <t>葛竹坪镇（楠木冲、岚水江）四跟四走产业项目</t>
  </si>
  <si>
    <t>新建猪舍4600平方米，养猪年出栏10000头</t>
  </si>
  <si>
    <t>楠木冲村</t>
  </si>
  <si>
    <t>联结楠木冲村和岚水江2个村，带动贫困户161户567人发展产业增收，发展村集体经济</t>
  </si>
  <si>
    <t>溆浦县横楠养扶贫专业合作社</t>
  </si>
  <si>
    <t>葛竹坪镇里木墩村四跟四走产业项目</t>
  </si>
  <si>
    <t>新建厂房400平方米，金银花加工2.5万公斤，银花加工设备2套</t>
  </si>
  <si>
    <t>里木墩村</t>
  </si>
  <si>
    <t>联结里木墩村，带动贫困户78户301人发展产业增收，发展村集体经济</t>
  </si>
  <si>
    <t>溆浦县璞合种养专业合作社</t>
  </si>
  <si>
    <t>葛竹坪镇横路村四跟四走产业项目</t>
  </si>
  <si>
    <t>新建油茶50亩，年生产山茶油0.5万公斤</t>
  </si>
  <si>
    <t>横路村</t>
  </si>
  <si>
    <t>联结里木墩村，联结带动贫困户98户332人发展产业增收，发展村集体经济</t>
  </si>
  <si>
    <t>溆浦县老树油茶专业合作社</t>
  </si>
  <si>
    <t>葛竹坪步家垅村村四跟四走产业项目</t>
  </si>
  <si>
    <t>年出栏猪1000头</t>
  </si>
  <si>
    <t>步家垅村</t>
  </si>
  <si>
    <t>联结步家垅村，带动贫困户145户538人发展产业增收，发展村集体经济</t>
  </si>
  <si>
    <t>步家垅鑫业养殖场</t>
  </si>
  <si>
    <t>低庄镇连山村四跟四走产业项目</t>
  </si>
  <si>
    <t>300亩水果提质改造</t>
  </si>
  <si>
    <t>联结连山村，带动贫困户111户423人发展产业增收，发展村集体经济</t>
  </si>
  <si>
    <t>溆浦县友梦种植家庭农场</t>
  </si>
  <si>
    <t>低庄镇枫香林村四跟四走产业扶贫项目</t>
  </si>
  <si>
    <t>新建柑桔基地60亩</t>
  </si>
  <si>
    <t>联结枫香林村，带动贫困户56户176人发展产业增收，发展村集体经济</t>
  </si>
  <si>
    <t>溆浦县长健种养农民专业合作社</t>
  </si>
  <si>
    <t>低庄镇吉家冲村四跟四走产业项目</t>
  </si>
  <si>
    <t>150亩柑桔基地提质改造</t>
  </si>
  <si>
    <t>联结吉家冲村，带动贫困户111户344人发展产业增收，发展村集体经济</t>
  </si>
  <si>
    <t>溆浦县和友绿色种养专业合作社</t>
  </si>
  <si>
    <t>低庄镇栗子坪村四跟四走产业项目</t>
  </si>
  <si>
    <t>建设200亩柑桔防冻大棚设施</t>
  </si>
  <si>
    <t>联结栗子坪村，带动贫困户77户272人发展产业增收，发展村集体经济</t>
  </si>
  <si>
    <t>溆浦县生态园农民专业合作社</t>
  </si>
  <si>
    <t>低庄镇夜珠溪村四跟四走产业项目</t>
  </si>
  <si>
    <t>新增养猪200头</t>
  </si>
  <si>
    <t>夜珠溪村</t>
  </si>
  <si>
    <t>联结夜珠溪村，带动贫困户122户500人发展产业增收，发展村集体经济</t>
  </si>
  <si>
    <t>溆浦县夜珠溪村种养扶贫合作社</t>
  </si>
  <si>
    <t>低庄镇小龙潭村四跟四走产业项目</t>
  </si>
  <si>
    <t>新增养猪300头</t>
  </si>
  <si>
    <t>联结小龙潭村、大渭溪村2个村，带动贫困户144户500人发展产业增收，发展村集体经济</t>
  </si>
  <si>
    <t>溆浦县兴荣养殖合作社</t>
  </si>
  <si>
    <t>桥江镇大湾村养猪项目</t>
  </si>
  <si>
    <t xml:space="preserve">新建生猪养殖场5栋，饲养母猪100头
</t>
  </si>
  <si>
    <t>联结兴旺村等9个村，带动623户2118人发展产业增收，发展村集体经济</t>
  </si>
  <si>
    <t>溆浦县金宇生态家庭农场</t>
  </si>
  <si>
    <t>桥江镇章池村四跟四走产业项目</t>
  </si>
  <si>
    <t>新建黄桃70亩、药材120亩及新建柑桔100亩、管护柑桔260亩</t>
  </si>
  <si>
    <t>章池村</t>
  </si>
  <si>
    <t>联结白田村等5个村，带动贫困户539户2014人发展产业增收，发展村集体经济</t>
  </si>
  <si>
    <t>溆浦县章池生态种养扶贫合作社</t>
  </si>
  <si>
    <t>桥江镇白岩冲村四跟四走产业项目</t>
  </si>
  <si>
    <t>新建柑桔80亩</t>
  </si>
  <si>
    <t>联结白岩冲村，带动贫困户108户405人发展产业增收，发展村集体经济</t>
  </si>
  <si>
    <t>溆浦县白岩冲村种养扶贫合作社</t>
  </si>
  <si>
    <t>桥江镇德垅湾村四跟四走产业项目</t>
  </si>
  <si>
    <t>新建柑桔300亩</t>
  </si>
  <si>
    <t>德垅湾村</t>
  </si>
  <si>
    <t>联结德垅湾村等4个村带动贫困户275户970人发展产业增收，发展村集体经济</t>
  </si>
  <si>
    <t>溆浦县森创园种植专业合作社</t>
  </si>
  <si>
    <t>桥江镇河上坡村四跟四走产业项目</t>
  </si>
  <si>
    <t>管护柑桔30亩</t>
  </si>
  <si>
    <t>河上坡村</t>
  </si>
  <si>
    <t>联结板水村，带动贫困户62户223人发展产业增收，发展村集体经济</t>
  </si>
  <si>
    <t>溆浦县康惠柑桔专业合作社</t>
  </si>
  <si>
    <t>大江口镇洑水湾村四跟四走产业项目</t>
  </si>
  <si>
    <t>新修钢构仓储库2500平方米，购置电脑分级生产线2条，产品检测室200平方米</t>
  </si>
  <si>
    <t>联结洑水湾村等3个村带动贫困户271户833人发展产业增收，发展村集体经济</t>
  </si>
  <si>
    <t>兴农农副产品专业合作社 \向祚喜13787510538</t>
  </si>
  <si>
    <t>大江口镇威虎山村四跟四走产业扶贫项目</t>
  </si>
  <si>
    <t>新建柑桔基地60亩、品改100亩</t>
  </si>
  <si>
    <t>威虎山村</t>
  </si>
  <si>
    <t>联结威虎山村，带动贫困户141户500人发展产业增收，发展村集体经济</t>
  </si>
  <si>
    <t>威虎山和平柑桔合作社</t>
  </si>
  <si>
    <t>大江口镇虎皮溪村四跟四走产业项目</t>
  </si>
  <si>
    <t>新建100亩柑桔基地</t>
  </si>
  <si>
    <t>联结虎皮溪村，带动100户347人发展产业增收，发展村集体经济</t>
  </si>
  <si>
    <t>虎皮溪村扶贫专业合作社\耿云香13874507673</t>
  </si>
  <si>
    <t>大江口镇白沙村四跟四走产业项目</t>
  </si>
  <si>
    <t>300亩柑桔基地建设</t>
  </si>
  <si>
    <t>白沙村</t>
  </si>
  <si>
    <t>联结白沙村等43个村，带动221户768人发展产业增收，发展村集体经济</t>
  </si>
  <si>
    <t>溆浦县淳香果品专业合作社\黄友武13187144529</t>
  </si>
  <si>
    <t>思蒙镇蓑衣溪村四跟四走产业项目</t>
  </si>
  <si>
    <t>新增存栏300头</t>
  </si>
  <si>
    <t>蓑衣溪村</t>
  </si>
  <si>
    <t>联结蓑衣溪村，带动贫困户67户279人发展产业增收，发展村集体经济</t>
  </si>
  <si>
    <t>张克学、舒象刚养猪场</t>
  </si>
  <si>
    <t>思蒙镇新庄龙村四跟四走产业项目</t>
  </si>
  <si>
    <t>新增特色种母猪50头，仔猪200头</t>
  </si>
  <si>
    <t>新庄垅村</t>
  </si>
  <si>
    <t>联结新庄垅村，带动贫困户57户217人发展产业增收，发展村集体经济</t>
  </si>
  <si>
    <t>思蒙镇新庄垅村德生养殖场</t>
  </si>
  <si>
    <t>黄茅园镇爱家村四跟四走产业项目</t>
  </si>
  <si>
    <t>新建养猪存栏2400头</t>
  </si>
  <si>
    <t>爱家村</t>
  </si>
  <si>
    <t>联结爱家村，贫困户67户246人发展产业增收，发展村集体经济。其中第一轮资金8万元，第二轮资金24.6万元。</t>
  </si>
  <si>
    <t>溆浦县鑫华种养农民专业合作社</t>
  </si>
  <si>
    <t>黄茅园镇七里村四跟四走产业项目</t>
  </si>
  <si>
    <t>种植50亩罗汉果</t>
  </si>
  <si>
    <t>联结七里村，贫困户56户215人发展产业增收，第一轮资金8.4345万元</t>
  </si>
  <si>
    <t>溆浦县兴坚种养专业合作社</t>
  </si>
  <si>
    <t>黄茅园镇分水界村四跟四走产业项目</t>
  </si>
  <si>
    <t>种植红心猕猴桃50亩</t>
  </si>
  <si>
    <t>联结分水界村，贫困户47户150人发展产业增收，发展集体经济。其中第一轮资金7.61万元，第二轮资金15万元。</t>
  </si>
  <si>
    <t>湖南中宜溆水源生态农业发展有限公司</t>
  </si>
  <si>
    <t>黄茅园镇树凉村四跟四走产业项目</t>
  </si>
  <si>
    <t>养猪存栏300头</t>
  </si>
  <si>
    <t>树凉村</t>
  </si>
  <si>
    <t>联结树凉村，贫困户97户333人发展产业增收，发展村集体经济</t>
  </si>
  <si>
    <t>溆浦县树凉村白丝糯种植专业合作社</t>
  </si>
  <si>
    <t>黄茅园镇湾潭村四跟四走产业项目</t>
  </si>
  <si>
    <t>新建养殖存栏1200头</t>
  </si>
  <si>
    <t>联结湾潭村，贫困户89户319人发展产业增收，发展村集体经济</t>
  </si>
  <si>
    <t>溆浦县黄茅园同心圆养殖厂</t>
  </si>
  <si>
    <t>黄茅园镇金中村四跟四走产业项目</t>
  </si>
  <si>
    <t>新建养猪存栏4000头</t>
  </si>
  <si>
    <t>金中村</t>
  </si>
  <si>
    <t>联结金中村，带动88户  268人发展产业增收，发展村集体经济</t>
  </si>
  <si>
    <t>溆浦县杉木坳种养农民专业合作社</t>
  </si>
  <si>
    <t>黄茅园镇西坪村四跟四走产业项目</t>
  </si>
  <si>
    <t>新建养猪存栏800头</t>
  </si>
  <si>
    <t>联结西坪村，带动50户  157人发展产业增收，发展村集体经济</t>
  </si>
  <si>
    <t>黄茅园镇高桥村四跟四走产业项目</t>
  </si>
  <si>
    <t>新建幼苗大棚1820平方米，苗圃20亩</t>
  </si>
  <si>
    <t>联结高桥村，带动114户  379人发展产业增收，发展村集体经济</t>
  </si>
  <si>
    <t>溆浦县奋斗种养专业合作社</t>
  </si>
  <si>
    <t>黄茅园镇茅湾村四跟四走产业项目</t>
  </si>
  <si>
    <t>扩建存栏5000头猪，出栏10000头猪</t>
  </si>
  <si>
    <t>茅湾村</t>
  </si>
  <si>
    <t>联结茅湾村，带动90户  315人发展产业增收，发展村集体经济</t>
  </si>
  <si>
    <t>谌群花养猪场</t>
  </si>
  <si>
    <t>扩建存栏480头猪，出栏1000头猪</t>
  </si>
  <si>
    <t>联结七里村，带动56户  216人发展产业增收，发展村集体经济</t>
  </si>
  <si>
    <t>黄茅园镇同心园养猪场四跟四走产业项目</t>
  </si>
  <si>
    <t>新建存栏3200头猪，出栏6400头猪</t>
  </si>
  <si>
    <t>联结油麻村等3个村，带动194户611人发展产业增收，发展村集体经济</t>
  </si>
  <si>
    <t>溆浦县黄茅园镇同心园家庭养殖场</t>
  </si>
  <si>
    <t>舒溶溪乡竹坡坳村四跟四走产业项目</t>
  </si>
  <si>
    <t>新建油茶50亩</t>
  </si>
  <si>
    <t>竹坡坳村</t>
  </si>
  <si>
    <t>联结竹坡坳村，带动贫困户81户233人发展产业增收，发展村集体经济</t>
  </si>
  <si>
    <t>溆浦县老区生态种养有限公司</t>
  </si>
  <si>
    <t>舒溶溪乡龙角桥村四跟四走产业项目</t>
  </si>
  <si>
    <t>金脆枣基地搭建大棚20亩</t>
  </si>
  <si>
    <t>小江口村</t>
  </si>
  <si>
    <t>联结龙角桥村，带动贫困户137户508人发展产业增收，发展村集体经济</t>
  </si>
  <si>
    <t>溆浦县金枣果业有限公司</t>
  </si>
  <si>
    <t>舒溶溪乡水田溪村村四跟四走产业项目</t>
  </si>
  <si>
    <t>扩建119.5亩稻田</t>
  </si>
  <si>
    <t>曹家溪村</t>
  </si>
  <si>
    <t>其他资金</t>
  </si>
  <si>
    <t>联结水田溪村，带动贫困户148户554人发展产业增收，发展村集体经济</t>
  </si>
  <si>
    <t>溆浦县易发农民专业合作社</t>
  </si>
  <si>
    <t>舒溶溪乡火炉溪村葡萄产业项目（飞地小横垅乡雷坡村）</t>
  </si>
  <si>
    <t>建酒厂672平方米</t>
  </si>
  <si>
    <t>联结火炉溪村，带动贫困户169户677人发展产业增收，发展村集体经济</t>
  </si>
  <si>
    <t>溆浦县康恒农业发展有限公司</t>
  </si>
  <si>
    <t>祖师殿镇水堆湾村四跟四走产业项目</t>
  </si>
  <si>
    <t>新增养猪1000头</t>
  </si>
  <si>
    <t>水堆湾村</t>
  </si>
  <si>
    <t>联结水堆湾村等3个村，带动贫困户267户931人发展产业增收，发展村集体经济</t>
  </si>
  <si>
    <t>溆浦广茂种养专业合作社 张广</t>
  </si>
  <si>
    <t>湖南雪峰山竹业有限公司年产1万立方重组竹材建设项目</t>
  </si>
  <si>
    <t>60亩土地征地扫尾工作、4栋民房空坪隙地征用、扩建2000平米厂房、增添20台套设备等</t>
  </si>
  <si>
    <t>溆浦红花园工业园内.（其中统溪河镇328.2万元，祖师殿镇171.8万元）</t>
  </si>
  <si>
    <t>联结统溪河镇白竹坡村等8个村763户2736人，祖师殿镇两峰村7个村459户1489人，带动贫困户1222户4225人发展产业增收，发展村集体经济</t>
  </si>
  <si>
    <t>湖南雪峰山竹业有限公司  张在华13973083787</t>
  </si>
  <si>
    <t>祖师殿镇青龙溪村生态养殖项目</t>
  </si>
  <si>
    <t>养殖黄牛200头</t>
  </si>
  <si>
    <t>青龙溪村</t>
  </si>
  <si>
    <t>第二轮1001元/人</t>
  </si>
  <si>
    <t>联结青龙溪村，带动贫困户171户671人发展产业增收，发展村集体经济</t>
  </si>
  <si>
    <t>溆浦县鸿达生态种养专业合作社  张君兰  15386265279</t>
  </si>
  <si>
    <t>祖师殿镇水田庄村奈犁及油茶产业项目</t>
  </si>
  <si>
    <t>种植奈李200亩板栗100亩</t>
  </si>
  <si>
    <t>水田庄村</t>
  </si>
  <si>
    <t>第二轮1002元/人</t>
  </si>
  <si>
    <t>联结水田庄村，带动贫困户124户488人发展产业增收，发展村集体经济</t>
  </si>
  <si>
    <t>溆浦县水田庄种养农民专业合作社  
李永飞15226435867</t>
  </si>
  <si>
    <t>雪峰山旅游穿岩山民宿项目</t>
  </si>
  <si>
    <t>建设10086平方米特色民宿及配套工程</t>
  </si>
  <si>
    <t>全县统筹联结贫困户，带动2197户8333人发展产业增收，发展村集体经济</t>
  </si>
  <si>
    <t>湖南雪峰山旅游公司</t>
  </si>
  <si>
    <t>卢峰镇南华山村蛋鸡养殖项目</t>
  </si>
  <si>
    <t>扩建养殖场2500平方米及配套先进养殖设备</t>
  </si>
  <si>
    <t>南华山村</t>
  </si>
  <si>
    <t>带动贫困户277户809人发展产业</t>
  </si>
  <si>
    <t>溆浦县嘉辉农牧有限公司</t>
  </si>
  <si>
    <t>卢峰镇双江口村优质柑桔栽培项目</t>
  </si>
  <si>
    <t>新建优质柑桔园100亩</t>
  </si>
  <si>
    <t>双江口村</t>
  </si>
  <si>
    <t>带动贫困户106户406人发展产业</t>
  </si>
  <si>
    <t>溆浦金田园种养专业合作社</t>
  </si>
  <si>
    <t>卢峰镇杨家仁村柑桔基地项目</t>
  </si>
  <si>
    <t>新建柑桔基地50亩</t>
  </si>
  <si>
    <t>杨家仁村</t>
  </si>
  <si>
    <t>带动贫困户134户369人发展产业</t>
  </si>
  <si>
    <t>溆浦县兰杨家庭农场</t>
  </si>
  <si>
    <t>卢峰镇雷峰山村油茶种植扶贫项目</t>
  </si>
  <si>
    <t>新建油茶基地260亩</t>
  </si>
  <si>
    <t>带动贫困户182户649人发展产业</t>
  </si>
  <si>
    <t>溆浦县祥和农民种养专业合作社</t>
  </si>
  <si>
    <t>中都乡优质茶叶产业扶贫项目</t>
  </si>
  <si>
    <t>新建优质茶叶基地500亩</t>
  </si>
  <si>
    <t>中都村葡萄界</t>
  </si>
  <si>
    <t>带动826户3036人发展产业</t>
  </si>
  <si>
    <t>溆浦长禾种养农民专业合作社</t>
  </si>
  <si>
    <t>低庄镇岩头村柑桔扶贫项目</t>
  </si>
  <si>
    <t>新建柑桔基地120亩</t>
  </si>
  <si>
    <t>带动103户309人发展产业</t>
  </si>
  <si>
    <t>溆浦县阿五果业农民专业合作社</t>
  </si>
  <si>
    <t>低庄镇月塘村柑桔扶贫项目</t>
  </si>
  <si>
    <t>带动44户142人发展产业</t>
  </si>
  <si>
    <t>溆浦甘蜜蜜柑桔种植</t>
  </si>
  <si>
    <t>低庄镇柑桔扶贫项目</t>
  </si>
  <si>
    <t>带动47户167人发展产业</t>
  </si>
  <si>
    <t>溆浦县庭马岭种养专业合作社</t>
  </si>
  <si>
    <t>低庄镇严家坡村柑桔扶贫项目</t>
  </si>
  <si>
    <t>带动56户171人发展产业</t>
  </si>
  <si>
    <t>溆浦阳军种养农民专业合作社</t>
  </si>
  <si>
    <t>低庄镇思溪养殖扶贫项目</t>
  </si>
  <si>
    <t>新增养猪400头</t>
  </si>
  <si>
    <t>带动192户325人发展产业</t>
  </si>
  <si>
    <t>溆浦县惠泽牧业有限公司</t>
  </si>
  <si>
    <t>低庄镇牌子田村柑桔扶贫项目</t>
  </si>
  <si>
    <t>新建柑桔基地150亩</t>
  </si>
  <si>
    <t>带动63户243人发展产业</t>
  </si>
  <si>
    <t>溆浦脐福农民专业合作社</t>
  </si>
  <si>
    <t>低庄镇荆湖村柑桔扶贫项目</t>
  </si>
  <si>
    <t>带动263户897人发展产业</t>
  </si>
  <si>
    <t>溆浦胡名金种养殖家庭农场</t>
  </si>
  <si>
    <t>恒森农业农产品加工扶贫车间项目</t>
  </si>
  <si>
    <t>新建食品加工生产线一条</t>
  </si>
  <si>
    <t>带动297户939人发展产业</t>
  </si>
  <si>
    <t>湖南恒森农业发展有限公司</t>
  </si>
  <si>
    <t>低庄镇后村湾村柑桔扶贫项目</t>
  </si>
  <si>
    <t>带动154户439人发展产业</t>
  </si>
  <si>
    <t>溆浦四都生态园</t>
  </si>
  <si>
    <t>思蒙镇管竹垅村养鸡基地项目</t>
  </si>
  <si>
    <t>新增鸡苗3万羽</t>
  </si>
  <si>
    <t>管竹垅村</t>
  </si>
  <si>
    <t>带动130户569人发展产业</t>
  </si>
  <si>
    <t>思蒙微生态农业有限公司</t>
  </si>
  <si>
    <t>祖师殿镇赤溪村金秋梨改良项目</t>
  </si>
  <si>
    <t>改种520亩</t>
  </si>
  <si>
    <t>赤溪村</t>
  </si>
  <si>
    <t>带动257户917人发展产业</t>
  </si>
  <si>
    <t>溆浦县绿叶生态农庄</t>
  </si>
  <si>
    <t>祖师殿镇宝山茶叶基地产权收购项目</t>
  </si>
  <si>
    <t>收购已建成茶叶基地67.85亩</t>
  </si>
  <si>
    <t>带动233户866人发展产业</t>
  </si>
  <si>
    <t>溆浦金香高山云雾绿茶专业合作社</t>
  </si>
  <si>
    <t>均坪镇先锋牛场项目</t>
  </si>
  <si>
    <t>新养40头牛</t>
  </si>
  <si>
    <t>带动212户830人发展产业</t>
  </si>
  <si>
    <t>溆浦县先锋畜牧养殖专业合作社</t>
  </si>
  <si>
    <t>双井镇塘下垅村水果基地项目</t>
  </si>
  <si>
    <t>新建黄桃50亩、柑橘100亩</t>
  </si>
  <si>
    <t>带动403户1472人发展产业</t>
  </si>
  <si>
    <t>溆浦县华峰生态种养专业合作社</t>
  </si>
  <si>
    <t>双井镇水集村柑橘种植基地建设项目</t>
  </si>
  <si>
    <t>建设优质柑桔产业园212亩</t>
  </si>
  <si>
    <t>带动211户721人发展产业</t>
  </si>
  <si>
    <t>油洋乡小址坊村柑桔种植项目</t>
  </si>
  <si>
    <t>小址坊村</t>
  </si>
  <si>
    <t>带动249户880人发展产业</t>
  </si>
  <si>
    <t>顺建林苗木专业合作社</t>
  </si>
  <si>
    <t>油洋乡长坡村油茶种植项目</t>
  </si>
  <si>
    <t>修建机耕道800米，土地流转、翻耕90亩，新建油茶204亩</t>
  </si>
  <si>
    <t>长坡村</t>
  </si>
  <si>
    <t>带动102户298人发展产业</t>
  </si>
  <si>
    <t>家运种养专业合作社</t>
  </si>
  <si>
    <t>油洋乡大址坊村养殖项目变更为大址坊村中药材种植项目</t>
  </si>
  <si>
    <t>中药材种植100亩</t>
  </si>
  <si>
    <t>带动224户694人发展产业</t>
  </si>
  <si>
    <t>向平竹鼠特种养殖专业合作社</t>
  </si>
  <si>
    <t>小横垅乡高台村羊肚角种植项目</t>
  </si>
  <si>
    <t>种植羊肚菌50亩</t>
  </si>
  <si>
    <t>高台村</t>
  </si>
  <si>
    <t>带动217户780人发展产业</t>
  </si>
  <si>
    <t>怀化鹤城精灿木雕厂</t>
  </si>
  <si>
    <t>小横垅乡雷坡村葡萄园项目</t>
  </si>
  <si>
    <t>葡萄园管护，新建葡萄酒加工厂</t>
  </si>
  <si>
    <t>带动108户349人发展产业</t>
  </si>
  <si>
    <t>溆浦康恒农业开发公司</t>
  </si>
  <si>
    <t>淘金坪乡双江潭村油茶基地项目</t>
  </si>
  <si>
    <t>新建油茶基地200亩，油茶抚育2500亩</t>
  </si>
  <si>
    <t>双江潭村</t>
  </si>
  <si>
    <t>带动427户1620人发展产业</t>
  </si>
  <si>
    <t>怀化湘健农林开发有限公司</t>
  </si>
  <si>
    <t>创业农牧养殖及竹笋加工项目</t>
  </si>
  <si>
    <t>新建竹笋加工厂</t>
  </si>
  <si>
    <t>带动545户2090人发展产业</t>
  </si>
  <si>
    <t>溆浦县创业农牧有限公司</t>
  </si>
  <si>
    <t>水东镇银湖村</t>
  </si>
  <si>
    <t>水东镇溪口村油茶基地产业扶贫项目</t>
  </si>
  <si>
    <t>新建油茶加工坊</t>
  </si>
  <si>
    <t>带动157户570人发展产业</t>
  </si>
  <si>
    <t>溆浦卫民种养农民专业合作社</t>
  </si>
  <si>
    <t>水东镇联合村苗木种植产业扶贫项目</t>
  </si>
  <si>
    <t>扩建20亩油茶幼苗基地</t>
  </si>
  <si>
    <t>联合村</t>
  </si>
  <si>
    <t>带动198户688人发展产业</t>
  </si>
  <si>
    <t>溆浦县峰源农林开发有限公司</t>
  </si>
  <si>
    <t>水东镇黑岩村黄桃基地产业扶贫项目</t>
  </si>
  <si>
    <t>种植380亩黄桃</t>
  </si>
  <si>
    <t>黑岩村</t>
  </si>
  <si>
    <t>带动108户337人发展产业</t>
  </si>
  <si>
    <t>溆浦县蛮味生态农业专业合作社</t>
  </si>
  <si>
    <t>溆浦瑶茶加工厂改扩建项目</t>
  </si>
  <si>
    <t>新建加工厂房430平方米，改建厂房200平方米</t>
  </si>
  <si>
    <t>溆浦县红花园工业园</t>
  </si>
  <si>
    <t>联结三江镇石牛寨村，带动贫困户165户616人发展产业</t>
  </si>
  <si>
    <t>湖南翱康生物科技有限公司</t>
  </si>
  <si>
    <t>以奖代补开展县域扶贫产品和特色农产品电商平台销售、直播助农销售及商超门店直营等消费扶贫服务平台建设</t>
  </si>
  <si>
    <t>根据消费扶贫带动情况，按政府采购、公开询价或财政评审结果予以奖补</t>
  </si>
  <si>
    <t>带动30个扶贫经营组织及2000户贫困户农产品销售</t>
  </si>
  <si>
    <t>九</t>
  </si>
  <si>
    <t>培训3000人</t>
  </si>
  <si>
    <t>150元/人</t>
  </si>
  <si>
    <t>3000人培训带动贫困户发展产业</t>
  </si>
  <si>
    <t>产业扶持</t>
  </si>
  <si>
    <t>十</t>
  </si>
  <si>
    <t>大江口镇淳香柑桔基地基础设施建设项目</t>
  </si>
  <si>
    <t>新修电灌站一座、配套DN250钢管190米、Φ110 PE管2000米</t>
  </si>
  <si>
    <t>财政补助项目总资金70%</t>
  </si>
  <si>
    <t>提高扶贫产业基地产能和抗风险能力，带动贫困户4076人发展产业</t>
  </si>
  <si>
    <t>溆浦县农业农村局</t>
  </si>
  <si>
    <t>淳香果品专业合作社</t>
  </si>
  <si>
    <t>龙潭镇报木茶叶基地基础设施建设项目</t>
  </si>
  <si>
    <t>3.5米硬化路550米、附属停车坪80平方米</t>
  </si>
  <si>
    <t>报木村</t>
  </si>
  <si>
    <t>提高扶贫产业基地产能和抗风险能力，带动贫困户249人发展产业</t>
  </si>
  <si>
    <t>溆浦县御茗报木有机绿茶合作社</t>
  </si>
  <si>
    <t>观音阁镇仑斗坪村黄金贡柚基地基础设施建设项目</t>
  </si>
  <si>
    <t>3.5米硬化路500米</t>
  </si>
  <si>
    <t>提高扶贫产业基地产能和抗风险能力，带动贫困户895人发展产业</t>
  </si>
  <si>
    <t>富盛农业开发有限公司</t>
  </si>
  <si>
    <t>低庄镇思溪养殖产业扶贫基地基础设施建设项目</t>
  </si>
  <si>
    <t>3.5米硬化路715米</t>
  </si>
  <si>
    <t>提高扶贫产业基地产能和抗风险能力，带动贫困户2697人发展产业</t>
  </si>
  <si>
    <t xml:space="preserve"> 惠泽牧业有限公司</t>
  </si>
  <si>
    <t>桥江镇河上坡村柑桔产业基地基础设施建设项目</t>
  </si>
  <si>
    <t>3米硬化路300米</t>
  </si>
  <si>
    <t>提高扶贫产业基地产能和抗风险能力，带动贫困户365人发展产业</t>
  </si>
  <si>
    <t>康惠柑桔专业合作社</t>
  </si>
  <si>
    <t>北斗溪镇宝山茶叶基地基础设施建设项目</t>
  </si>
  <si>
    <t>1.5米麻石生产路550米</t>
  </si>
  <si>
    <t>提高扶贫产业基地产能和抗风险能力，带动贫困户1889人发展产业</t>
  </si>
  <si>
    <t>金香高山云雾绿茶合作社</t>
  </si>
  <si>
    <t>低庄镇金凤村柑桔扶贫基地基础设施建设项目</t>
  </si>
  <si>
    <t>3米硬化路路550米</t>
  </si>
  <si>
    <t>提高扶贫产业基地产能和抗风险能力，带动贫困户416人发展产业</t>
  </si>
  <si>
    <t>溆浦刘氏果业合作社</t>
  </si>
  <si>
    <t>双井镇岩园柑桔基地基础设施建设项目</t>
  </si>
  <si>
    <t>150亩滴灌设施</t>
  </si>
  <si>
    <t>岩园村</t>
  </si>
  <si>
    <t>提高扶贫产业基地产能和抗风险能力，带动贫困户1750人发展产业</t>
  </si>
  <si>
    <t>岩园农业发展有限公司</t>
  </si>
  <si>
    <t>油洋乡来溪村中药材产业基地基础设施建设项目</t>
  </si>
  <si>
    <t>来溪村</t>
  </si>
  <si>
    <t>提高扶贫产业基地产能和抗风险能力，带动贫困户1968人发展产业</t>
  </si>
  <si>
    <t>溆浦健友种养合作社</t>
  </si>
  <si>
    <t>油洋乡小址坊村柑桔种植基地基础设施建设项目</t>
  </si>
  <si>
    <t>提高扶贫产业基地产能和抗风险能力，带动贫困户1358人发展产业</t>
  </si>
  <si>
    <t>深子湖镇幸福林果基地基础设施建设项目</t>
  </si>
  <si>
    <t>62.5方蓄水池，1500米DN110PE水管</t>
  </si>
  <si>
    <t>清水塘村</t>
  </si>
  <si>
    <t>提高扶贫产业基地产能和抗风险能力，带动贫困户700人发展产业</t>
  </si>
  <si>
    <t>溆浦幸福林果专业合作社</t>
  </si>
  <si>
    <t>水东镇黑岩村黄桃基地基础设施建设项目</t>
  </si>
  <si>
    <t>3.5米硬化路332米</t>
  </si>
  <si>
    <t>提高扶贫产业基地产能和抗风险能力，带动贫困户628人发展产业</t>
  </si>
  <si>
    <t>蛮味生态农业专业合作社</t>
  </si>
  <si>
    <t>卢峰镇瑶头村果蔬优质种苗基地基础设施建设项目</t>
  </si>
  <si>
    <t>4米硬化机耕路一条220米，3.5米硬化路一条210米,D1000涵管370米</t>
  </si>
  <si>
    <t>瑶头村</t>
  </si>
  <si>
    <t>提高扶贫产业基地产能和抗风险能力，带动贫困户5955人发展产业</t>
  </si>
  <si>
    <t>祥福果蔬</t>
  </si>
  <si>
    <t>双井嘉菲农业柑桔产业基地基础设施建设项目</t>
  </si>
  <si>
    <t>整修3.5米宽机耕路200米、2座2立方米水池、2座300立方米发酵池、</t>
  </si>
  <si>
    <t>塘湾村</t>
  </si>
  <si>
    <t>提高扶贫产业基地产能和抗风险能力，带动贫困户750人发展产业</t>
  </si>
  <si>
    <t>嘉菲农业公司</t>
  </si>
  <si>
    <t>祖师殿镇水堆湾村生猪养殖基地基础设施建设项目</t>
  </si>
  <si>
    <t>700平方米硬化坪</t>
  </si>
  <si>
    <t>提高扶贫产业基地产能和抗风险能力，带动贫困户2200人发展产业</t>
  </si>
  <si>
    <t>溆浦广茂种养专业合作社</t>
  </si>
  <si>
    <t>深子湖镇荞子湾药材猕猴桃基地基础设施建设项目</t>
  </si>
  <si>
    <t>3.5米硬化路250米</t>
  </si>
  <si>
    <t>荞子湾村</t>
  </si>
  <si>
    <t>提高扶贫产业基地产能和抗风险能力，带动贫困户312人发展产业</t>
  </si>
  <si>
    <t>小蜜蜂生态农业科技公司</t>
  </si>
  <si>
    <t>观音阁镇青垅村柑桔基地基础设施建设项目</t>
  </si>
  <si>
    <t>整修3座水塘、整修3.5米宽机耕路250米</t>
  </si>
  <si>
    <t>提高扶贫产业基地产能和抗风险能力，带动贫困户450人发展产业</t>
  </si>
  <si>
    <t xml:space="preserve"> 旺财农业发展有限公司</t>
  </si>
  <si>
    <t>油洋乡麻溪村中药材种植基地基础设施建设项目</t>
  </si>
  <si>
    <t>4米宽新修机耕路520米</t>
  </si>
  <si>
    <t>提高扶贫产业基地产能和抗风险能力，带动贫困户1212人发展产业</t>
  </si>
  <si>
    <t xml:space="preserve"> 向平特种养殖专业合作社</t>
  </si>
  <si>
    <t>北斗溪镇松林村柑桔产业基地基础设施建设项目</t>
  </si>
  <si>
    <t>30立方米蓄水池两座，3500米水管</t>
  </si>
  <si>
    <t>提高扶贫产业基地产能和抗风险能力，带动贫困户259人发展产业</t>
  </si>
  <si>
    <t xml:space="preserve"> 松林村柑桔种植合作社</t>
  </si>
  <si>
    <t>中都乡优质茶叶产业扶贫基地基础设施建设项目</t>
  </si>
  <si>
    <t>1.2米宽硬化生产路1100米</t>
  </si>
  <si>
    <t>中都村</t>
  </si>
  <si>
    <t>提高扶贫产业基地产能和抗风险能力，带动贫困户3036人发展产业</t>
  </si>
  <si>
    <t>长禾种养农民专业合作社</t>
  </si>
  <si>
    <t>两丫坪镇咀坡村茶叶基地基础设施建设项目</t>
  </si>
  <si>
    <t>1.5米宽硬化生产路1060米</t>
  </si>
  <si>
    <t>提高扶贫产业基地产能和抗风险能力，带动贫困户480人发展产业</t>
  </si>
  <si>
    <t>梓鑫油茶种植专业合作社</t>
  </si>
  <si>
    <t>思蒙镇油茶基地基础设施建设项目</t>
  </si>
  <si>
    <t>30立方米蓄水池一座，PVC给水管Φ100水管1500米、1300平方米硬化坪</t>
  </si>
  <si>
    <t>黄家庄村</t>
  </si>
  <si>
    <t>提高扶贫产业基地产能和抗风险能力，带动贫困户5178人发展产业</t>
  </si>
  <si>
    <t>万木春油茶发展有限公司</t>
  </si>
  <si>
    <t>双井镇白家山柑桔种植基地基础设施建设项目</t>
  </si>
  <si>
    <t>3.5米碎石生产路900米、附属涵管25米</t>
  </si>
  <si>
    <t>提高扶贫产业基地产能和抗风险能力，带动贫困户300人发展产业</t>
  </si>
  <si>
    <t xml:space="preserve">双井白家山富源家庭农场  </t>
  </si>
  <si>
    <t>祖师殿镇水田庄村奈李产业基地基础设施建设项目</t>
  </si>
  <si>
    <t>3米硬化路390米</t>
  </si>
  <si>
    <t>提高扶贫产业基地产能和抗风险能力，带动贫困户488人发展产业</t>
  </si>
  <si>
    <t xml:space="preserve"> 水田庄种养农民合作社</t>
  </si>
  <si>
    <t>低庄镇小龙潭柑桔基地基础设施建设项目</t>
  </si>
  <si>
    <t>4米宽机耕路572米</t>
  </si>
  <si>
    <t>提高扶贫产业基地产能和抗风险能力，带动贫困户375人发展产业</t>
  </si>
  <si>
    <t>生态园合作社</t>
  </si>
  <si>
    <t>祖师殿镇星光柑桔基地基础设施建设项目</t>
  </si>
  <si>
    <t>3.5米宽硬化路210米、4米宽硬化路40米</t>
  </si>
  <si>
    <t>提高扶贫产业基地产能和抗风险能力，带动贫困户1148人发展产业</t>
  </si>
  <si>
    <t>绿叶生态农庄</t>
  </si>
  <si>
    <t>卢峰镇车头村柑桔产业园基地基础设施建设项目</t>
  </si>
  <si>
    <t>1米宽硬化生产路570米、600根果园水泥立柱及360米葡萄长廊钢管棚架设施</t>
  </si>
  <si>
    <t>车头村</t>
  </si>
  <si>
    <t>提高扶贫产业基地产能和抗风险能力，带动贫困户571人发展产业</t>
  </si>
  <si>
    <t>溆浦县秋丰现代农业科技有限公司</t>
  </si>
  <si>
    <t>低庄镇永华柑桔基地基础设施建设项目</t>
  </si>
  <si>
    <t>硬化灌渠0.4*0.5*355米一条、硬化灌渠0.4*0.5*450米一条、硬化灌渠0.3*0.4*245米一条</t>
  </si>
  <si>
    <t>提高扶贫产业基地产能和抗风险能力，带动贫困户787人发展产业</t>
  </si>
  <si>
    <t>永华果业合作社</t>
  </si>
  <si>
    <t>淘金坪乡双江潭村油茶基地基础设施建设项目</t>
  </si>
  <si>
    <t>1300平方米硬化坪、砼排水渠0.4*0.5*100一条、3.5米硬化路369米</t>
  </si>
  <si>
    <t>提高扶贫产业基地产能和抗风险能力，带动贫困户1620人发展产业</t>
  </si>
  <si>
    <t>桥江独石柑桔基地基础设施建设项目</t>
  </si>
  <si>
    <t>0.1*2*1米排水渠盖板528块</t>
  </si>
  <si>
    <t>独石村</t>
  </si>
  <si>
    <t>提高扶贫产业基地产能和抗风险能力，带动贫困户1500人发展产业</t>
  </si>
  <si>
    <t>福香合作社</t>
  </si>
  <si>
    <t>双井镇塘下垅村水果基地</t>
  </si>
  <si>
    <t>3.5米硬化路258米</t>
  </si>
  <si>
    <t>提高扶贫产业基地产能和抗风险能力，带动贫困户1321人发展产业</t>
  </si>
  <si>
    <t>北斗溪镇华荣村柑桔产业基地基础设施建设项目</t>
  </si>
  <si>
    <t>整修3.5米宽机耕路1200米</t>
  </si>
  <si>
    <t>提高扶贫产业基地产能和抗风险能力，带动贫困户285人发展产业</t>
  </si>
  <si>
    <t>华发生态种养农民合作社</t>
  </si>
  <si>
    <t>溆浦县创业农牧产业扶贫基地基础设施建设项目</t>
  </si>
  <si>
    <t>3.5米硬化路310米</t>
  </si>
  <si>
    <t>令溪塘村</t>
  </si>
  <si>
    <t>提高扶贫产业基地产能和抗风险能力，带动贫困户3267人发展产业</t>
  </si>
  <si>
    <t>溆浦县创业种养农牧有限责任公司</t>
  </si>
  <si>
    <t>龙庄湾乡刘家湖村产业基地基础设施建设项目</t>
  </si>
  <si>
    <t>3米硬化路400米</t>
  </si>
  <si>
    <t>刘家湖村</t>
  </si>
  <si>
    <t>提高扶贫产业基地产能和抗风险能力，带动贫困户12户30人发展产业</t>
  </si>
  <si>
    <t>溆浦县山果种养专业合作社</t>
  </si>
  <si>
    <t>统溪河镇雪峰山旅游玻璃桥至浪溪岩雨花石游步道建设项目</t>
  </si>
  <si>
    <t>c25游步道长360米（宽2米包含水沟）：雨花石装饰：360X2=720平米,仿藤栏杆：360米，c25挡土墙：70米，木质凉亭1座，厕所1套</t>
  </si>
  <si>
    <t>穿岩山村</t>
  </si>
  <si>
    <t>提高扶贫产业基地产能和抗风险能力，带动贫困户8333人发展产业</t>
  </si>
  <si>
    <t>湖南省雪峰山文化旅游开发有限公司</t>
  </si>
  <si>
    <t>思蒙镇潇湘山庄旅游安全基础设施完善项目</t>
  </si>
  <si>
    <r>
      <rPr>
        <sz val="9"/>
        <color theme="1"/>
        <rFont val="宋体"/>
        <charset val="134"/>
        <scheme val="minor"/>
      </rPr>
      <t>公路护坎，挡土墙长75米，均宽</t>
    </r>
    <r>
      <rPr>
        <sz val="9"/>
        <color theme="1"/>
        <rFont val="Times New Roman"/>
        <charset val="134"/>
      </rPr>
      <t>14</t>
    </r>
    <r>
      <rPr>
        <sz val="9"/>
        <color theme="1"/>
        <rFont val="宋体"/>
        <charset val="134"/>
      </rPr>
      <t>米，均高</t>
    </r>
    <r>
      <rPr>
        <sz val="9"/>
        <color theme="1"/>
        <rFont val="Times New Roman"/>
        <charset val="134"/>
      </rPr>
      <t>7.3</t>
    </r>
    <r>
      <rPr>
        <sz val="9"/>
        <color theme="1"/>
        <rFont val="宋体"/>
        <charset val="134"/>
      </rPr>
      <t>米，</t>
    </r>
  </si>
  <si>
    <t>溆浦县潇湘山庄生态农业开发有限公司</t>
  </si>
  <si>
    <t>附件5</t>
  </si>
  <si>
    <t>溆浦县2020年统筹整合使用财政涉农资金明细表（雨露计划）</t>
  </si>
  <si>
    <t>北斗溪镇雨露计划职业学历教育</t>
  </si>
  <si>
    <t>234人职业教育补助</t>
  </si>
  <si>
    <t>1500元/人</t>
  </si>
  <si>
    <t>解决234名建档立卡学生就学</t>
  </si>
  <si>
    <t>大江口镇雨露计划职业学历教育</t>
  </si>
  <si>
    <t>322人职业教育补助</t>
  </si>
  <si>
    <t>解决322名建档立卡学生就学</t>
  </si>
  <si>
    <t>低庄镇雨露计划职业学历教育</t>
  </si>
  <si>
    <t>310人职业教育补助</t>
  </si>
  <si>
    <t>解决310名建档立卡学生就学</t>
  </si>
  <si>
    <t>葛竹坪镇雨露计划职业学历教育</t>
  </si>
  <si>
    <t>184人职业教育补助</t>
  </si>
  <si>
    <t>解决184名建档立卡学生就学</t>
  </si>
  <si>
    <t>观音阁镇雨露计划职业学历教育</t>
  </si>
  <si>
    <t>174人职业教育补助</t>
  </si>
  <si>
    <t>解决174名建档立卡学生就学</t>
  </si>
  <si>
    <t>黄茅园镇雨露计划职业学历教育</t>
  </si>
  <si>
    <t>均坪镇雨露计划职业学历教育</t>
  </si>
  <si>
    <t>208人职业教育补助</t>
  </si>
  <si>
    <t>解决208名建档立卡学生就学</t>
  </si>
  <si>
    <t>两丫坪镇雨露计划职业学历教育</t>
  </si>
  <si>
    <t>112人职业教育补助</t>
  </si>
  <si>
    <t>解决112名建档立卡学生就学</t>
  </si>
  <si>
    <t>龙潭镇雨露计划职业学历教育</t>
  </si>
  <si>
    <t>376人职业教育补助</t>
  </si>
  <si>
    <t>解决376名建档立卡学生就学</t>
  </si>
  <si>
    <t>龙庄注满乡雨露计划职业学历教育</t>
  </si>
  <si>
    <t>148人职业教育补助</t>
  </si>
  <si>
    <t>解决148名建档立卡学生就学</t>
  </si>
  <si>
    <t>卢峰镇雨露计划职业学历教育</t>
  </si>
  <si>
    <t>430人职业教育补助</t>
  </si>
  <si>
    <t>解决430名建档立卡学生就学</t>
  </si>
  <si>
    <t>桥江镇雨露计划职业学历教育</t>
  </si>
  <si>
    <t>332人职业教育补助</t>
  </si>
  <si>
    <t>解决332名建档立卡学生就学</t>
  </si>
  <si>
    <t>三江镇雨露计划职业学历教育</t>
  </si>
  <si>
    <t>468人职业教育补助</t>
  </si>
  <si>
    <t>解决468名建档立卡学生就学</t>
  </si>
  <si>
    <t>深子湖镇雨露计划职业学历教育</t>
  </si>
  <si>
    <t>312人职业教育补助</t>
  </si>
  <si>
    <t>解决312名建档立卡学生就学</t>
  </si>
  <si>
    <t>舒溶溪乡雨露计划职业学历教育</t>
  </si>
  <si>
    <t>170人职业教育补助</t>
  </si>
  <si>
    <t>解决170名建档立卡学生就学</t>
  </si>
  <si>
    <t>双井镇雨露计划职业学历教育</t>
  </si>
  <si>
    <t>320人职业教育补助</t>
  </si>
  <si>
    <t>解决320名建档立卡学生就学</t>
  </si>
  <si>
    <t>水东镇雨露计划职业学历教育</t>
  </si>
  <si>
    <t>294人职业教育补助</t>
  </si>
  <si>
    <t>解决294名建档立卡学生就学</t>
  </si>
  <si>
    <t>思蒙镇雨露计划职业学历教育</t>
  </si>
  <si>
    <t>淘金坪乡雨露计划职业学历教育</t>
  </si>
  <si>
    <t>114人职业教育补助</t>
  </si>
  <si>
    <t>解决114名建档立卡学生就学</t>
  </si>
  <si>
    <t>统溪河镇雨露计划职业学历教育</t>
  </si>
  <si>
    <t>130人职业教育补助</t>
  </si>
  <si>
    <t>解决130名建档立卡学生就学</t>
  </si>
  <si>
    <t>小横垅乡雨露计划职业学历教育</t>
  </si>
  <si>
    <t>154人职业教育补助</t>
  </si>
  <si>
    <t>解决154名建档立卡学生就学</t>
  </si>
  <si>
    <t>沿溪乡雨露计划职业学历教育</t>
  </si>
  <si>
    <t>218人职业教育补助</t>
  </si>
  <si>
    <t>解决218名建档立卡学生就学</t>
  </si>
  <si>
    <t>油洋乡雨露计划职业学历教育</t>
  </si>
  <si>
    <t>172人职业教育补助</t>
  </si>
  <si>
    <t>解决172名建档立卡学生就学</t>
  </si>
  <si>
    <t>中都乡雨露计划职业学历教育</t>
  </si>
  <si>
    <t>178人职业教育补助</t>
  </si>
  <si>
    <t>解决178名建档立卡学生就学</t>
  </si>
  <si>
    <t>祖师殿镇雨露计划职业学历教育</t>
  </si>
  <si>
    <t>258人职业教育补助</t>
  </si>
  <si>
    <t>解决258名建档立卡学生就学</t>
  </si>
</sst>
</file>

<file path=xl/styles.xml><?xml version="1.0" encoding="utf-8"?>
<styleSheet xmlns="http://schemas.openxmlformats.org/spreadsheetml/2006/main">
  <numFmts count="16">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_);\(0\)"/>
    <numFmt numFmtId="177" formatCode="0.00_ "/>
    <numFmt numFmtId="178" formatCode="0.000_);[Red]\(0.000\)"/>
    <numFmt numFmtId="179" formatCode="0_ "/>
    <numFmt numFmtId="180" formatCode="0.00_);[Red]\(0.00\)"/>
    <numFmt numFmtId="181" formatCode="0.0_ "/>
    <numFmt numFmtId="182" formatCode="0.0000_ "/>
    <numFmt numFmtId="183" formatCode="yyyy&quot;年&quot;m&quot;月&quot;;@"/>
    <numFmt numFmtId="184" formatCode="0.00_);\(0.00\)"/>
    <numFmt numFmtId="185" formatCode="0.000_ "/>
    <numFmt numFmtId="186" formatCode="0.00000_ "/>
    <numFmt numFmtId="187" formatCode="0_);[Red]\(0\)"/>
  </numFmts>
  <fonts count="65">
    <font>
      <sz val="11"/>
      <color theme="1"/>
      <name val="宋体"/>
      <charset val="134"/>
      <scheme val="minor"/>
    </font>
    <font>
      <sz val="8"/>
      <color theme="1"/>
      <name val="宋体"/>
      <charset val="134"/>
      <scheme val="minor"/>
    </font>
    <font>
      <sz val="9"/>
      <color theme="1"/>
      <name val="宋体"/>
      <charset val="134"/>
      <scheme val="minor"/>
    </font>
    <font>
      <sz val="16"/>
      <color theme="1"/>
      <name val="黑体"/>
      <charset val="134"/>
    </font>
    <font>
      <sz val="9"/>
      <color theme="1"/>
      <name val="黑体"/>
      <charset val="134"/>
    </font>
    <font>
      <sz val="20"/>
      <color theme="1"/>
      <name val="方正小标宋简体"/>
      <charset val="134"/>
    </font>
    <font>
      <b/>
      <sz val="9"/>
      <color theme="1"/>
      <name val="宋体"/>
      <charset val="134"/>
      <scheme val="minor"/>
    </font>
    <font>
      <sz val="9"/>
      <name val="宋体"/>
      <charset val="134"/>
      <scheme val="minor"/>
    </font>
    <font>
      <sz val="9"/>
      <color indexed="8"/>
      <name val="宋体"/>
      <charset val="134"/>
      <scheme val="minor"/>
    </font>
    <font>
      <sz val="9"/>
      <color theme="1"/>
      <name val="宋体"/>
      <charset val="134"/>
    </font>
    <font>
      <sz val="14"/>
      <color theme="1"/>
      <name val="黑体"/>
      <charset val="134"/>
    </font>
    <font>
      <b/>
      <sz val="9"/>
      <color theme="1"/>
      <name val="宋体"/>
      <charset val="134"/>
    </font>
    <font>
      <b/>
      <sz val="8"/>
      <color theme="1"/>
      <name val="宋体"/>
      <charset val="134"/>
    </font>
    <font>
      <sz val="9"/>
      <color theme="1"/>
      <name val="宋体"/>
      <charset val="134"/>
      <scheme val="major"/>
    </font>
    <font>
      <sz val="10"/>
      <color theme="1"/>
      <name val="宋体"/>
      <charset val="134"/>
      <scheme val="minor"/>
    </font>
    <font>
      <sz val="10"/>
      <color theme="1"/>
      <name val="宋体"/>
      <charset val="134"/>
    </font>
    <font>
      <b/>
      <sz val="10"/>
      <color theme="1"/>
      <name val="宋体"/>
      <charset val="134"/>
    </font>
    <font>
      <sz val="10"/>
      <name val="宋体"/>
      <charset val="134"/>
    </font>
    <font>
      <sz val="9.5"/>
      <color theme="1"/>
      <name val="宋体"/>
      <charset val="134"/>
    </font>
    <font>
      <u/>
      <sz val="10"/>
      <color theme="1"/>
      <name val="宋体"/>
      <charset val="134"/>
    </font>
    <font>
      <b/>
      <sz val="10"/>
      <name val="宋体"/>
      <charset val="134"/>
    </font>
    <font>
      <sz val="9.5"/>
      <name val="宋体"/>
      <charset val="134"/>
    </font>
    <font>
      <sz val="10"/>
      <color indexed="8"/>
      <name val="宋体"/>
      <charset val="134"/>
    </font>
    <font>
      <sz val="12"/>
      <color theme="1"/>
      <name val="宋体"/>
      <charset val="134"/>
    </font>
    <font>
      <sz val="19"/>
      <color theme="1"/>
      <name val="方正小标宋简体"/>
      <charset val="134"/>
    </font>
    <font>
      <b/>
      <sz val="10"/>
      <color theme="1"/>
      <name val="宋体"/>
      <charset val="134"/>
      <scheme val="minor"/>
    </font>
    <font>
      <sz val="11"/>
      <color indexed="8"/>
      <name val="宋体"/>
      <charset val="134"/>
    </font>
    <font>
      <b/>
      <sz val="10"/>
      <color indexed="8"/>
      <name val="宋体"/>
      <charset val="134"/>
      <scheme val="minor"/>
    </font>
    <font>
      <sz val="10"/>
      <color indexed="8"/>
      <name val="宋体"/>
      <charset val="134"/>
      <scheme val="minor"/>
    </font>
    <font>
      <sz val="11"/>
      <color theme="1"/>
      <name val="宋体"/>
      <charset val="134"/>
    </font>
    <font>
      <sz val="14"/>
      <color indexed="8"/>
      <name val="黑体"/>
      <charset val="134"/>
    </font>
    <font>
      <sz val="19"/>
      <color indexed="8"/>
      <name val="方正小标宋简体"/>
      <charset val="134"/>
    </font>
    <font>
      <b/>
      <sz val="16"/>
      <color indexed="8"/>
      <name val="方正小标宋简体"/>
      <charset val="134"/>
    </font>
    <font>
      <b/>
      <sz val="16"/>
      <color theme="1"/>
      <name val="方正小标宋简体"/>
      <charset val="134"/>
    </font>
    <font>
      <sz val="10"/>
      <name val="宋体"/>
      <charset val="134"/>
      <scheme val="minor"/>
    </font>
    <font>
      <sz val="11"/>
      <color theme="1"/>
      <name val="宋体"/>
      <charset val="0"/>
      <scheme val="minor"/>
    </font>
    <font>
      <b/>
      <sz val="11"/>
      <color rgb="FFFA7D00"/>
      <name val="宋体"/>
      <charset val="0"/>
      <scheme val="minor"/>
    </font>
    <font>
      <sz val="11"/>
      <color rgb="FF9C0006"/>
      <name val="宋体"/>
      <charset val="0"/>
      <scheme val="minor"/>
    </font>
    <font>
      <b/>
      <sz val="18"/>
      <color theme="3"/>
      <name val="宋体"/>
      <charset val="134"/>
      <scheme val="minor"/>
    </font>
    <font>
      <sz val="11"/>
      <color theme="0"/>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sz val="12"/>
      <name val="宋体"/>
      <charset val="134"/>
    </font>
    <font>
      <sz val="11"/>
      <color indexed="8"/>
      <name val="Tahoma"/>
      <charset val="134"/>
    </font>
    <font>
      <i/>
      <sz val="11"/>
      <color rgb="FF7F7F7F"/>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name val="宋体"/>
      <charset val="134"/>
    </font>
    <font>
      <b/>
      <sz val="15"/>
      <color theme="3"/>
      <name val="宋体"/>
      <charset val="134"/>
      <scheme val="minor"/>
    </font>
    <font>
      <b/>
      <sz val="13"/>
      <color theme="3"/>
      <name val="宋体"/>
      <charset val="134"/>
      <scheme val="minor"/>
    </font>
    <font>
      <b/>
      <sz val="11"/>
      <color rgb="FFFFFFFF"/>
      <name val="宋体"/>
      <charset val="0"/>
      <scheme val="minor"/>
    </font>
    <font>
      <sz val="11"/>
      <color indexed="8"/>
      <name val="等线"/>
      <charset val="134"/>
    </font>
    <font>
      <sz val="11"/>
      <color rgb="FF000000"/>
      <name val="宋体"/>
      <charset val="134"/>
    </font>
    <font>
      <sz val="9"/>
      <color theme="1"/>
      <name val="Times New Roman"/>
      <charset val="134"/>
    </font>
    <font>
      <vertAlign val="superscript"/>
      <sz val="10"/>
      <color theme="1"/>
      <name val="宋体"/>
      <charset val="134"/>
    </font>
    <font>
      <vertAlign val="superscript"/>
      <sz val="9"/>
      <color theme="1"/>
      <name val="宋体"/>
      <charset val="134"/>
    </font>
    <font>
      <sz val="10"/>
      <color theme="1"/>
      <name val="Times New Roman"/>
      <charset val="134"/>
    </font>
    <font>
      <sz val="9"/>
      <name val="宋体"/>
      <charset val="134"/>
    </font>
    <font>
      <b/>
      <sz val="9"/>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rgb="FFFFCC99"/>
        <bgColor indexed="64"/>
      </patternFill>
    </fill>
    <fill>
      <patternFill patternType="solid">
        <fgColor theme="5"/>
        <bgColor indexed="64"/>
      </patternFill>
    </fill>
    <fill>
      <patternFill patternType="solid">
        <fgColor theme="6"/>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auto="1"/>
      </bottom>
      <diagonal/>
    </border>
    <border>
      <left/>
      <right/>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76">
    <xf numFmtId="0" fontId="0" fillId="0" borderId="0">
      <alignment vertical="center"/>
    </xf>
    <xf numFmtId="42" fontId="0" fillId="0" borderId="0" applyFont="0" applyFill="0" applyBorder="0" applyAlignment="0" applyProtection="0">
      <alignment vertical="center"/>
    </xf>
    <xf numFmtId="0" fontId="35" fillId="13" borderId="0" applyNumberFormat="0" applyBorder="0" applyAlignment="0" applyProtection="0">
      <alignment vertical="center"/>
    </xf>
    <xf numFmtId="0" fontId="40" fillId="9" borderId="12"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35" fillId="5" borderId="0" applyNumberFormat="0" applyBorder="0" applyAlignment="0" applyProtection="0">
      <alignment vertical="center"/>
    </xf>
    <xf numFmtId="0" fontId="0" fillId="0" borderId="0" applyBorder="0">
      <alignment vertical="center"/>
    </xf>
    <xf numFmtId="0" fontId="37" fillId="7" borderId="0" applyNumberFormat="0" applyBorder="0" applyAlignment="0" applyProtection="0">
      <alignment vertical="center"/>
    </xf>
    <xf numFmtId="43" fontId="0" fillId="0" borderId="0" applyFont="0" applyFill="0" applyBorder="0" applyAlignment="0" applyProtection="0">
      <alignment vertical="center"/>
    </xf>
    <xf numFmtId="0" fontId="39" fillId="18"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26" fillId="0" borderId="0">
      <alignment vertical="center"/>
    </xf>
    <xf numFmtId="0" fontId="0" fillId="12" borderId="13" applyNumberFormat="0" applyFont="0" applyAlignment="0" applyProtection="0">
      <alignment vertical="center"/>
    </xf>
    <xf numFmtId="0" fontId="0" fillId="0" borderId="0">
      <alignment vertical="center"/>
    </xf>
    <xf numFmtId="0" fontId="39" fillId="20" borderId="0" applyNumberFormat="0" applyBorder="0" applyAlignment="0" applyProtection="0">
      <alignment vertical="center"/>
    </xf>
    <xf numFmtId="0" fontId="5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4" fillId="0" borderId="17" applyNumberFormat="0" applyFill="0" applyAlignment="0" applyProtection="0">
      <alignment vertical="center"/>
    </xf>
    <xf numFmtId="0" fontId="55" fillId="0" borderId="17" applyNumberFormat="0" applyFill="0" applyAlignment="0" applyProtection="0">
      <alignment vertical="center"/>
    </xf>
    <xf numFmtId="0" fontId="39" fillId="21" borderId="0" applyNumberFormat="0" applyBorder="0" applyAlignment="0" applyProtection="0">
      <alignment vertical="center"/>
    </xf>
    <xf numFmtId="0" fontId="52" fillId="0" borderId="18" applyNumberFormat="0" applyFill="0" applyAlignment="0" applyProtection="0">
      <alignment vertical="center"/>
    </xf>
    <xf numFmtId="0" fontId="39" fillId="19" borderId="0" applyNumberFormat="0" applyBorder="0" applyAlignment="0" applyProtection="0">
      <alignment vertical="center"/>
    </xf>
    <xf numFmtId="0" fontId="42" fillId="6" borderId="15" applyNumberFormat="0" applyAlignment="0" applyProtection="0">
      <alignment vertical="center"/>
    </xf>
    <xf numFmtId="0" fontId="36" fillId="6" borderId="12" applyNumberFormat="0" applyAlignment="0" applyProtection="0">
      <alignment vertical="center"/>
    </xf>
    <xf numFmtId="0" fontId="45" fillId="0" borderId="0">
      <alignment vertical="center"/>
    </xf>
    <xf numFmtId="0" fontId="56" fillId="31" borderId="19" applyNumberFormat="0" applyAlignment="0" applyProtection="0">
      <alignment vertical="center"/>
    </xf>
    <xf numFmtId="0" fontId="35" fillId="33" borderId="0" applyNumberFormat="0" applyBorder="0" applyAlignment="0" applyProtection="0">
      <alignment vertical="center"/>
    </xf>
    <xf numFmtId="0" fontId="39" fillId="10" borderId="0" applyNumberFormat="0" applyBorder="0" applyAlignment="0" applyProtection="0">
      <alignment vertical="center"/>
    </xf>
    <xf numFmtId="0" fontId="51" fillId="0" borderId="16" applyNumberFormat="0" applyFill="0" applyAlignment="0" applyProtection="0">
      <alignment vertical="center"/>
    </xf>
    <xf numFmtId="0" fontId="41" fillId="0" borderId="14" applyNumberFormat="0" applyFill="0" applyAlignment="0" applyProtection="0">
      <alignment vertical="center"/>
    </xf>
    <xf numFmtId="0" fontId="44" fillId="16" borderId="0" applyNumberFormat="0" applyBorder="0" applyAlignment="0" applyProtection="0">
      <alignment vertical="center"/>
    </xf>
    <xf numFmtId="0" fontId="48" fillId="17" borderId="0" applyNumberFormat="0" applyBorder="0" applyAlignment="0" applyProtection="0">
      <alignment vertical="center"/>
    </xf>
    <xf numFmtId="0" fontId="35" fillId="15" borderId="0" applyNumberFormat="0" applyBorder="0" applyAlignment="0" applyProtection="0">
      <alignment vertical="center"/>
    </xf>
    <xf numFmtId="0" fontId="39" fillId="25" borderId="0" applyNumberFormat="0" applyBorder="0" applyAlignment="0" applyProtection="0">
      <alignment vertical="center"/>
    </xf>
    <xf numFmtId="0" fontId="35" fillId="27" borderId="0" applyNumberFormat="0" applyBorder="0" applyAlignment="0" applyProtection="0">
      <alignment vertical="center"/>
    </xf>
    <xf numFmtId="0" fontId="35" fillId="29" borderId="0" applyNumberFormat="0" applyBorder="0" applyAlignment="0" applyProtection="0">
      <alignment vertical="center"/>
    </xf>
    <xf numFmtId="0" fontId="35" fillId="14" borderId="0" applyNumberFormat="0" applyBorder="0" applyAlignment="0" applyProtection="0">
      <alignment vertical="center"/>
    </xf>
    <xf numFmtId="0" fontId="0" fillId="0" borderId="0" applyBorder="0">
      <alignment vertical="center"/>
    </xf>
    <xf numFmtId="0" fontId="35" fillId="30" borderId="0" applyNumberFormat="0" applyBorder="0" applyAlignment="0" applyProtection="0">
      <alignment vertical="center"/>
    </xf>
    <xf numFmtId="0" fontId="39" fillId="11" borderId="0" applyNumberFormat="0" applyBorder="0" applyAlignment="0" applyProtection="0">
      <alignment vertical="center"/>
    </xf>
    <xf numFmtId="0" fontId="39" fillId="24" borderId="0" applyNumberFormat="0" applyBorder="0" applyAlignment="0" applyProtection="0">
      <alignment vertical="center"/>
    </xf>
    <xf numFmtId="0" fontId="35" fillId="26" borderId="0" applyNumberFormat="0" applyBorder="0" applyAlignment="0" applyProtection="0">
      <alignment vertical="center"/>
    </xf>
    <xf numFmtId="0" fontId="35" fillId="28" borderId="0" applyNumberFormat="0" applyBorder="0" applyAlignment="0" applyProtection="0">
      <alignment vertical="center"/>
    </xf>
    <xf numFmtId="0" fontId="39" fillId="8" borderId="0" applyNumberFormat="0" applyBorder="0" applyAlignment="0" applyProtection="0">
      <alignment vertical="center"/>
    </xf>
    <xf numFmtId="0" fontId="45" fillId="0" borderId="0"/>
    <xf numFmtId="0" fontId="35" fillId="23" borderId="0" applyNumberFormat="0" applyBorder="0" applyAlignment="0" applyProtection="0">
      <alignment vertical="center"/>
    </xf>
    <xf numFmtId="0" fontId="39" fillId="22" borderId="0" applyNumberFormat="0" applyBorder="0" applyAlignment="0" applyProtection="0">
      <alignment vertical="center"/>
    </xf>
    <xf numFmtId="0" fontId="39" fillId="32" borderId="0" applyNumberFormat="0" applyBorder="0" applyAlignment="0" applyProtection="0">
      <alignment vertical="center"/>
    </xf>
    <xf numFmtId="0" fontId="53" fillId="0" borderId="0">
      <alignment vertical="center"/>
    </xf>
    <xf numFmtId="0" fontId="0" fillId="0" borderId="0">
      <alignment vertical="center"/>
    </xf>
    <xf numFmtId="0" fontId="35" fillId="34" borderId="0" applyNumberFormat="0" applyBorder="0" applyAlignment="0" applyProtection="0">
      <alignment vertical="center"/>
    </xf>
    <xf numFmtId="0" fontId="0" fillId="0" borderId="0">
      <alignment vertical="center"/>
    </xf>
    <xf numFmtId="0" fontId="39" fillId="35" borderId="0" applyNumberFormat="0" applyBorder="0" applyAlignment="0" applyProtection="0">
      <alignment vertical="center"/>
    </xf>
    <xf numFmtId="0" fontId="0" fillId="0" borderId="0">
      <alignment vertical="center"/>
    </xf>
    <xf numFmtId="0" fontId="0" fillId="0" borderId="0" applyBorder="0">
      <alignment vertical="center"/>
    </xf>
    <xf numFmtId="0" fontId="45" fillId="0" borderId="0"/>
    <xf numFmtId="0" fontId="46" fillId="0" borderId="0"/>
    <xf numFmtId="0" fontId="0" fillId="0" borderId="0">
      <alignment vertical="center"/>
    </xf>
    <xf numFmtId="0" fontId="0" fillId="0" borderId="0">
      <alignment vertical="center"/>
    </xf>
    <xf numFmtId="0" fontId="45" fillId="0" borderId="0">
      <alignment vertical="center"/>
    </xf>
    <xf numFmtId="0" fontId="45" fillId="0" borderId="0">
      <alignment vertical="center"/>
    </xf>
    <xf numFmtId="0" fontId="26" fillId="0" borderId="0">
      <alignment vertical="center"/>
    </xf>
    <xf numFmtId="0" fontId="26" fillId="0" borderId="0">
      <alignment vertical="center"/>
    </xf>
    <xf numFmtId="0" fontId="0" fillId="0" borderId="0">
      <alignment vertical="center"/>
    </xf>
    <xf numFmtId="0" fontId="57" fillId="0" borderId="0">
      <alignment vertical="center"/>
    </xf>
    <xf numFmtId="0" fontId="58" fillId="0" borderId="0">
      <protection locked="0"/>
    </xf>
    <xf numFmtId="0" fontId="0" fillId="0" borderId="0">
      <alignment vertical="center"/>
    </xf>
    <xf numFmtId="0" fontId="0" fillId="0" borderId="0">
      <alignment vertical="center"/>
    </xf>
    <xf numFmtId="0" fontId="0" fillId="0" borderId="0">
      <alignment vertical="center"/>
    </xf>
    <xf numFmtId="0" fontId="17" fillId="0" borderId="0"/>
  </cellStyleXfs>
  <cellXfs count="365">
    <xf numFmtId="0" fontId="0" fillId="0" borderId="0" xfId="0">
      <alignment vertical="center"/>
    </xf>
    <xf numFmtId="181" fontId="1" fillId="2" borderId="0" xfId="0" applyNumberFormat="1" applyFont="1" applyFill="1" applyBorder="1" applyAlignment="1">
      <alignment horizontal="center" vertical="center" wrapText="1"/>
    </xf>
    <xf numFmtId="179" fontId="2" fillId="2" borderId="0" xfId="0" applyNumberFormat="1" applyFont="1" applyFill="1" applyBorder="1" applyAlignment="1">
      <alignment horizontal="center" vertical="center" wrapText="1"/>
    </xf>
    <xf numFmtId="181" fontId="2" fillId="2" borderId="0" xfId="0" applyNumberFormat="1" applyFont="1" applyFill="1" applyBorder="1" applyAlignment="1">
      <alignment horizontal="center" vertical="center" wrapText="1"/>
    </xf>
    <xf numFmtId="177" fontId="2" fillId="2" borderId="0" xfId="0" applyNumberFormat="1" applyFont="1" applyFill="1" applyBorder="1" applyAlignment="1">
      <alignment horizontal="center" vertical="center" wrapText="1"/>
    </xf>
    <xf numFmtId="183" fontId="2" fillId="2" borderId="0" xfId="0" applyNumberFormat="1" applyFont="1" applyFill="1" applyBorder="1" applyAlignment="1">
      <alignment horizontal="center" vertical="center" wrapText="1"/>
    </xf>
    <xf numFmtId="179" fontId="3" fillId="2" borderId="0" xfId="0" applyNumberFormat="1" applyFont="1" applyFill="1" applyAlignment="1">
      <alignment horizontal="left" vertical="center" wrapText="1"/>
    </xf>
    <xf numFmtId="179" fontId="4" fillId="2" borderId="0" xfId="0" applyNumberFormat="1" applyFont="1" applyFill="1" applyAlignment="1">
      <alignment horizontal="left" vertical="center" wrapText="1"/>
    </xf>
    <xf numFmtId="179" fontId="5" fillId="2" borderId="0" xfId="0" applyNumberFormat="1" applyFont="1" applyFill="1" applyBorder="1" applyAlignment="1">
      <alignment horizontal="center" vertical="center" wrapText="1"/>
    </xf>
    <xf numFmtId="181" fontId="5" fillId="2" borderId="0" xfId="0" applyNumberFormat="1" applyFont="1" applyFill="1" applyBorder="1" applyAlignment="1">
      <alignment horizontal="center" vertical="center" wrapText="1"/>
    </xf>
    <xf numFmtId="177" fontId="5" fillId="2" borderId="0" xfId="0" applyNumberFormat="1" applyFont="1" applyFill="1" applyBorder="1" applyAlignment="1">
      <alignment horizontal="center" vertical="center" wrapText="1"/>
    </xf>
    <xf numFmtId="179" fontId="6" fillId="2" borderId="1" xfId="0" applyNumberFormat="1" applyFont="1" applyFill="1" applyBorder="1" applyAlignment="1">
      <alignment horizontal="center" vertical="center" wrapText="1"/>
    </xf>
    <xf numFmtId="181"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81"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9" fontId="7" fillId="2" borderId="1" xfId="0" applyNumberFormat="1" applyFont="1" applyFill="1" applyBorder="1" applyAlignment="1">
      <alignment horizontal="center" vertical="center" wrapText="1"/>
    </xf>
    <xf numFmtId="183" fontId="5" fillId="2" borderId="0" xfId="0" applyNumberFormat="1" applyFont="1" applyFill="1" applyBorder="1" applyAlignment="1">
      <alignment horizontal="center" vertical="center" wrapText="1"/>
    </xf>
    <xf numFmtId="183" fontId="6" fillId="2" borderId="1" xfId="0" applyNumberFormat="1" applyFont="1" applyFill="1" applyBorder="1" applyAlignment="1">
      <alignment horizontal="center" vertical="center" wrapText="1"/>
    </xf>
    <xf numFmtId="183" fontId="2" fillId="2" borderId="1" xfId="0" applyNumberFormat="1" applyFont="1" applyFill="1" applyBorder="1" applyAlignment="1">
      <alignment horizontal="center" vertical="center" wrapText="1"/>
    </xf>
    <xf numFmtId="183" fontId="7" fillId="0" borderId="1" xfId="0" applyNumberFormat="1" applyFont="1" applyFill="1" applyBorder="1" applyAlignment="1">
      <alignment horizontal="center" vertical="center" wrapText="1"/>
    </xf>
    <xf numFmtId="179" fontId="9" fillId="2" borderId="0" xfId="0" applyNumberFormat="1" applyFont="1" applyFill="1" applyBorder="1" applyAlignment="1">
      <alignment horizontal="center" vertical="center" wrapText="1"/>
    </xf>
    <xf numFmtId="181" fontId="9" fillId="2" borderId="0" xfId="0" applyNumberFormat="1" applyFont="1" applyFill="1" applyBorder="1" applyAlignment="1">
      <alignment horizontal="center" vertical="center" wrapText="1"/>
    </xf>
    <xf numFmtId="177" fontId="9" fillId="2" borderId="0" xfId="0" applyNumberFormat="1" applyFont="1" applyFill="1" applyBorder="1" applyAlignment="1">
      <alignment horizontal="center" vertical="center" wrapText="1"/>
    </xf>
    <xf numFmtId="183" fontId="9" fillId="2" borderId="0" xfId="0" applyNumberFormat="1" applyFont="1" applyFill="1" applyBorder="1" applyAlignment="1">
      <alignment horizontal="center" vertical="center" wrapText="1"/>
    </xf>
    <xf numFmtId="183" fontId="9" fillId="2" borderId="0" xfId="0" applyNumberFormat="1" applyFont="1" applyFill="1" applyBorder="1" applyAlignment="1">
      <alignment horizontal="center" vertical="center" shrinkToFit="1"/>
    </xf>
    <xf numFmtId="179" fontId="10" fillId="2" borderId="0" xfId="0" applyNumberFormat="1" applyFont="1" applyFill="1" applyAlignment="1">
      <alignment horizontal="left" vertical="top" wrapText="1"/>
    </xf>
    <xf numFmtId="179" fontId="11" fillId="2" borderId="1" xfId="0" applyNumberFormat="1" applyFont="1" applyFill="1" applyBorder="1" applyAlignment="1">
      <alignment horizontal="center" vertical="center" wrapText="1"/>
    </xf>
    <xf numFmtId="181" fontId="11" fillId="2" borderId="1" xfId="0" applyNumberFormat="1" applyFont="1" applyFill="1" applyBorder="1" applyAlignment="1">
      <alignment horizontal="center" vertical="center" wrapText="1"/>
    </xf>
    <xf numFmtId="177" fontId="11" fillId="2" borderId="1" xfId="0" applyNumberFormat="1" applyFont="1" applyFill="1" applyBorder="1" applyAlignment="1">
      <alignment horizontal="center" vertical="center" wrapText="1"/>
    </xf>
    <xf numFmtId="177" fontId="12" fillId="2" borderId="1" xfId="0" applyNumberFormat="1" applyFont="1" applyFill="1" applyBorder="1" applyAlignment="1">
      <alignment horizontal="center" vertical="center" shrinkToFit="1"/>
    </xf>
    <xf numFmtId="0" fontId="11" fillId="2" borderId="1" xfId="0" applyFont="1" applyFill="1" applyBorder="1" applyAlignment="1">
      <alignment horizontal="center" vertical="center" wrapText="1"/>
    </xf>
    <xf numFmtId="177" fontId="11" fillId="2" borderId="1" xfId="0" applyNumberFormat="1" applyFont="1" applyFill="1" applyBorder="1" applyAlignment="1">
      <alignment horizontal="center" vertical="center" shrinkToFit="1"/>
    </xf>
    <xf numFmtId="0" fontId="9" fillId="2" borderId="1" xfId="0" applyFont="1" applyFill="1" applyBorder="1" applyAlignment="1">
      <alignment horizontal="center" vertical="center" wrapText="1"/>
    </xf>
    <xf numFmtId="177" fontId="9" fillId="2" borderId="1" xfId="0" applyNumberFormat="1" applyFont="1" applyFill="1" applyBorder="1" applyAlignment="1">
      <alignment horizontal="center" vertical="center" wrapText="1"/>
    </xf>
    <xf numFmtId="177" fontId="9" fillId="2" borderId="1" xfId="0" applyNumberFormat="1" applyFont="1" applyFill="1" applyBorder="1" applyAlignment="1">
      <alignment horizontal="center" vertical="center" shrinkToFit="1"/>
    </xf>
    <xf numFmtId="0" fontId="9" fillId="2" borderId="1" xfId="0" applyNumberFormat="1" applyFont="1" applyFill="1" applyBorder="1" applyAlignment="1">
      <alignment horizontal="center" vertical="center" wrapText="1"/>
    </xf>
    <xf numFmtId="177" fontId="9" fillId="2" borderId="1" xfId="74" applyNumberFormat="1" applyFont="1" applyFill="1" applyBorder="1" applyAlignment="1">
      <alignment horizontal="center" vertical="center" wrapText="1"/>
    </xf>
    <xf numFmtId="0" fontId="9" fillId="2" borderId="1" xfId="69" applyFont="1" applyFill="1" applyBorder="1" applyAlignment="1">
      <alignment horizontal="center" vertical="center" wrapText="1"/>
    </xf>
    <xf numFmtId="0" fontId="11" fillId="2" borderId="1" xfId="0" applyFont="1" applyFill="1" applyBorder="1" applyAlignment="1">
      <alignment horizontal="center" vertical="center" shrinkToFit="1"/>
    </xf>
    <xf numFmtId="0" fontId="6" fillId="3" borderId="1" xfId="0" applyFont="1" applyFill="1" applyBorder="1" applyAlignment="1">
      <alignment horizontal="center" vertical="center" wrapText="1"/>
    </xf>
    <xf numFmtId="181" fontId="6" fillId="3" borderId="1" xfId="0" applyNumberFormat="1" applyFont="1" applyFill="1" applyBorder="1" applyAlignment="1">
      <alignment horizontal="center" vertical="center" wrapText="1"/>
    </xf>
    <xf numFmtId="181" fontId="6" fillId="3"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shrinkToFit="1"/>
    </xf>
    <xf numFmtId="181" fontId="2" fillId="2" borderId="2" xfId="0" applyNumberFormat="1" applyFont="1" applyFill="1" applyBorder="1" applyAlignment="1">
      <alignment horizontal="center" vertical="center" wrapText="1"/>
    </xf>
    <xf numFmtId="185" fontId="2" fillId="2" borderId="1" xfId="0" applyNumberFormat="1" applyFont="1" applyFill="1" applyBorder="1" applyAlignment="1">
      <alignment horizontal="center" vertical="center" wrapText="1"/>
    </xf>
    <xf numFmtId="185" fontId="2" fillId="2" borderId="1" xfId="0" applyNumberFormat="1" applyFont="1" applyFill="1" applyBorder="1" applyAlignment="1">
      <alignment horizontal="center" vertical="center" shrinkToFit="1"/>
    </xf>
    <xf numFmtId="182" fontId="2" fillId="2" borderId="1" xfId="0" applyNumberFormat="1" applyFont="1" applyFill="1" applyBorder="1" applyAlignment="1">
      <alignment horizontal="center" vertical="center" wrapText="1"/>
    </xf>
    <xf numFmtId="182" fontId="2" fillId="2" borderId="1" xfId="0" applyNumberFormat="1" applyFont="1" applyFill="1" applyBorder="1" applyAlignment="1">
      <alignment horizontal="center" vertical="center" shrinkToFit="1"/>
    </xf>
    <xf numFmtId="0" fontId="2" fillId="2" borderId="1" xfId="66" applyFont="1" applyFill="1" applyBorder="1" applyAlignment="1">
      <alignment horizontal="center" vertical="center" wrapText="1"/>
    </xf>
    <xf numFmtId="0" fontId="2" fillId="2" borderId="1" xfId="50" applyFont="1" applyFill="1" applyBorder="1" applyAlignment="1">
      <alignment horizontal="center" vertical="center" wrapText="1"/>
    </xf>
    <xf numFmtId="0" fontId="2" fillId="2" borderId="1" xfId="0" applyFont="1" applyFill="1" applyBorder="1" applyAlignment="1">
      <alignment horizontal="center" vertical="center" shrinkToFit="1"/>
    </xf>
    <xf numFmtId="181" fontId="2" fillId="2" borderId="3" xfId="0" applyNumberFormat="1" applyFont="1" applyFill="1" applyBorder="1" applyAlignment="1">
      <alignment horizontal="center" vertical="center" wrapText="1"/>
    </xf>
    <xf numFmtId="186" fontId="2" fillId="2" borderId="1" xfId="0" applyNumberFormat="1" applyFont="1" applyFill="1" applyBorder="1" applyAlignment="1">
      <alignment horizontal="center" vertical="center" wrapText="1"/>
    </xf>
    <xf numFmtId="186" fontId="2" fillId="2" borderId="1" xfId="0" applyNumberFormat="1" applyFont="1" applyFill="1" applyBorder="1" applyAlignment="1">
      <alignment horizontal="center" vertical="center" shrinkToFit="1"/>
    </xf>
    <xf numFmtId="179" fontId="9" fillId="2" borderId="1" xfId="0" applyNumberFormat="1" applyFont="1" applyFill="1" applyBorder="1" applyAlignment="1">
      <alignment horizontal="center" vertical="center" wrapText="1"/>
    </xf>
    <xf numFmtId="181"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shrinkToFit="1"/>
    </xf>
    <xf numFmtId="177" fontId="6" fillId="2" borderId="1" xfId="0" applyNumberFormat="1" applyFont="1" applyFill="1" applyBorder="1" applyAlignment="1">
      <alignment horizontal="center" vertical="center" shrinkToFit="1"/>
    </xf>
    <xf numFmtId="177" fontId="2" fillId="2" borderId="1" xfId="0" applyNumberFormat="1" applyFont="1" applyFill="1" applyBorder="1" applyAlignment="1">
      <alignment horizontal="center" vertical="center" shrinkToFit="1"/>
    </xf>
    <xf numFmtId="181" fontId="6" fillId="2" borderId="4" xfId="0" applyNumberFormat="1" applyFont="1" applyFill="1" applyBorder="1" applyAlignment="1">
      <alignment horizontal="center" vertical="center" wrapText="1"/>
    </xf>
    <xf numFmtId="183" fontId="6" fillId="2" borderId="3" xfId="0" applyNumberFormat="1" applyFont="1" applyFill="1" applyBorder="1" applyAlignment="1">
      <alignment horizontal="center" vertical="center" wrapText="1"/>
    </xf>
    <xf numFmtId="181" fontId="6" fillId="2" borderId="5" xfId="0" applyNumberFormat="1" applyFont="1" applyFill="1" applyBorder="1" applyAlignment="1">
      <alignment horizontal="center" vertical="center" wrapText="1"/>
    </xf>
    <xf numFmtId="181" fontId="11" fillId="2" borderId="5" xfId="0" applyNumberFormat="1" applyFont="1" applyFill="1" applyBorder="1" applyAlignment="1">
      <alignment horizontal="center" vertical="center" wrapText="1"/>
    </xf>
    <xf numFmtId="183" fontId="11" fillId="2" borderId="1" xfId="0" applyNumberFormat="1" applyFont="1" applyFill="1" applyBorder="1" applyAlignment="1">
      <alignment horizontal="center" vertical="center" wrapText="1"/>
    </xf>
    <xf numFmtId="183" fontId="11" fillId="2" borderId="3" xfId="0" applyNumberFormat="1" applyFont="1" applyFill="1" applyBorder="1" applyAlignment="1">
      <alignment horizontal="center" vertical="center" wrapText="1"/>
    </xf>
    <xf numFmtId="183" fontId="9" fillId="2" borderId="1" xfId="0" applyNumberFormat="1" applyFont="1" applyFill="1" applyBorder="1" applyAlignment="1">
      <alignment horizontal="center" vertical="center" wrapText="1"/>
    </xf>
    <xf numFmtId="183" fontId="9" fillId="2" borderId="3" xfId="0" applyNumberFormat="1" applyFont="1" applyFill="1" applyBorder="1" applyAlignment="1">
      <alignment horizontal="center" vertical="center" shrinkToFit="1"/>
    </xf>
    <xf numFmtId="57" fontId="11" fillId="2" borderId="3" xfId="0" applyNumberFormat="1" applyFont="1" applyFill="1" applyBorder="1" applyAlignment="1">
      <alignment horizontal="center" vertical="center" shrinkToFit="1"/>
    </xf>
    <xf numFmtId="57" fontId="11" fillId="2" borderId="1" xfId="0" applyNumberFormat="1" applyFont="1" applyFill="1" applyBorder="1" applyAlignment="1">
      <alignment horizontal="center" vertical="center" wrapText="1"/>
    </xf>
    <xf numFmtId="0" fontId="11" fillId="2" borderId="1" xfId="54" applyFont="1" applyFill="1" applyBorder="1" applyAlignment="1">
      <alignment horizontal="center" vertical="center" wrapText="1"/>
    </xf>
    <xf numFmtId="57" fontId="6" fillId="3" borderId="1" xfId="0" applyNumberFormat="1" applyFont="1" applyFill="1" applyBorder="1" applyAlignment="1">
      <alignment horizontal="center" vertical="center" wrapText="1"/>
    </xf>
    <xf numFmtId="57" fontId="6" fillId="3" borderId="3" xfId="0" applyNumberFormat="1" applyFont="1" applyFill="1" applyBorder="1" applyAlignment="1">
      <alignment horizontal="center" vertical="center" wrapText="1"/>
    </xf>
    <xf numFmtId="0" fontId="6" fillId="3" borderId="1" xfId="54" applyFont="1" applyFill="1" applyBorder="1" applyAlignment="1">
      <alignment horizontal="center" vertical="center" wrapText="1"/>
    </xf>
    <xf numFmtId="183" fontId="2" fillId="2" borderId="1" xfId="0" applyNumberFormat="1" applyFont="1" applyFill="1" applyBorder="1" applyAlignment="1">
      <alignment horizontal="center" vertical="center" shrinkToFit="1"/>
    </xf>
    <xf numFmtId="0" fontId="2" fillId="2" borderId="1" xfId="55" applyFont="1" applyFill="1" applyBorder="1" applyAlignment="1">
      <alignment horizontal="center" vertical="center" wrapText="1"/>
    </xf>
    <xf numFmtId="183" fontId="11" fillId="2" borderId="1" xfId="0" applyNumberFormat="1" applyFont="1" applyFill="1" applyBorder="1" applyAlignment="1">
      <alignment horizontal="center" vertical="center" shrinkToFit="1"/>
    </xf>
    <xf numFmtId="183" fontId="9" fillId="2" borderId="1" xfId="0" applyNumberFormat="1" applyFont="1" applyFill="1" applyBorder="1" applyAlignment="1">
      <alignment horizontal="center" vertical="center" shrinkToFit="1"/>
    </xf>
    <xf numFmtId="183" fontId="6" fillId="2" borderId="1" xfId="0" applyNumberFormat="1" applyFont="1" applyFill="1" applyBorder="1" applyAlignment="1">
      <alignment horizontal="center" vertical="center" shrinkToFit="1"/>
    </xf>
    <xf numFmtId="0" fontId="2" fillId="4" borderId="1" xfId="0" applyFont="1" applyFill="1" applyBorder="1" applyAlignment="1">
      <alignment horizontal="center" vertical="center" wrapText="1"/>
    </xf>
    <xf numFmtId="0" fontId="2" fillId="2" borderId="1" xfId="54" applyFont="1" applyFill="1" applyBorder="1" applyAlignment="1">
      <alignment horizontal="center" vertical="center" wrapText="1"/>
    </xf>
    <xf numFmtId="0" fontId="2" fillId="2" borderId="1" xfId="0" applyNumberFormat="1" applyFont="1" applyFill="1" applyBorder="1" applyAlignment="1" applyProtection="1">
      <alignment horizontal="center" vertical="center" wrapText="1"/>
    </xf>
    <xf numFmtId="0" fontId="9" fillId="2" borderId="1" xfId="0" applyNumberFormat="1" applyFont="1" applyFill="1" applyBorder="1" applyAlignment="1" applyProtection="1">
      <alignment horizontal="center" vertical="center" wrapText="1"/>
    </xf>
    <xf numFmtId="181" fontId="9" fillId="2" borderId="1" xfId="0" applyNumberFormat="1" applyFont="1" applyFill="1" applyBorder="1" applyAlignment="1" applyProtection="1">
      <alignment horizontal="center" vertical="center" wrapText="1"/>
    </xf>
    <xf numFmtId="0" fontId="9" fillId="2" borderId="1" xfId="0" applyNumberFormat="1" applyFont="1" applyFill="1" applyBorder="1" applyAlignment="1" applyProtection="1">
      <alignment horizontal="center" vertical="center" shrinkToFit="1"/>
    </xf>
    <xf numFmtId="177" fontId="9" fillId="2" borderId="1" xfId="0" applyNumberFormat="1" applyFont="1" applyFill="1" applyBorder="1" applyAlignment="1" applyProtection="1">
      <alignment horizontal="center" vertical="center" wrapText="1"/>
    </xf>
    <xf numFmtId="177" fontId="9" fillId="2" borderId="1" xfId="0" applyNumberFormat="1" applyFont="1" applyFill="1" applyBorder="1" applyAlignment="1" applyProtection="1">
      <alignment horizontal="center" vertical="center" shrinkToFit="1"/>
    </xf>
    <xf numFmtId="0" fontId="2" fillId="3" borderId="1" xfId="64" applyNumberFormat="1" applyFont="1" applyFill="1" applyBorder="1" applyAlignment="1">
      <alignment horizontal="center" vertical="center" wrapText="1"/>
    </xf>
    <xf numFmtId="183" fontId="9" fillId="2" borderId="1" xfId="0" applyNumberFormat="1" applyFont="1" applyFill="1" applyBorder="1" applyAlignment="1" applyProtection="1">
      <alignment horizontal="center" vertical="center" shrinkToFit="1"/>
    </xf>
    <xf numFmtId="181" fontId="9" fillId="2" borderId="5" xfId="0" applyNumberFormat="1" applyFont="1" applyFill="1" applyBorder="1" applyAlignment="1" applyProtection="1">
      <alignment horizontal="center" vertical="center" wrapText="1"/>
    </xf>
    <xf numFmtId="0" fontId="9" fillId="2" borderId="5" xfId="0" applyFont="1" applyFill="1" applyBorder="1" applyAlignment="1">
      <alignment horizontal="center" vertical="center" wrapText="1"/>
    </xf>
    <xf numFmtId="57" fontId="9" fillId="2" borderId="1"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xf>
    <xf numFmtId="181"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4"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5" fillId="2" borderId="0" xfId="0" applyFont="1" applyFill="1" applyAlignment="1">
      <alignment horizontal="center" vertical="center" wrapText="1"/>
    </xf>
    <xf numFmtId="183" fontId="9" fillId="2" borderId="1" xfId="0" applyNumberFormat="1" applyFont="1" applyFill="1" applyBorder="1" applyAlignment="1" applyProtection="1">
      <alignment horizontal="center" vertical="center" wrapText="1"/>
    </xf>
    <xf numFmtId="9" fontId="2" fillId="0" borderId="1" xfId="0" applyNumberFormat="1" applyFont="1" applyBorder="1" applyAlignment="1">
      <alignment horizontal="center" vertical="center" wrapText="1"/>
    </xf>
    <xf numFmtId="0" fontId="9" fillId="4" borderId="1" xfId="0" applyNumberFormat="1" applyFont="1" applyFill="1" applyBorder="1" applyAlignment="1">
      <alignment horizontal="center" vertical="center" wrapText="1"/>
    </xf>
    <xf numFmtId="0" fontId="9" fillId="4" borderId="1" xfId="0" applyNumberFormat="1" applyFont="1" applyFill="1" applyBorder="1" applyAlignment="1">
      <alignment horizontal="center" vertical="center" shrinkToFi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shrinkToFit="1"/>
    </xf>
    <xf numFmtId="179" fontId="2" fillId="0" borderId="1" xfId="0" applyNumberFormat="1"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shrinkToFit="1"/>
    </xf>
    <xf numFmtId="0" fontId="9" fillId="0" borderId="5"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shrinkToFi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shrinkToFit="1"/>
    </xf>
    <xf numFmtId="9"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shrinkToFit="1"/>
    </xf>
    <xf numFmtId="57" fontId="2" fillId="0" borderId="1" xfId="0" applyNumberFormat="1" applyFont="1" applyBorder="1" applyAlignment="1">
      <alignment horizontal="center" vertical="center" wrapText="1"/>
    </xf>
    <xf numFmtId="57" fontId="2" fillId="0" borderId="1" xfId="0" applyNumberFormat="1" applyFont="1" applyBorder="1" applyAlignment="1">
      <alignment horizontal="center" vertical="center" shrinkToFit="1"/>
    </xf>
    <xf numFmtId="0" fontId="9" fillId="0" borderId="1" xfId="0" applyFont="1" applyFill="1" applyBorder="1" applyAlignment="1">
      <alignment horizontal="center" vertical="center" wrapText="1"/>
    </xf>
    <xf numFmtId="181" fontId="9" fillId="4"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57" fontId="2" fillId="2" borderId="1" xfId="0" applyNumberFormat="1" applyFont="1" applyFill="1" applyBorder="1" applyAlignment="1">
      <alignment horizontal="center" vertical="center" wrapText="1"/>
    </xf>
    <xf numFmtId="57" fontId="2" fillId="2" borderId="1" xfId="0" applyNumberFormat="1" applyFont="1" applyFill="1" applyBorder="1" applyAlignment="1">
      <alignment horizontal="center" vertical="center" shrinkToFit="1"/>
    </xf>
    <xf numFmtId="181" fontId="15" fillId="0" borderId="0" xfId="0" applyNumberFormat="1" applyFont="1" applyFill="1" applyBorder="1" applyAlignment="1">
      <alignment horizontal="center" vertical="center" wrapText="1"/>
    </xf>
    <xf numFmtId="179" fontId="15" fillId="0" borderId="0" xfId="0" applyNumberFormat="1" applyFont="1" applyFill="1" applyBorder="1" applyAlignment="1">
      <alignment horizontal="center" vertical="center" wrapText="1"/>
    </xf>
    <xf numFmtId="183" fontId="15" fillId="0" borderId="0" xfId="0" applyNumberFormat="1" applyFont="1" applyFill="1" applyBorder="1" applyAlignment="1">
      <alignment horizontal="center" vertical="center" shrinkToFit="1"/>
    </xf>
    <xf numFmtId="179" fontId="10" fillId="0" borderId="0" xfId="0" applyNumberFormat="1" applyFont="1" applyFill="1" applyAlignment="1">
      <alignment horizontal="left" vertical="center" wrapText="1"/>
    </xf>
    <xf numFmtId="179" fontId="5" fillId="0" borderId="0" xfId="0" applyNumberFormat="1" applyFont="1" applyFill="1" applyBorder="1" applyAlignment="1">
      <alignment horizontal="center" vertical="center" wrapText="1"/>
    </xf>
    <xf numFmtId="181" fontId="5" fillId="0" borderId="0" xfId="0" applyNumberFormat="1" applyFont="1" applyFill="1" applyBorder="1" applyAlignment="1">
      <alignment horizontal="center" vertical="center" wrapText="1"/>
    </xf>
    <xf numFmtId="179" fontId="16" fillId="0" borderId="1" xfId="0" applyNumberFormat="1" applyFont="1" applyFill="1" applyBorder="1" applyAlignment="1">
      <alignment horizontal="center" vertical="center" wrapText="1"/>
    </xf>
    <xf numFmtId="181"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shrinkToFit="1"/>
    </xf>
    <xf numFmtId="0" fontId="16" fillId="0" borderId="1" xfId="0" applyFont="1" applyFill="1" applyBorder="1" applyAlignment="1">
      <alignment horizontal="center" vertical="center" wrapText="1"/>
    </xf>
    <xf numFmtId="177" fontId="16" fillId="0" borderId="1" xfId="0" applyNumberFormat="1" applyFont="1" applyFill="1" applyBorder="1" applyAlignment="1">
      <alignment horizontal="center" vertical="center" shrinkToFit="1"/>
    </xf>
    <xf numFmtId="177" fontId="16"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shrinkToFit="1"/>
    </xf>
    <xf numFmtId="0"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shrinkToFit="1"/>
    </xf>
    <xf numFmtId="177"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183" fontId="5" fillId="0" borderId="0" xfId="0" applyNumberFormat="1" applyFont="1" applyFill="1" applyBorder="1" applyAlignment="1">
      <alignment horizontal="center" vertical="center" wrapText="1"/>
    </xf>
    <xf numFmtId="181" fontId="16" fillId="0" borderId="4" xfId="0" applyNumberFormat="1" applyFont="1" applyFill="1" applyBorder="1" applyAlignment="1">
      <alignment horizontal="center" vertical="center" wrapText="1"/>
    </xf>
    <xf numFmtId="183" fontId="16" fillId="0" borderId="1" xfId="0" applyNumberFormat="1" applyFont="1" applyFill="1" applyBorder="1" applyAlignment="1">
      <alignment horizontal="center" vertical="center" wrapText="1"/>
    </xf>
    <xf numFmtId="181" fontId="16" fillId="0" borderId="5" xfId="0" applyNumberFormat="1" applyFont="1" applyFill="1" applyBorder="1" applyAlignment="1">
      <alignment horizontal="center" vertical="center" wrapText="1"/>
    </xf>
    <xf numFmtId="57" fontId="16" fillId="0" borderId="1" xfId="0" applyNumberFormat="1" applyFont="1" applyFill="1" applyBorder="1" applyAlignment="1">
      <alignment horizontal="center" vertical="center" wrapText="1"/>
    </xf>
    <xf numFmtId="183" fontId="16" fillId="0" borderId="1" xfId="0" applyNumberFormat="1" applyFont="1" applyFill="1" applyBorder="1" applyAlignment="1">
      <alignment horizontal="center" vertical="center" shrinkToFit="1"/>
    </xf>
    <xf numFmtId="57" fontId="16" fillId="0" borderId="1" xfId="0" applyNumberFormat="1" applyFont="1" applyFill="1" applyBorder="1" applyAlignment="1">
      <alignment horizontal="center" vertical="center" shrinkToFit="1"/>
    </xf>
    <xf numFmtId="0" fontId="16" fillId="0" borderId="1" xfId="54" applyFont="1" applyFill="1" applyBorder="1" applyAlignment="1">
      <alignment horizontal="center" vertical="center" wrapText="1"/>
    </xf>
    <xf numFmtId="179" fontId="16" fillId="0" borderId="1" xfId="0" applyNumberFormat="1" applyFont="1" applyFill="1" applyBorder="1" applyAlignment="1">
      <alignment horizontal="center" vertical="center" shrinkToFit="1"/>
    </xf>
    <xf numFmtId="57" fontId="15" fillId="0" borderId="1" xfId="0" applyNumberFormat="1" applyFont="1" applyFill="1" applyBorder="1" applyAlignment="1">
      <alignment horizontal="center" vertical="center" wrapText="1"/>
    </xf>
    <xf numFmtId="183" fontId="15" fillId="0" borderId="1" xfId="0" applyNumberFormat="1" applyFont="1" applyFill="1" applyBorder="1" applyAlignment="1">
      <alignment horizontal="center" vertical="center" shrinkToFit="1"/>
    </xf>
    <xf numFmtId="57" fontId="15" fillId="0" borderId="1"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xf>
    <xf numFmtId="179" fontId="15" fillId="0" borderId="1"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179" fontId="15" fillId="0" borderId="1" xfId="0" applyNumberFormat="1" applyFont="1" applyFill="1" applyBorder="1" applyAlignment="1">
      <alignment horizontal="center" vertical="center" shrinkToFit="1"/>
    </xf>
    <xf numFmtId="181" fontId="15" fillId="0" borderId="1" xfId="0" applyNumberFormat="1" applyFont="1" applyFill="1" applyBorder="1" applyAlignment="1">
      <alignment horizontal="center" vertical="center" wrapText="1"/>
    </xf>
    <xf numFmtId="179" fontId="16" fillId="0" borderId="5" xfId="0" applyNumberFormat="1" applyFont="1" applyFill="1" applyBorder="1" applyAlignment="1">
      <alignment horizontal="center" vertical="center" shrinkToFit="1"/>
    </xf>
    <xf numFmtId="177" fontId="16" fillId="0" borderId="5" xfId="0" applyNumberFormat="1" applyFont="1" applyFill="1" applyBorder="1" applyAlignment="1">
      <alignment horizontal="center" vertical="center" shrinkToFit="1"/>
    </xf>
    <xf numFmtId="177" fontId="16" fillId="0" borderId="5" xfId="0" applyNumberFormat="1" applyFont="1" applyFill="1" applyBorder="1" applyAlignment="1">
      <alignment horizontal="center" vertical="center" wrapText="1"/>
    </xf>
    <xf numFmtId="0" fontId="15" fillId="0" borderId="1" xfId="55" applyFont="1" applyFill="1" applyBorder="1" applyAlignment="1">
      <alignment horizontal="center" vertical="center" shrinkToFit="1"/>
    </xf>
    <xf numFmtId="0" fontId="15" fillId="0" borderId="1" xfId="55" applyFont="1" applyFill="1" applyBorder="1" applyAlignment="1">
      <alignment horizontal="center" vertical="center" wrapText="1"/>
    </xf>
    <xf numFmtId="181" fontId="15" fillId="0" borderId="1" xfId="55" applyNumberFormat="1" applyFont="1" applyFill="1" applyBorder="1" applyAlignment="1">
      <alignment horizontal="center" vertical="center" wrapText="1"/>
    </xf>
    <xf numFmtId="182" fontId="15" fillId="0" borderId="1" xfId="55" applyNumberFormat="1" applyFont="1" applyFill="1" applyBorder="1" applyAlignment="1">
      <alignment horizontal="center" vertical="center" wrapText="1"/>
    </xf>
    <xf numFmtId="184" fontId="15" fillId="0" borderId="1" xfId="55" applyNumberFormat="1" applyFont="1" applyFill="1" applyBorder="1" applyAlignment="1">
      <alignment horizontal="center" vertical="center" shrinkToFit="1"/>
    </xf>
    <xf numFmtId="184" fontId="15" fillId="0" borderId="1" xfId="55" applyNumberFormat="1" applyFont="1" applyFill="1" applyBorder="1" applyAlignment="1">
      <alignment horizontal="center" vertical="center" wrapText="1"/>
    </xf>
    <xf numFmtId="181" fontId="15" fillId="0" borderId="1" xfId="15" applyNumberFormat="1" applyFont="1" applyFill="1" applyBorder="1" applyAlignment="1" applyProtection="1">
      <alignment horizontal="center" vertical="center" wrapText="1"/>
    </xf>
    <xf numFmtId="0" fontId="15" fillId="0" borderId="1" xfId="65" applyFont="1" applyFill="1" applyBorder="1" applyAlignment="1">
      <alignment horizontal="center" vertical="center" wrapText="1"/>
    </xf>
    <xf numFmtId="0" fontId="15" fillId="0" borderId="1" xfId="64" applyFont="1" applyFill="1" applyBorder="1" applyAlignment="1">
      <alignment horizontal="center" vertical="center" wrapText="1"/>
    </xf>
    <xf numFmtId="177" fontId="15" fillId="0" borderId="1" xfId="55" applyNumberFormat="1" applyFont="1" applyFill="1" applyBorder="1" applyAlignment="1">
      <alignment horizontal="center" vertical="center" wrapText="1"/>
    </xf>
    <xf numFmtId="183" fontId="15" fillId="0" borderId="1" xfId="55" applyNumberFormat="1" applyFont="1" applyFill="1" applyBorder="1" applyAlignment="1">
      <alignment horizontal="center" vertical="center" shrinkToFit="1"/>
    </xf>
    <xf numFmtId="57" fontId="15" fillId="0" borderId="1" xfId="55" applyNumberFormat="1" applyFont="1" applyFill="1" applyBorder="1" applyAlignment="1">
      <alignment horizontal="center" vertical="center" shrinkToFit="1"/>
    </xf>
    <xf numFmtId="0" fontId="15" fillId="0" borderId="1" xfId="62" applyFont="1" applyFill="1" applyBorder="1" applyAlignment="1">
      <alignment horizontal="center" vertical="center" wrapText="1"/>
    </xf>
    <xf numFmtId="176" fontId="15" fillId="0" borderId="1" xfId="55" applyNumberFormat="1" applyFont="1" applyFill="1" applyBorder="1" applyAlignment="1">
      <alignment horizontal="center" vertical="center" wrapText="1"/>
    </xf>
    <xf numFmtId="0" fontId="15" fillId="0" borderId="1" xfId="66" applyFont="1" applyFill="1" applyBorder="1" applyAlignment="1">
      <alignment horizontal="center" vertical="center" wrapText="1"/>
    </xf>
    <xf numFmtId="0" fontId="15" fillId="0" borderId="1" xfId="68" applyFont="1" applyFill="1" applyBorder="1" applyAlignment="1">
      <alignment horizontal="center" vertical="center" wrapText="1"/>
    </xf>
    <xf numFmtId="0" fontId="15" fillId="0" borderId="1" xfId="55" applyFont="1" applyFill="1" applyBorder="1" applyAlignment="1" applyProtection="1">
      <alignment horizontal="center" vertical="center" wrapText="1" shrinkToFit="1"/>
    </xf>
    <xf numFmtId="179" fontId="16" fillId="0" borderId="5" xfId="0" applyNumberFormat="1" applyFont="1" applyFill="1" applyBorder="1" applyAlignment="1">
      <alignment horizontal="center" vertical="center" wrapText="1"/>
    </xf>
    <xf numFmtId="0" fontId="15" fillId="0" borderId="1" xfId="62" applyFont="1" applyFill="1" applyBorder="1" applyAlignment="1">
      <alignment horizontal="center" vertical="center" shrinkToFit="1"/>
    </xf>
    <xf numFmtId="0" fontId="9" fillId="0" borderId="1" xfId="62" applyFont="1" applyFill="1" applyBorder="1" applyAlignment="1">
      <alignment horizontal="center" vertical="center" wrapText="1"/>
    </xf>
    <xf numFmtId="179" fontId="15" fillId="0" borderId="1" xfId="62" applyNumberFormat="1" applyFont="1" applyFill="1" applyBorder="1" applyAlignment="1">
      <alignment horizontal="center" vertical="center" shrinkToFit="1"/>
    </xf>
    <xf numFmtId="181" fontId="16" fillId="0" borderId="2"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shrinkToFit="1"/>
    </xf>
    <xf numFmtId="0" fontId="15" fillId="0" borderId="2" xfId="0" applyFont="1" applyFill="1" applyBorder="1" applyAlignment="1">
      <alignment horizontal="center" vertical="center" wrapText="1"/>
    </xf>
    <xf numFmtId="0" fontId="15" fillId="0" borderId="2" xfId="69" applyFont="1" applyFill="1" applyBorder="1" applyAlignment="1">
      <alignment horizontal="center" vertical="center" wrapText="1"/>
    </xf>
    <xf numFmtId="0" fontId="15" fillId="0" borderId="1" xfId="69" applyFont="1" applyFill="1" applyBorder="1" applyAlignment="1">
      <alignment horizontal="center" vertical="center" wrapText="1"/>
    </xf>
    <xf numFmtId="0" fontId="15" fillId="0" borderId="1" xfId="74" applyFont="1" applyFill="1" applyBorder="1" applyAlignment="1">
      <alignment horizontal="center" vertical="center" wrapText="1"/>
    </xf>
    <xf numFmtId="177" fontId="15" fillId="0" borderId="1" xfId="74" applyNumberFormat="1" applyFont="1" applyFill="1" applyBorder="1" applyAlignment="1">
      <alignment horizontal="center" vertical="center" shrinkToFit="1"/>
    </xf>
    <xf numFmtId="181" fontId="15" fillId="0" borderId="2" xfId="0" applyNumberFormat="1" applyFont="1" applyFill="1" applyBorder="1" applyAlignment="1">
      <alignment horizontal="center" vertical="center" wrapText="1"/>
    </xf>
    <xf numFmtId="0" fontId="15" fillId="0" borderId="1" xfId="60" applyFont="1" applyFill="1" applyBorder="1" applyAlignment="1">
      <alignment horizontal="center" vertical="center" wrapText="1"/>
    </xf>
    <xf numFmtId="0" fontId="15" fillId="0" borderId="1" xfId="54" applyFont="1" applyFill="1" applyBorder="1" applyAlignment="1">
      <alignment horizontal="center" vertical="center" wrapText="1"/>
    </xf>
    <xf numFmtId="183" fontId="15" fillId="0" borderId="1" xfId="54" applyNumberFormat="1" applyFont="1" applyFill="1" applyBorder="1" applyAlignment="1">
      <alignment horizontal="center" vertical="center" shrinkToFit="1"/>
    </xf>
    <xf numFmtId="183" fontId="15" fillId="0" borderId="1" xfId="43" applyNumberFormat="1" applyFont="1" applyFill="1" applyBorder="1" applyAlignment="1" applyProtection="1">
      <alignment horizontal="center" vertical="center" shrinkToFit="1"/>
    </xf>
    <xf numFmtId="177" fontId="15" fillId="0" borderId="1" xfId="60" applyNumberFormat="1" applyFont="1" applyFill="1" applyBorder="1" applyAlignment="1">
      <alignment horizontal="center" vertical="center" shrinkToFit="1"/>
    </xf>
    <xf numFmtId="49" fontId="15" fillId="0" borderId="1" xfId="60" applyNumberFormat="1" applyFont="1" applyFill="1" applyBorder="1" applyAlignment="1">
      <alignment horizontal="center" vertical="center" wrapText="1"/>
    </xf>
    <xf numFmtId="0" fontId="15" fillId="0" borderId="2" xfId="60" applyFont="1" applyFill="1" applyBorder="1" applyAlignment="1">
      <alignment horizontal="center" vertical="center" wrapText="1"/>
    </xf>
    <xf numFmtId="0" fontId="9" fillId="0" borderId="1" xfId="60" applyFont="1" applyFill="1" applyBorder="1" applyAlignment="1">
      <alignment horizontal="center" vertical="center" wrapText="1"/>
    </xf>
    <xf numFmtId="0" fontId="15" fillId="0" borderId="1" xfId="60" applyNumberFormat="1" applyFont="1" applyFill="1" applyBorder="1" applyAlignment="1">
      <alignment horizontal="center" vertical="center" wrapText="1"/>
    </xf>
    <xf numFmtId="177" fontId="15" fillId="0" borderId="1" xfId="69" applyNumberFormat="1" applyFont="1" applyFill="1" applyBorder="1" applyAlignment="1">
      <alignment horizontal="center" vertical="center" shrinkToFit="1"/>
    </xf>
    <xf numFmtId="181" fontId="15" fillId="0" borderId="2" xfId="69" applyNumberFormat="1" applyFont="1" applyFill="1" applyBorder="1" applyAlignment="1">
      <alignment horizontal="center" vertical="center" wrapText="1"/>
    </xf>
    <xf numFmtId="181" fontId="15" fillId="0" borderId="1" xfId="69"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shrinkToFit="1"/>
    </xf>
    <xf numFmtId="49" fontId="15" fillId="0" borderId="1" xfId="60" applyNumberFormat="1" applyFont="1" applyFill="1" applyBorder="1" applyAlignment="1">
      <alignment horizontal="center" vertical="center" shrinkToFit="1"/>
    </xf>
    <xf numFmtId="49" fontId="15" fillId="0" borderId="1" xfId="66" applyNumberFormat="1" applyFont="1" applyFill="1" applyBorder="1" applyAlignment="1">
      <alignment horizontal="center" vertical="center" shrinkToFit="1"/>
    </xf>
    <xf numFmtId="183" fontId="15" fillId="0" borderId="1" xfId="60" applyNumberFormat="1" applyFont="1" applyFill="1" applyBorder="1" applyAlignment="1">
      <alignment horizontal="center" vertical="center" shrinkToFit="1"/>
    </xf>
    <xf numFmtId="0" fontId="15" fillId="0" borderId="1" xfId="60" applyFont="1" applyFill="1" applyBorder="1" applyAlignment="1">
      <alignment horizontal="center" vertical="center" shrinkToFit="1"/>
    </xf>
    <xf numFmtId="9" fontId="15" fillId="0" borderId="1" xfId="0" applyNumberFormat="1" applyFont="1" applyFill="1" applyBorder="1" applyAlignment="1">
      <alignment horizontal="center" vertical="center" wrapText="1"/>
    </xf>
    <xf numFmtId="183" fontId="15" fillId="0" borderId="1" xfId="69" applyNumberFormat="1" applyFont="1" applyFill="1" applyBorder="1" applyAlignment="1">
      <alignment horizontal="center" vertical="center" shrinkToFit="1"/>
    </xf>
    <xf numFmtId="182" fontId="15" fillId="0" borderId="1" xfId="0" applyNumberFormat="1" applyFont="1" applyFill="1" applyBorder="1" applyAlignment="1">
      <alignment horizontal="center" vertical="center" wrapText="1"/>
    </xf>
    <xf numFmtId="180" fontId="15" fillId="0" borderId="1" xfId="0" applyNumberFormat="1"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177" fontId="15" fillId="0" borderId="1" xfId="0" applyNumberFormat="1" applyFont="1" applyFill="1" applyBorder="1" applyAlignment="1" applyProtection="1">
      <alignment horizontal="center" vertical="center" shrinkToFit="1"/>
    </xf>
    <xf numFmtId="181" fontId="15"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shrinkToFit="1"/>
    </xf>
    <xf numFmtId="0" fontId="15" fillId="0" borderId="2" xfId="0"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shrinkToFit="1"/>
    </xf>
    <xf numFmtId="181" fontId="15" fillId="0" borderId="1" xfId="0" applyNumberFormat="1" applyFont="1" applyFill="1" applyBorder="1" applyAlignment="1" applyProtection="1">
      <alignment horizontal="center" vertical="center" shrinkToFit="1"/>
    </xf>
    <xf numFmtId="179" fontId="15" fillId="0" borderId="1" xfId="69" applyNumberFormat="1" applyFont="1" applyFill="1" applyBorder="1" applyAlignment="1">
      <alignment horizontal="center" vertical="center" wrapText="1"/>
    </xf>
    <xf numFmtId="181" fontId="15" fillId="0" borderId="2" xfId="0" applyNumberFormat="1" applyFont="1" applyFill="1" applyBorder="1" applyAlignment="1" applyProtection="1">
      <alignment horizontal="center" vertical="center" wrapText="1"/>
    </xf>
    <xf numFmtId="179" fontId="15" fillId="0" borderId="2" xfId="69" applyNumberFormat="1" applyFont="1" applyFill="1" applyBorder="1" applyAlignment="1">
      <alignment horizontal="center" vertical="center" wrapText="1"/>
    </xf>
    <xf numFmtId="179" fontId="15" fillId="0" borderId="2" xfId="0" applyNumberFormat="1" applyFont="1" applyFill="1" applyBorder="1" applyAlignment="1" applyProtection="1">
      <alignment horizontal="center" vertical="center" wrapText="1"/>
    </xf>
    <xf numFmtId="179" fontId="15"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15" fillId="0" borderId="1" xfId="73" applyFont="1" applyFill="1" applyBorder="1" applyAlignment="1">
      <alignment horizontal="center" vertical="center" wrapText="1"/>
    </xf>
    <xf numFmtId="183" fontId="15" fillId="0" borderId="1" xfId="0" applyNumberFormat="1" applyFont="1" applyFill="1" applyBorder="1" applyAlignment="1" applyProtection="1">
      <alignment horizontal="center" vertical="center" shrinkToFit="1"/>
    </xf>
    <xf numFmtId="183" fontId="9" fillId="0" borderId="1" xfId="69" applyNumberFormat="1" applyFont="1" applyFill="1" applyBorder="1" applyAlignment="1">
      <alignment horizontal="center" vertical="center" shrinkToFit="1"/>
    </xf>
    <xf numFmtId="0" fontId="18" fillId="0" borderId="1" xfId="6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8" xfId="0" applyFont="1" applyFill="1" applyBorder="1" applyAlignment="1">
      <alignment horizontal="center" vertical="center" wrapText="1"/>
    </xf>
    <xf numFmtId="179" fontId="15" fillId="0" borderId="2" xfId="0" applyNumberFormat="1" applyFont="1" applyFill="1" applyBorder="1" applyAlignment="1">
      <alignment horizontal="center" vertical="center" wrapText="1"/>
    </xf>
    <xf numFmtId="9" fontId="15" fillId="0" borderId="1" xfId="64"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177" fontId="15" fillId="0" borderId="9" xfId="0" applyNumberFormat="1" applyFont="1" applyFill="1" applyBorder="1" applyAlignment="1">
      <alignment horizontal="center" vertical="center" shrinkToFit="1"/>
    </xf>
    <xf numFmtId="177" fontId="15" fillId="0" borderId="10" xfId="0" applyNumberFormat="1" applyFont="1" applyFill="1" applyBorder="1" applyAlignment="1">
      <alignment horizontal="center" vertical="center" shrinkToFit="1"/>
    </xf>
    <xf numFmtId="179" fontId="15" fillId="0" borderId="9" xfId="0" applyNumberFormat="1" applyFont="1" applyFill="1" applyBorder="1" applyAlignment="1">
      <alignment horizontal="center" vertical="center" wrapText="1"/>
    </xf>
    <xf numFmtId="0" fontId="15" fillId="0" borderId="10" xfId="0" applyNumberFormat="1" applyFont="1" applyFill="1" applyBorder="1" applyAlignment="1">
      <alignment horizontal="center" vertical="center" wrapText="1"/>
    </xf>
    <xf numFmtId="181" fontId="15" fillId="0" borderId="11" xfId="0" applyNumberFormat="1" applyFont="1" applyFill="1" applyBorder="1" applyAlignment="1">
      <alignment horizontal="center" vertical="center" wrapText="1"/>
    </xf>
    <xf numFmtId="181" fontId="15" fillId="0" borderId="11" xfId="55" applyNumberFormat="1" applyFont="1" applyFill="1" applyBorder="1" applyAlignment="1">
      <alignment horizontal="center" vertical="center" wrapText="1"/>
    </xf>
    <xf numFmtId="0" fontId="15" fillId="0" borderId="9" xfId="0" applyNumberFormat="1" applyFont="1" applyFill="1" applyBorder="1" applyAlignment="1">
      <alignment horizontal="center" vertical="center" wrapText="1"/>
    </xf>
    <xf numFmtId="0" fontId="15" fillId="0" borderId="11" xfId="0" applyNumberFormat="1" applyFont="1" applyFill="1" applyBorder="1" applyAlignment="1">
      <alignment horizontal="center" vertical="center" wrapText="1"/>
    </xf>
    <xf numFmtId="0" fontId="15" fillId="0" borderId="1" xfId="63" applyFont="1" applyFill="1" applyBorder="1" applyAlignment="1">
      <alignment horizontal="center" vertical="center" wrapText="1"/>
    </xf>
    <xf numFmtId="177" fontId="15" fillId="0" borderId="1" xfId="63" applyNumberFormat="1" applyFont="1" applyFill="1" applyBorder="1" applyAlignment="1">
      <alignment horizontal="center" vertical="center" shrinkToFit="1"/>
    </xf>
    <xf numFmtId="183" fontId="15" fillId="0" borderId="10" xfId="55" applyNumberFormat="1" applyFont="1" applyFill="1" applyBorder="1" applyAlignment="1">
      <alignment horizontal="center" vertical="center" shrinkToFit="1"/>
    </xf>
    <xf numFmtId="181" fontId="15" fillId="0" borderId="10" xfId="0" applyNumberFormat="1" applyFont="1" applyFill="1" applyBorder="1" applyAlignment="1">
      <alignment horizontal="center" vertical="center" wrapText="1"/>
    </xf>
    <xf numFmtId="183" fontId="15" fillId="0" borderId="10" xfId="0" applyNumberFormat="1" applyFont="1" applyFill="1" applyBorder="1" applyAlignment="1">
      <alignment horizontal="center" vertical="center" shrinkToFit="1"/>
    </xf>
    <xf numFmtId="0" fontId="15" fillId="0" borderId="1" xfId="72" applyFont="1" applyFill="1" applyBorder="1" applyAlignment="1">
      <alignment horizontal="center" vertical="center" wrapText="1"/>
    </xf>
    <xf numFmtId="0" fontId="15" fillId="0" borderId="2" xfId="73" applyFont="1" applyFill="1" applyBorder="1" applyAlignment="1">
      <alignment horizontal="center" vertical="center" wrapText="1"/>
    </xf>
    <xf numFmtId="0" fontId="15" fillId="0" borderId="1" xfId="5" applyFont="1" applyFill="1" applyBorder="1" applyAlignment="1">
      <alignment horizontal="center" vertical="center" wrapText="1"/>
    </xf>
    <xf numFmtId="177" fontId="15" fillId="0" borderId="1" xfId="73" applyNumberFormat="1" applyFont="1" applyFill="1" applyBorder="1" applyAlignment="1">
      <alignment horizontal="center" vertical="center" shrinkToFit="1"/>
    </xf>
    <xf numFmtId="0" fontId="15" fillId="0" borderId="1" xfId="59" applyFont="1" applyFill="1" applyBorder="1" applyAlignment="1">
      <alignment horizontal="center" vertical="center" wrapText="1"/>
    </xf>
    <xf numFmtId="179" fontId="15" fillId="0" borderId="2" xfId="73" applyNumberFormat="1" applyFont="1" applyFill="1" applyBorder="1" applyAlignment="1">
      <alignment horizontal="center" vertical="center" wrapText="1"/>
    </xf>
    <xf numFmtId="179" fontId="15" fillId="0" borderId="1" xfId="59" applyNumberFormat="1" applyFont="1" applyFill="1" applyBorder="1" applyAlignment="1">
      <alignment horizontal="center" vertical="center" wrapText="1"/>
    </xf>
    <xf numFmtId="179" fontId="15" fillId="0" borderId="1" xfId="73" applyNumberFormat="1" applyFont="1" applyFill="1" applyBorder="1" applyAlignment="1">
      <alignment horizontal="center" vertical="center" wrapText="1"/>
    </xf>
    <xf numFmtId="0" fontId="15" fillId="0" borderId="1" xfId="73" applyFont="1" applyFill="1" applyBorder="1" applyAlignment="1">
      <alignment horizontal="center" vertical="center" wrapText="1" shrinkToFit="1"/>
    </xf>
    <xf numFmtId="181" fontId="15" fillId="0" borderId="1" xfId="73" applyNumberFormat="1" applyFont="1" applyFill="1" applyBorder="1" applyAlignment="1">
      <alignment horizontal="center" vertical="center" wrapText="1"/>
    </xf>
    <xf numFmtId="49" fontId="15" fillId="0" borderId="1" xfId="55" applyNumberFormat="1" applyFont="1" applyFill="1" applyBorder="1" applyAlignment="1">
      <alignment horizontal="center" vertical="center" shrinkToFit="1"/>
    </xf>
    <xf numFmtId="57" fontId="15" fillId="0" borderId="1" xfId="73" applyNumberFormat="1" applyFont="1" applyFill="1" applyBorder="1" applyAlignment="1">
      <alignment horizontal="center" vertical="center" shrinkToFit="1"/>
    </xf>
    <xf numFmtId="183" fontId="15" fillId="0" borderId="1" xfId="73" applyNumberFormat="1" applyFont="1" applyFill="1" applyBorder="1" applyAlignment="1">
      <alignment horizontal="center" vertical="center" shrinkToFit="1"/>
    </xf>
    <xf numFmtId="0" fontId="19" fillId="0" borderId="1" xfId="73" applyFont="1" applyFill="1" applyBorder="1" applyAlignment="1">
      <alignment horizontal="center" vertical="center" wrapText="1"/>
    </xf>
    <xf numFmtId="0" fontId="15" fillId="0" borderId="1" xfId="73" applyFont="1" applyFill="1" applyBorder="1" applyAlignment="1">
      <alignment horizontal="center" vertical="center" shrinkToFit="1"/>
    </xf>
    <xf numFmtId="0" fontId="15" fillId="0" borderId="2" xfId="30" applyFont="1" applyFill="1" applyBorder="1" applyAlignment="1">
      <alignment horizontal="center" vertical="center" wrapText="1"/>
    </xf>
    <xf numFmtId="0" fontId="15" fillId="0" borderId="1" xfId="30" applyFont="1" applyFill="1" applyBorder="1" applyAlignment="1">
      <alignment horizontal="center" vertical="center" wrapText="1"/>
    </xf>
    <xf numFmtId="181" fontId="15" fillId="0" borderId="2" xfId="66" applyNumberFormat="1" applyFont="1" applyFill="1" applyBorder="1" applyAlignment="1">
      <alignment horizontal="center" vertical="center" wrapText="1"/>
    </xf>
    <xf numFmtId="181" fontId="15" fillId="0" borderId="1" xfId="66" applyNumberFormat="1" applyFont="1" applyFill="1" applyBorder="1" applyAlignment="1">
      <alignment horizontal="center" vertical="center" wrapText="1"/>
    </xf>
    <xf numFmtId="177" fontId="15" fillId="0" borderId="1" xfId="66" applyNumberFormat="1" applyFont="1" applyFill="1" applyBorder="1" applyAlignment="1">
      <alignment horizontal="center" vertical="center" shrinkToFit="1"/>
    </xf>
    <xf numFmtId="0" fontId="15" fillId="0" borderId="2" xfId="64" applyFont="1" applyFill="1" applyBorder="1" applyAlignment="1">
      <alignment horizontal="center" vertical="center" wrapText="1"/>
    </xf>
    <xf numFmtId="177" fontId="15" fillId="0" borderId="1" xfId="64" applyNumberFormat="1" applyFont="1" applyFill="1" applyBorder="1" applyAlignment="1">
      <alignment horizontal="center" vertical="center" shrinkToFit="1"/>
    </xf>
    <xf numFmtId="0" fontId="15" fillId="0" borderId="5" xfId="0" applyFont="1" applyFill="1" applyBorder="1" applyAlignment="1">
      <alignment horizontal="center" vertical="center" wrapText="1"/>
    </xf>
    <xf numFmtId="0" fontId="15" fillId="0" borderId="1" xfId="30" applyFont="1" applyFill="1" applyBorder="1" applyAlignment="1">
      <alignment horizontal="center" vertical="center" shrinkToFit="1"/>
    </xf>
    <xf numFmtId="49" fontId="15" fillId="0" borderId="1" xfId="30" applyNumberFormat="1" applyFont="1" applyFill="1" applyBorder="1" applyAlignment="1">
      <alignment horizontal="center" vertical="center" shrinkToFit="1"/>
    </xf>
    <xf numFmtId="0" fontId="15" fillId="0" borderId="1" xfId="50" applyFont="1" applyFill="1" applyBorder="1" applyAlignment="1">
      <alignment horizontal="center" vertical="center" wrapText="1"/>
    </xf>
    <xf numFmtId="181" fontId="15" fillId="0" borderId="1" xfId="66" applyNumberFormat="1" applyFont="1" applyFill="1" applyBorder="1" applyAlignment="1">
      <alignment horizontal="center" vertical="center" shrinkToFit="1"/>
    </xf>
    <xf numFmtId="0" fontId="15" fillId="0" borderId="1" xfId="66" applyNumberFormat="1" applyFont="1" applyFill="1" applyBorder="1" applyAlignment="1">
      <alignment horizontal="center" vertical="center" shrinkToFit="1"/>
    </xf>
    <xf numFmtId="0" fontId="15" fillId="0" borderId="1" xfId="64" applyNumberFormat="1" applyFont="1" applyFill="1" applyBorder="1" applyAlignment="1">
      <alignment horizontal="center" vertical="center" shrinkToFit="1"/>
    </xf>
    <xf numFmtId="0" fontId="15" fillId="0" borderId="1" xfId="8" applyFont="1" applyFill="1" applyBorder="1" applyAlignment="1">
      <alignment horizontal="center" vertical="center" wrapText="1"/>
    </xf>
    <xf numFmtId="181" fontId="15" fillId="0" borderId="1" xfId="64" applyNumberFormat="1" applyFont="1" applyFill="1" applyBorder="1" applyAlignment="1">
      <alignment horizontal="center" vertical="center" wrapText="1"/>
    </xf>
    <xf numFmtId="181" fontId="15" fillId="0" borderId="1" xfId="54" applyNumberFormat="1" applyFont="1" applyFill="1" applyBorder="1" applyAlignment="1">
      <alignment horizontal="center" vertical="center" shrinkToFit="1"/>
    </xf>
    <xf numFmtId="177" fontId="15" fillId="0" borderId="1" xfId="43" applyNumberFormat="1" applyFont="1" applyFill="1" applyBorder="1" applyAlignment="1" applyProtection="1">
      <alignment horizontal="center" vertical="center" shrinkToFit="1"/>
    </xf>
    <xf numFmtId="177" fontId="15" fillId="0" borderId="2" xfId="0" applyNumberFormat="1"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1" xfId="71" applyFont="1" applyFill="1" applyBorder="1" applyAlignment="1" applyProtection="1">
      <alignment horizontal="center" vertical="center" wrapText="1"/>
    </xf>
    <xf numFmtId="177" fontId="15" fillId="0" borderId="5"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shrinkToFit="1"/>
    </xf>
    <xf numFmtId="177" fontId="20" fillId="0" borderId="5" xfId="55" applyNumberFormat="1" applyFont="1" applyFill="1" applyBorder="1" applyAlignment="1">
      <alignment horizontal="center" vertical="center" shrinkToFit="1"/>
    </xf>
    <xf numFmtId="177" fontId="20" fillId="0" borderId="5" xfId="55" applyNumberFormat="1" applyFont="1" applyFill="1" applyBorder="1" applyAlignment="1">
      <alignment horizontal="center" vertical="center" wrapText="1"/>
    </xf>
    <xf numFmtId="179" fontId="17" fillId="0" borderId="1" xfId="55" applyNumberFormat="1" applyFont="1" applyFill="1" applyBorder="1" applyAlignment="1">
      <alignment horizontal="center" vertical="center" shrinkToFit="1"/>
    </xf>
    <xf numFmtId="0" fontId="17" fillId="0" borderId="1" xfId="64" applyFont="1" applyFill="1" applyBorder="1" applyAlignment="1">
      <alignment horizontal="center" vertical="center" wrapText="1"/>
    </xf>
    <xf numFmtId="181" fontId="17" fillId="0" borderId="1" xfId="55" applyNumberFormat="1" applyFont="1" applyFill="1" applyBorder="1" applyAlignment="1">
      <alignment horizontal="center" vertical="center" wrapText="1"/>
    </xf>
    <xf numFmtId="178" fontId="17" fillId="0" borderId="1" xfId="64" applyNumberFormat="1" applyFont="1" applyFill="1" applyBorder="1" applyAlignment="1">
      <alignment horizontal="center" vertical="center" shrinkToFit="1"/>
    </xf>
    <xf numFmtId="178" fontId="17" fillId="0" borderId="1" xfId="55" applyNumberFormat="1" applyFont="1" applyFill="1" applyBorder="1" applyAlignment="1">
      <alignment horizontal="center" vertical="center" shrinkToFit="1"/>
    </xf>
    <xf numFmtId="0" fontId="15" fillId="0" borderId="1" xfId="54" applyFont="1" applyFill="1" applyBorder="1" applyAlignment="1" applyProtection="1">
      <alignment horizontal="center" vertical="center" wrapText="1"/>
    </xf>
    <xf numFmtId="0" fontId="15" fillId="0" borderId="1" xfId="64" applyFont="1" applyFill="1" applyBorder="1" applyAlignment="1">
      <alignment horizontal="center" vertical="center" shrinkToFit="1"/>
    </xf>
    <xf numFmtId="0" fontId="17" fillId="0" borderId="1" xfId="75" applyFont="1" applyFill="1" applyBorder="1" applyAlignment="1">
      <alignment horizontal="center" vertical="center" wrapText="1"/>
    </xf>
    <xf numFmtId="0" fontId="17" fillId="0" borderId="1" xfId="61" applyFont="1" applyFill="1" applyBorder="1" applyAlignment="1">
      <alignment horizontal="center" vertical="center" wrapText="1"/>
    </xf>
    <xf numFmtId="0" fontId="21" fillId="0" borderId="1" xfId="64" applyFont="1" applyFill="1" applyBorder="1" applyAlignment="1">
      <alignment horizontal="center" vertical="center" wrapText="1"/>
    </xf>
    <xf numFmtId="0" fontId="17" fillId="0" borderId="5" xfId="64" applyFont="1" applyFill="1" applyBorder="1" applyAlignment="1">
      <alignment horizontal="center" vertical="center" wrapText="1"/>
    </xf>
    <xf numFmtId="178" fontId="17" fillId="0" borderId="5" xfId="64" applyNumberFormat="1" applyFont="1" applyFill="1" applyBorder="1" applyAlignment="1">
      <alignment horizontal="center" vertical="center" shrinkToFit="1"/>
    </xf>
    <xf numFmtId="0" fontId="17" fillId="0" borderId="1" xfId="55"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shrinkToFit="1"/>
    </xf>
    <xf numFmtId="181" fontId="16" fillId="0" borderId="5" xfId="0" applyNumberFormat="1" applyFont="1" applyFill="1" applyBorder="1" applyAlignment="1">
      <alignment horizontal="center" vertical="center" shrinkToFit="1"/>
    </xf>
    <xf numFmtId="183" fontId="16" fillId="0" borderId="1" xfId="54" applyNumberFormat="1" applyFont="1" applyFill="1" applyBorder="1" applyAlignment="1">
      <alignment horizontal="center" vertical="center" shrinkToFit="1"/>
    </xf>
    <xf numFmtId="183" fontId="16" fillId="0" borderId="1" xfId="43" applyNumberFormat="1" applyFont="1" applyFill="1" applyBorder="1" applyAlignment="1" applyProtection="1">
      <alignment horizontal="center" vertical="center" shrinkToFit="1"/>
    </xf>
    <xf numFmtId="183" fontId="16" fillId="0" borderId="5" xfId="0" applyNumberFormat="1" applyFont="1" applyFill="1" applyBorder="1" applyAlignment="1">
      <alignment horizontal="center" vertical="center" shrinkToFit="1"/>
    </xf>
    <xf numFmtId="0" fontId="23" fillId="0" borderId="0" xfId="0" applyFont="1" applyFill="1" applyBorder="1" applyAlignment="1">
      <alignment vertical="center"/>
    </xf>
    <xf numFmtId="0" fontId="14" fillId="0" borderId="0" xfId="0" applyFont="1" applyFill="1" applyBorder="1" applyAlignment="1">
      <alignment vertical="center"/>
    </xf>
    <xf numFmtId="0" fontId="23" fillId="0" borderId="0" xfId="0" applyFont="1" applyFill="1" applyBorder="1" applyAlignment="1">
      <alignment horizontal="center" vertical="center"/>
    </xf>
    <xf numFmtId="177" fontId="23" fillId="0" borderId="0" xfId="0" applyNumberFormat="1" applyFont="1" applyFill="1" applyBorder="1" applyAlignment="1">
      <alignment vertical="center"/>
    </xf>
    <xf numFmtId="0" fontId="0" fillId="0" borderId="0" xfId="0" applyFont="1">
      <alignment vertical="center"/>
    </xf>
    <xf numFmtId="0" fontId="10" fillId="0" borderId="0" xfId="0" applyFont="1" applyFill="1" applyBorder="1" applyAlignment="1">
      <alignment vertical="center"/>
    </xf>
    <xf numFmtId="0" fontId="24" fillId="0" borderId="0" xfId="0" applyFont="1" applyFill="1" applyBorder="1" applyAlignment="1">
      <alignment horizontal="center" vertical="center"/>
    </xf>
    <xf numFmtId="177" fontId="24" fillId="0" borderId="0" xfId="0" applyNumberFormat="1" applyFont="1" applyFill="1" applyBorder="1" applyAlignment="1">
      <alignment horizontal="center" vertical="center"/>
    </xf>
    <xf numFmtId="0" fontId="15" fillId="0" borderId="0" xfId="0" applyFont="1" applyFill="1" applyAlignment="1">
      <alignment horizontal="left" vertical="center"/>
    </xf>
    <xf numFmtId="177" fontId="15" fillId="0" borderId="0" xfId="0" applyNumberFormat="1" applyFont="1" applyFill="1" applyAlignment="1">
      <alignment horizontal="left" vertical="center"/>
    </xf>
    <xf numFmtId="0" fontId="25" fillId="0" borderId="1" xfId="0" applyFont="1" applyFill="1" applyBorder="1" applyAlignment="1">
      <alignment horizontal="center" vertical="center" wrapText="1"/>
    </xf>
    <xf numFmtId="177" fontId="2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179" fontId="14" fillId="0" borderId="1"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177" fontId="14"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177" fontId="15" fillId="0" borderId="0" xfId="0" applyNumberFormat="1" applyFont="1" applyFill="1" applyBorder="1" applyAlignment="1">
      <alignment horizontal="center" vertical="center"/>
    </xf>
    <xf numFmtId="0" fontId="26" fillId="0" borderId="0" xfId="0" applyFont="1" applyFill="1" applyBorder="1" applyAlignment="1">
      <alignment vertical="center"/>
    </xf>
    <xf numFmtId="0" fontId="27" fillId="0" borderId="0" xfId="0" applyFont="1" applyFill="1" applyBorder="1" applyAlignment="1">
      <alignment vertical="center"/>
    </xf>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26" fillId="0" borderId="0" xfId="0" applyFont="1" applyFill="1" applyBorder="1" applyAlignment="1">
      <alignment horizontal="center" vertical="center"/>
    </xf>
    <xf numFmtId="0" fontId="29" fillId="0" borderId="0" xfId="0" applyNumberFormat="1" applyFont="1" applyFill="1" applyBorder="1" applyAlignment="1">
      <alignment vertical="center"/>
    </xf>
    <xf numFmtId="0" fontId="30" fillId="0" borderId="0" xfId="0" applyFont="1" applyFill="1" applyBorder="1" applyAlignment="1">
      <alignment vertical="center"/>
    </xf>
    <xf numFmtId="0" fontId="31" fillId="0" borderId="0" xfId="64" applyNumberFormat="1" applyFont="1" applyFill="1" applyBorder="1" applyAlignment="1">
      <alignment horizontal="center" vertical="center" wrapText="1"/>
    </xf>
    <xf numFmtId="0" fontId="24" fillId="0" borderId="0" xfId="64" applyNumberFormat="1" applyFont="1" applyFill="1" applyBorder="1" applyAlignment="1">
      <alignment horizontal="center" vertical="center" wrapText="1"/>
    </xf>
    <xf numFmtId="0" fontId="32" fillId="0" borderId="0" xfId="64" applyNumberFormat="1" applyFont="1" applyFill="1" applyBorder="1" applyAlignment="1">
      <alignment horizontal="center" vertical="center" wrapText="1"/>
    </xf>
    <xf numFmtId="0" fontId="33" fillId="0" borderId="0" xfId="64" applyNumberFormat="1" applyFont="1" applyFill="1" applyBorder="1" applyAlignment="1">
      <alignment horizontal="center" vertical="center" wrapText="1"/>
    </xf>
    <xf numFmtId="0" fontId="28" fillId="0" borderId="7" xfId="64" applyNumberFormat="1" applyFont="1" applyFill="1" applyBorder="1" applyAlignment="1">
      <alignment horizontal="left" vertical="center" wrapText="1"/>
    </xf>
    <xf numFmtId="0" fontId="27" fillId="3" borderId="1" xfId="64" applyNumberFormat="1" applyFont="1" applyFill="1" applyBorder="1" applyAlignment="1">
      <alignment horizontal="center" vertical="center" wrapText="1"/>
    </xf>
    <xf numFmtId="0" fontId="25" fillId="3" borderId="1" xfId="64" applyNumberFormat="1" applyFont="1" applyFill="1" applyBorder="1" applyAlignment="1">
      <alignment horizontal="center" vertical="center" wrapText="1"/>
    </xf>
    <xf numFmtId="0" fontId="28" fillId="3" borderId="1" xfId="64" applyNumberFormat="1" applyFont="1" applyFill="1" applyBorder="1" applyAlignment="1">
      <alignment horizontal="center" vertical="center" wrapText="1"/>
    </xf>
    <xf numFmtId="0" fontId="14" fillId="3" borderId="1" xfId="64" applyNumberFormat="1" applyFont="1" applyFill="1" applyBorder="1" applyAlignment="1">
      <alignment horizontal="center" vertical="center" wrapText="1"/>
    </xf>
    <xf numFmtId="0" fontId="28" fillId="3" borderId="1" xfId="0" applyFont="1" applyFill="1" applyBorder="1" applyAlignment="1">
      <alignment horizontal="center" vertical="center"/>
    </xf>
    <xf numFmtId="0" fontId="14" fillId="3" borderId="1" xfId="0" applyNumberFormat="1" applyFont="1" applyFill="1" applyBorder="1" applyAlignment="1">
      <alignment horizontal="center" vertical="center"/>
    </xf>
    <xf numFmtId="187" fontId="28" fillId="3" borderId="1" xfId="64" applyNumberFormat="1" applyFont="1" applyFill="1" applyBorder="1" applyAlignment="1">
      <alignment horizontal="center" vertical="center" wrapText="1"/>
    </xf>
    <xf numFmtId="180" fontId="28" fillId="3" borderId="1" xfId="64" applyNumberFormat="1" applyFont="1" applyFill="1" applyBorder="1" applyAlignment="1">
      <alignment horizontal="center" vertical="center" wrapText="1"/>
    </xf>
    <xf numFmtId="180" fontId="34" fillId="3" borderId="1" xfId="0" applyNumberFormat="1" applyFont="1" applyFill="1" applyBorder="1" applyAlignment="1">
      <alignment horizontal="center" vertical="center" wrapText="1"/>
    </xf>
  </cellXfs>
  <cellStyles count="76">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常规 31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 30_年终方案样表(安全饮水项目8.16)" xfId="15"/>
    <cellStyle name="注释" xfId="16" builtinId="10"/>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常规 31"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常规 108" xfId="43"/>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8" xfId="54"/>
    <cellStyle name="常规 10" xfId="55"/>
    <cellStyle name="40% - 强调文字颜色 6" xfId="56" builtinId="51"/>
    <cellStyle name="常规 10 2" xfId="57"/>
    <cellStyle name="60% - 强调文字颜色 6" xfId="58" builtinId="52"/>
    <cellStyle name="常规 10 2 2" xfId="59"/>
    <cellStyle name="常规 100" xfId="60"/>
    <cellStyle name="常规 2 4" xfId="61"/>
    <cellStyle name="常规 11" xfId="62"/>
    <cellStyle name="常规 17" xfId="63"/>
    <cellStyle name="常规 2" xfId="64"/>
    <cellStyle name="常规 2 12" xfId="65"/>
    <cellStyle name="常规 3" xfId="66"/>
    <cellStyle name="常规 4" xfId="67"/>
    <cellStyle name="常规 4 2 2" xfId="68"/>
    <cellStyle name="常规 43" xfId="69"/>
    <cellStyle name="常规 5" xfId="70"/>
    <cellStyle name="常规 51 10" xfId="71"/>
    <cellStyle name="常规 58" xfId="72"/>
    <cellStyle name="常规 8" xfId="73"/>
    <cellStyle name="常规 86" xfId="74"/>
    <cellStyle name="常规_Sheet1 2" xfId="75"/>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topLeftCell="A28" workbookViewId="0">
      <selection activeCell="C10" sqref="C10"/>
    </sheetView>
  </sheetViews>
  <sheetFormatPr defaultColWidth="9" defaultRowHeight="27.2" customHeight="1" outlineLevelCol="3"/>
  <cols>
    <col min="1" max="1" width="5.75833333333333" style="344" customWidth="1"/>
    <col min="2" max="2" width="52.2583333333333" style="348" customWidth="1"/>
    <col min="3" max="3" width="12.7583333333333" style="349" customWidth="1"/>
    <col min="4" max="4" width="11.6333333333333" style="344" customWidth="1"/>
    <col min="5" max="5" width="9.38333333333333" style="344"/>
    <col min="6" max="16384" width="9" style="344"/>
  </cols>
  <sheetData>
    <row r="1" s="344" customFormat="1" customHeight="1" spans="1:3">
      <c r="A1" s="350" t="s">
        <v>0</v>
      </c>
      <c r="B1" s="348"/>
      <c r="C1" s="349"/>
    </row>
    <row r="2" s="344" customFormat="1" ht="35" customHeight="1" spans="1:4">
      <c r="A2" s="351" t="s">
        <v>1</v>
      </c>
      <c r="B2" s="351"/>
      <c r="C2" s="352"/>
      <c r="D2" s="351"/>
    </row>
    <row r="3" s="344" customFormat="1" ht="16" customHeight="1" spans="1:4">
      <c r="A3" s="353"/>
      <c r="B3" s="353"/>
      <c r="C3" s="354"/>
      <c r="D3" s="355" t="s">
        <v>2</v>
      </c>
    </row>
    <row r="4" s="345" customFormat="1" ht="25" customHeight="1" spans="1:4">
      <c r="A4" s="356" t="s">
        <v>3</v>
      </c>
      <c r="B4" s="356" t="s">
        <v>4</v>
      </c>
      <c r="C4" s="357" t="s">
        <v>5</v>
      </c>
      <c r="D4" s="356" t="s">
        <v>6</v>
      </c>
    </row>
    <row r="5" s="345" customFormat="1" ht="25" customHeight="1" spans="1:4">
      <c r="A5" s="356"/>
      <c r="B5" s="356" t="s">
        <v>7</v>
      </c>
      <c r="C5" s="357">
        <f>C6+C24+C39+C41</f>
        <v>49609.63</v>
      </c>
      <c r="D5" s="356"/>
    </row>
    <row r="6" s="346" customFormat="1" ht="25" customHeight="1" spans="1:4">
      <c r="A6" s="356" t="s">
        <v>8</v>
      </c>
      <c r="B6" s="358" t="s">
        <v>9</v>
      </c>
      <c r="C6" s="359">
        <f>SUM(C7:C23)</f>
        <v>27095.52</v>
      </c>
      <c r="D6" s="358"/>
    </row>
    <row r="7" s="347" customFormat="1" ht="25" customHeight="1" spans="1:4">
      <c r="A7" s="358">
        <v>1</v>
      </c>
      <c r="B7" s="358" t="s">
        <v>10</v>
      </c>
      <c r="C7" s="359">
        <v>11836</v>
      </c>
      <c r="D7" s="360"/>
    </row>
    <row r="8" s="347" customFormat="1" ht="25" customHeight="1" spans="1:4">
      <c r="A8" s="358">
        <v>2</v>
      </c>
      <c r="B8" s="358" t="s">
        <v>11</v>
      </c>
      <c r="C8" s="361">
        <v>2411</v>
      </c>
      <c r="D8" s="360"/>
    </row>
    <row r="9" s="347" customFormat="1" ht="25" customHeight="1" spans="1:4">
      <c r="A9" s="358">
        <v>3</v>
      </c>
      <c r="B9" s="358" t="s">
        <v>12</v>
      </c>
      <c r="C9" s="359">
        <v>1238</v>
      </c>
      <c r="D9" s="358"/>
    </row>
    <row r="10" s="347" customFormat="1" ht="25" customHeight="1" spans="1:4">
      <c r="A10" s="358">
        <v>4</v>
      </c>
      <c r="B10" s="358" t="s">
        <v>13</v>
      </c>
      <c r="C10" s="359">
        <v>1177.52</v>
      </c>
      <c r="D10" s="358"/>
    </row>
    <row r="11" s="347" customFormat="1" ht="25" customHeight="1" spans="1:4">
      <c r="A11" s="358">
        <v>5</v>
      </c>
      <c r="B11" s="358" t="s">
        <v>14</v>
      </c>
      <c r="C11" s="359">
        <v>4878</v>
      </c>
      <c r="D11" s="358"/>
    </row>
    <row r="12" s="347" customFormat="1" ht="25" customHeight="1" spans="1:4">
      <c r="A12" s="358">
        <v>6</v>
      </c>
      <c r="B12" s="358" t="s">
        <v>15</v>
      </c>
      <c r="C12" s="359">
        <v>1327</v>
      </c>
      <c r="D12" s="358"/>
    </row>
    <row r="13" s="347" customFormat="1" ht="25" customHeight="1" spans="1:4">
      <c r="A13" s="358">
        <v>7</v>
      </c>
      <c r="B13" s="358" t="s">
        <v>16</v>
      </c>
      <c r="C13" s="359"/>
      <c r="D13" s="358"/>
    </row>
    <row r="14" s="347" customFormat="1" ht="25" customHeight="1" spans="1:4">
      <c r="A14" s="358">
        <v>8</v>
      </c>
      <c r="B14" s="358" t="s">
        <v>17</v>
      </c>
      <c r="C14" s="359">
        <v>295</v>
      </c>
      <c r="D14" s="358"/>
    </row>
    <row r="15" s="347" customFormat="1" ht="25" customHeight="1" spans="1:4">
      <c r="A15" s="358">
        <v>9</v>
      </c>
      <c r="B15" s="358" t="s">
        <v>18</v>
      </c>
      <c r="C15" s="359"/>
      <c r="D15" s="358"/>
    </row>
    <row r="16" s="347" customFormat="1" ht="25" customHeight="1" spans="1:4">
      <c r="A16" s="358">
        <v>10</v>
      </c>
      <c r="B16" s="358" t="s">
        <v>19</v>
      </c>
      <c r="C16" s="361">
        <v>1059</v>
      </c>
      <c r="D16" s="358"/>
    </row>
    <row r="17" s="347" customFormat="1" ht="25" customHeight="1" spans="1:4">
      <c r="A17" s="358">
        <v>11</v>
      </c>
      <c r="B17" s="358" t="s">
        <v>20</v>
      </c>
      <c r="C17" s="359"/>
      <c r="D17" s="358"/>
    </row>
    <row r="18" s="347" customFormat="1" ht="25" customHeight="1" spans="1:4">
      <c r="A18" s="358">
        <v>12</v>
      </c>
      <c r="B18" s="358" t="s">
        <v>21</v>
      </c>
      <c r="C18" s="359">
        <v>2134</v>
      </c>
      <c r="D18" s="358"/>
    </row>
    <row r="19" s="347" customFormat="1" ht="25" customHeight="1" spans="1:4">
      <c r="A19" s="358">
        <v>13</v>
      </c>
      <c r="B19" s="358" t="s">
        <v>22</v>
      </c>
      <c r="C19" s="359">
        <v>661</v>
      </c>
      <c r="D19" s="358"/>
    </row>
    <row r="20" s="347" customFormat="1" ht="25" customHeight="1" spans="1:4">
      <c r="A20" s="358">
        <v>14</v>
      </c>
      <c r="B20" s="358" t="s">
        <v>23</v>
      </c>
      <c r="C20" s="359"/>
      <c r="D20" s="358"/>
    </row>
    <row r="21" s="347" customFormat="1" ht="25" customHeight="1" spans="1:4">
      <c r="A21" s="358">
        <v>15</v>
      </c>
      <c r="B21" s="358" t="s">
        <v>24</v>
      </c>
      <c r="C21" s="359"/>
      <c r="D21" s="358"/>
    </row>
    <row r="22" s="347" customFormat="1" ht="25" customHeight="1" spans="1:4">
      <c r="A22" s="358">
        <v>16</v>
      </c>
      <c r="B22" s="358" t="s">
        <v>25</v>
      </c>
      <c r="C22" s="359">
        <v>79</v>
      </c>
      <c r="D22" s="358"/>
    </row>
    <row r="23" s="347" customFormat="1" ht="60" customHeight="1" spans="1:4">
      <c r="A23" s="358">
        <v>17</v>
      </c>
      <c r="B23" s="358" t="s">
        <v>26</v>
      </c>
      <c r="C23" s="359"/>
      <c r="D23" s="358"/>
    </row>
    <row r="24" s="346" customFormat="1" ht="25" customHeight="1" spans="1:4">
      <c r="A24" s="356" t="s">
        <v>27</v>
      </c>
      <c r="B24" s="358" t="s">
        <v>28</v>
      </c>
      <c r="C24" s="359">
        <f>SUM(C25:C38)</f>
        <v>18637.1</v>
      </c>
      <c r="D24" s="358"/>
    </row>
    <row r="25" s="346" customFormat="1" ht="25" customHeight="1" spans="1:4">
      <c r="A25" s="362">
        <v>1</v>
      </c>
      <c r="B25" s="363" t="s">
        <v>29</v>
      </c>
      <c r="C25" s="359">
        <v>10495</v>
      </c>
      <c r="D25" s="358"/>
    </row>
    <row r="26" s="346" customFormat="1" ht="25" customHeight="1" spans="1:4">
      <c r="A26" s="362">
        <v>2</v>
      </c>
      <c r="B26" s="363" t="s">
        <v>30</v>
      </c>
      <c r="C26" s="359">
        <v>168</v>
      </c>
      <c r="D26" s="358"/>
    </row>
    <row r="27" s="346" customFormat="1" ht="25" customHeight="1" spans="1:4">
      <c r="A27" s="362">
        <v>3</v>
      </c>
      <c r="B27" s="364" t="s">
        <v>31</v>
      </c>
      <c r="C27" s="359"/>
      <c r="D27" s="358"/>
    </row>
    <row r="28" s="346" customFormat="1" ht="25" customHeight="1" spans="1:4">
      <c r="A28" s="362">
        <v>4</v>
      </c>
      <c r="B28" s="364" t="s">
        <v>32</v>
      </c>
      <c r="C28" s="359">
        <v>386</v>
      </c>
      <c r="D28" s="358"/>
    </row>
    <row r="29" s="346" customFormat="1" ht="25" customHeight="1" spans="1:4">
      <c r="A29" s="362">
        <v>5</v>
      </c>
      <c r="B29" s="364" t="s">
        <v>33</v>
      </c>
      <c r="C29" s="359">
        <v>282</v>
      </c>
      <c r="D29" s="358"/>
    </row>
    <row r="30" s="346" customFormat="1" ht="25" customHeight="1" spans="1:4">
      <c r="A30" s="362">
        <v>6</v>
      </c>
      <c r="B30" s="364" t="s">
        <v>34</v>
      </c>
      <c r="C30" s="359"/>
      <c r="D30" s="358"/>
    </row>
    <row r="31" s="346" customFormat="1" ht="25" customHeight="1" spans="1:4">
      <c r="A31" s="362">
        <v>8</v>
      </c>
      <c r="B31" s="364" t="s">
        <v>35</v>
      </c>
      <c r="C31" s="359">
        <v>5220</v>
      </c>
      <c r="D31" s="358"/>
    </row>
    <row r="32" s="346" customFormat="1" ht="25" customHeight="1" spans="1:4">
      <c r="A32" s="362">
        <v>9</v>
      </c>
      <c r="B32" s="364" t="s">
        <v>36</v>
      </c>
      <c r="C32" s="359">
        <v>1301</v>
      </c>
      <c r="D32" s="358"/>
    </row>
    <row r="33" s="346" customFormat="1" ht="25" customHeight="1" spans="1:4">
      <c r="A33" s="362">
        <v>10</v>
      </c>
      <c r="B33" s="364" t="s">
        <v>37</v>
      </c>
      <c r="C33" s="359"/>
      <c r="D33" s="358"/>
    </row>
    <row r="34" s="346" customFormat="1" ht="25" customHeight="1" spans="1:4">
      <c r="A34" s="362">
        <v>11</v>
      </c>
      <c r="B34" s="364" t="s">
        <v>38</v>
      </c>
      <c r="C34" s="359"/>
      <c r="D34" s="358"/>
    </row>
    <row r="35" s="346" customFormat="1" ht="25" customHeight="1" spans="1:4">
      <c r="A35" s="362">
        <v>12</v>
      </c>
      <c r="B35" s="364" t="s">
        <v>39</v>
      </c>
      <c r="C35" s="359">
        <v>564</v>
      </c>
      <c r="D35" s="358"/>
    </row>
    <row r="36" s="346" customFormat="1" ht="25" customHeight="1" spans="1:4">
      <c r="A36" s="362">
        <v>13</v>
      </c>
      <c r="B36" s="364" t="s">
        <v>40</v>
      </c>
      <c r="C36" s="359"/>
      <c r="D36" s="358"/>
    </row>
    <row r="37" s="346" customFormat="1" ht="25" customHeight="1" spans="1:4">
      <c r="A37" s="362">
        <v>14</v>
      </c>
      <c r="B37" s="364" t="s">
        <v>41</v>
      </c>
      <c r="C37" s="359">
        <v>88</v>
      </c>
      <c r="D37" s="358"/>
    </row>
    <row r="38" s="346" customFormat="1" ht="38" customHeight="1" spans="1:4">
      <c r="A38" s="362">
        <v>15</v>
      </c>
      <c r="B38" s="364" t="s">
        <v>42</v>
      </c>
      <c r="C38" s="359">
        <v>133.1</v>
      </c>
      <c r="D38" s="358"/>
    </row>
    <row r="39" s="346" customFormat="1" ht="25" customHeight="1" spans="1:4">
      <c r="A39" s="356" t="s">
        <v>43</v>
      </c>
      <c r="B39" s="358" t="s">
        <v>44</v>
      </c>
      <c r="C39" s="359">
        <v>1970</v>
      </c>
      <c r="D39" s="358"/>
    </row>
    <row r="40" s="346" customFormat="1" ht="25" customHeight="1" spans="1:4">
      <c r="A40" s="356"/>
      <c r="B40" s="358" t="s">
        <v>45</v>
      </c>
      <c r="C40" s="359" t="s">
        <v>46</v>
      </c>
      <c r="D40" s="358"/>
    </row>
    <row r="41" s="346" customFormat="1" ht="25" customHeight="1" spans="1:4">
      <c r="A41" s="356" t="s">
        <v>47</v>
      </c>
      <c r="B41" s="358" t="s">
        <v>48</v>
      </c>
      <c r="C41" s="359">
        <v>1907.01</v>
      </c>
      <c r="D41" s="358"/>
    </row>
    <row r="42" s="346" customFormat="1" ht="25" customHeight="1" spans="1:4">
      <c r="A42" s="356"/>
      <c r="B42" s="358" t="s">
        <v>45</v>
      </c>
      <c r="C42" s="359"/>
      <c r="D42" s="358"/>
    </row>
    <row r="43" s="344" customFormat="1" customHeight="1" spans="2:3">
      <c r="B43" s="348"/>
      <c r="C43" s="349"/>
    </row>
    <row r="44" s="344" customFormat="1" customHeight="1" spans="2:3">
      <c r="B44" s="348"/>
      <c r="C44" s="349"/>
    </row>
    <row r="45" s="344" customFormat="1" customHeight="1" spans="2:3">
      <c r="B45" s="348"/>
      <c r="C45" s="349"/>
    </row>
    <row r="46" s="344" customFormat="1" customHeight="1" spans="2:3">
      <c r="B46" s="348"/>
      <c r="C46" s="349"/>
    </row>
  </sheetData>
  <mergeCells count="1">
    <mergeCell ref="A2:D2"/>
  </mergeCells>
  <printOptions horizontalCentered="1"/>
  <pageMargins left="0.751388888888889" right="0.751388888888889" top="1" bottom="0.786805555555556" header="0.5" footer="0.590277777777778"/>
  <pageSetup paperSize="9" firstPageNumber="5" orientation="portrait" useFirstPageNumber="1"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workbookViewId="0">
      <selection activeCell="E19" sqref="E19"/>
    </sheetView>
  </sheetViews>
  <sheetFormatPr defaultColWidth="9" defaultRowHeight="26.1" customHeight="1" outlineLevelCol="4"/>
  <cols>
    <col min="1" max="1" width="8.75" style="326" customWidth="1"/>
    <col min="2" max="2" width="22.75" style="324" customWidth="1"/>
    <col min="3" max="3" width="12.25" style="324" customWidth="1"/>
    <col min="4" max="4" width="18.5" style="327" customWidth="1"/>
    <col min="5" max="5" width="19.75" style="324" customWidth="1"/>
    <col min="6" max="16345" width="9" style="324"/>
    <col min="16346" max="16384" width="9" style="328"/>
  </cols>
  <sheetData>
    <row r="1" customHeight="1" spans="1:5">
      <c r="A1" s="329" t="s">
        <v>49</v>
      </c>
      <c r="B1" s="329"/>
      <c r="C1" s="329"/>
      <c r="D1" s="329"/>
      <c r="E1" s="329"/>
    </row>
    <row r="2" s="324" customFormat="1" customHeight="1" spans="1:5">
      <c r="A2" s="330" t="s">
        <v>50</v>
      </c>
      <c r="B2" s="330"/>
      <c r="C2" s="330"/>
      <c r="D2" s="331"/>
      <c r="E2" s="330"/>
    </row>
    <row r="3" s="324" customFormat="1" customHeight="1" spans="1:5">
      <c r="A3" s="332" t="s">
        <v>51</v>
      </c>
      <c r="B3" s="332"/>
      <c r="C3" s="332"/>
      <c r="D3" s="333"/>
      <c r="E3" s="332"/>
    </row>
    <row r="4" s="325" customFormat="1" ht="27" customHeight="1" spans="1:5">
      <c r="A4" s="334" t="s">
        <v>3</v>
      </c>
      <c r="B4" s="334" t="s">
        <v>52</v>
      </c>
      <c r="C4" s="334" t="s">
        <v>53</v>
      </c>
      <c r="D4" s="335" t="s">
        <v>54</v>
      </c>
      <c r="E4" s="334" t="s">
        <v>55</v>
      </c>
    </row>
    <row r="5" s="325" customFormat="1" ht="27" customHeight="1" spans="1:5">
      <c r="A5" s="334" t="s">
        <v>8</v>
      </c>
      <c r="B5" s="334" t="s">
        <v>56</v>
      </c>
      <c r="C5" s="334">
        <v>1048</v>
      </c>
      <c r="D5" s="335">
        <v>34785.85</v>
      </c>
      <c r="E5" s="334"/>
    </row>
    <row r="6" s="325" customFormat="1" ht="27" customHeight="1" spans="1:5">
      <c r="A6" s="336">
        <v>1</v>
      </c>
      <c r="B6" s="336" t="s">
        <v>57</v>
      </c>
      <c r="C6" s="336">
        <v>184</v>
      </c>
      <c r="D6" s="337">
        <v>6218.16</v>
      </c>
      <c r="E6" s="336" t="s">
        <v>58</v>
      </c>
    </row>
    <row r="7" s="325" customFormat="1" ht="27" customHeight="1" spans="1:5">
      <c r="A7" s="336">
        <v>2</v>
      </c>
      <c r="B7" s="336" t="s">
        <v>59</v>
      </c>
      <c r="C7" s="336">
        <v>25</v>
      </c>
      <c r="D7" s="337">
        <v>1263.87</v>
      </c>
      <c r="E7" s="336" t="s">
        <v>60</v>
      </c>
    </row>
    <row r="8" s="325" customFormat="1" ht="27" customHeight="1" spans="1:5">
      <c r="A8" s="336">
        <v>3</v>
      </c>
      <c r="B8" s="336" t="s">
        <v>61</v>
      </c>
      <c r="C8" s="336">
        <v>93</v>
      </c>
      <c r="D8" s="337">
        <v>4003.73</v>
      </c>
      <c r="E8" s="336" t="s">
        <v>62</v>
      </c>
    </row>
    <row r="9" s="325" customFormat="1" ht="27" customHeight="1" spans="1:5">
      <c r="A9" s="336">
        <v>4</v>
      </c>
      <c r="B9" s="336" t="s">
        <v>63</v>
      </c>
      <c r="C9" s="336">
        <v>25</v>
      </c>
      <c r="D9" s="337">
        <v>1762</v>
      </c>
      <c r="E9" s="336" t="s">
        <v>62</v>
      </c>
    </row>
    <row r="10" s="325" customFormat="1" ht="27" customHeight="1" spans="1:5">
      <c r="A10" s="336">
        <v>5</v>
      </c>
      <c r="B10" s="336" t="s">
        <v>64</v>
      </c>
      <c r="C10" s="336">
        <v>545</v>
      </c>
      <c r="D10" s="337">
        <v>6738.86</v>
      </c>
      <c r="E10" s="336" t="s">
        <v>65</v>
      </c>
    </row>
    <row r="11" s="325" customFormat="1" ht="27" customHeight="1" spans="1:5">
      <c r="A11" s="336">
        <v>6</v>
      </c>
      <c r="B11" s="336" t="s">
        <v>66</v>
      </c>
      <c r="C11" s="336">
        <v>173</v>
      </c>
      <c r="D11" s="337">
        <v>14351.23</v>
      </c>
      <c r="E11" s="336" t="s">
        <v>67</v>
      </c>
    </row>
    <row r="12" s="325" customFormat="1" ht="27" customHeight="1" spans="1:5">
      <c r="A12" s="336">
        <v>7</v>
      </c>
      <c r="B12" s="336" t="s">
        <v>68</v>
      </c>
      <c r="C12" s="336">
        <v>2</v>
      </c>
      <c r="D12" s="337">
        <v>156</v>
      </c>
      <c r="E12" s="336" t="s">
        <v>69</v>
      </c>
    </row>
    <row r="13" s="325" customFormat="1" ht="27" customHeight="1" spans="1:5">
      <c r="A13" s="336">
        <v>8</v>
      </c>
      <c r="B13" s="336" t="s">
        <v>70</v>
      </c>
      <c r="C13" s="336">
        <v>1</v>
      </c>
      <c r="D13" s="337">
        <v>292</v>
      </c>
      <c r="E13" s="336" t="s">
        <v>71</v>
      </c>
    </row>
    <row r="14" s="325" customFormat="1" ht="27" customHeight="1" spans="1:5">
      <c r="A14" s="334" t="s">
        <v>27</v>
      </c>
      <c r="B14" s="334" t="s">
        <v>72</v>
      </c>
      <c r="C14" s="334">
        <v>217</v>
      </c>
      <c r="D14" s="335">
        <v>13927.98</v>
      </c>
      <c r="E14" s="338"/>
    </row>
    <row r="15" s="325" customFormat="1" ht="27" customHeight="1" spans="1:5">
      <c r="A15" s="336">
        <v>1</v>
      </c>
      <c r="B15" s="336" t="s">
        <v>73</v>
      </c>
      <c r="C15" s="336">
        <v>25</v>
      </c>
      <c r="D15" s="337">
        <v>607.79</v>
      </c>
      <c r="E15" s="336" t="s">
        <v>74</v>
      </c>
    </row>
    <row r="16" s="325" customFormat="1" ht="27" customHeight="1" spans="1:5">
      <c r="A16" s="336">
        <v>2</v>
      </c>
      <c r="B16" s="336" t="s">
        <v>75</v>
      </c>
      <c r="C16" s="336">
        <v>1</v>
      </c>
      <c r="D16" s="337">
        <v>127.6</v>
      </c>
      <c r="E16" s="336" t="s">
        <v>76</v>
      </c>
    </row>
    <row r="17" s="325" customFormat="1" ht="27" customHeight="1" spans="1:5">
      <c r="A17" s="336">
        <v>3</v>
      </c>
      <c r="B17" s="336" t="s">
        <v>77</v>
      </c>
      <c r="C17" s="336">
        <v>1</v>
      </c>
      <c r="D17" s="339">
        <v>9</v>
      </c>
      <c r="E17" s="336" t="s">
        <v>78</v>
      </c>
    </row>
    <row r="18" s="325" customFormat="1" ht="27" customHeight="1" spans="1:5">
      <c r="A18" s="336">
        <v>4</v>
      </c>
      <c r="B18" s="336" t="s">
        <v>79</v>
      </c>
      <c r="C18" s="336">
        <v>25</v>
      </c>
      <c r="D18" s="337">
        <v>1730.7</v>
      </c>
      <c r="E18" s="336" t="s">
        <v>58</v>
      </c>
    </row>
    <row r="19" s="325" customFormat="1" ht="27" customHeight="1" spans="1:5">
      <c r="A19" s="336">
        <v>5</v>
      </c>
      <c r="B19" s="336" t="s">
        <v>80</v>
      </c>
      <c r="C19" s="336">
        <v>1</v>
      </c>
      <c r="D19" s="337">
        <v>148.56</v>
      </c>
      <c r="E19" s="336" t="s">
        <v>81</v>
      </c>
    </row>
    <row r="20" s="325" customFormat="1" ht="27" customHeight="1" spans="1:5">
      <c r="A20" s="336">
        <v>6</v>
      </c>
      <c r="B20" s="336" t="s">
        <v>82</v>
      </c>
      <c r="C20" s="336">
        <v>9</v>
      </c>
      <c r="D20" s="339">
        <v>180</v>
      </c>
      <c r="E20" s="336" t="s">
        <v>58</v>
      </c>
    </row>
    <row r="21" s="325" customFormat="1" ht="27" customHeight="1" spans="1:5">
      <c r="A21" s="336">
        <v>7</v>
      </c>
      <c r="B21" s="336" t="s">
        <v>83</v>
      </c>
      <c r="C21" s="336">
        <v>117</v>
      </c>
      <c r="D21" s="337">
        <v>10426.33</v>
      </c>
      <c r="E21" s="336" t="s">
        <v>58</v>
      </c>
    </row>
    <row r="22" s="325" customFormat="1" ht="27" customHeight="1" spans="1:5">
      <c r="A22" s="336">
        <v>8</v>
      </c>
      <c r="B22" s="336" t="s">
        <v>84</v>
      </c>
      <c r="C22" s="336">
        <v>1</v>
      </c>
      <c r="D22" s="339">
        <v>100</v>
      </c>
      <c r="E22" s="336" t="s">
        <v>58</v>
      </c>
    </row>
    <row r="23" s="325" customFormat="1" ht="27" customHeight="1" spans="1:5">
      <c r="A23" s="336">
        <v>9</v>
      </c>
      <c r="B23" s="336" t="s">
        <v>85</v>
      </c>
      <c r="C23" s="336">
        <v>1</v>
      </c>
      <c r="D23" s="339">
        <v>45</v>
      </c>
      <c r="E23" s="336" t="s">
        <v>58</v>
      </c>
    </row>
    <row r="24" s="325" customFormat="1" ht="27" customHeight="1" spans="1:5">
      <c r="A24" s="336">
        <v>10</v>
      </c>
      <c r="B24" s="336" t="s">
        <v>86</v>
      </c>
      <c r="C24" s="336">
        <v>36</v>
      </c>
      <c r="D24" s="339">
        <v>553</v>
      </c>
      <c r="E24" s="336" t="s">
        <v>58</v>
      </c>
    </row>
    <row r="25" s="325" customFormat="1" ht="27" customHeight="1" spans="1:5">
      <c r="A25" s="334" t="s">
        <v>43</v>
      </c>
      <c r="B25" s="334" t="s">
        <v>87</v>
      </c>
      <c r="C25" s="334">
        <v>25</v>
      </c>
      <c r="D25" s="335">
        <v>895.8</v>
      </c>
      <c r="E25" s="334" t="s">
        <v>76</v>
      </c>
    </row>
    <row r="26" s="325" customFormat="1" ht="27" customHeight="1" spans="1:5">
      <c r="A26" s="334" t="s">
        <v>88</v>
      </c>
      <c r="B26" s="334"/>
      <c r="C26" s="334">
        <f>C25+C5+C14</f>
        <v>1290</v>
      </c>
      <c r="D26" s="335">
        <f>D14+D5+D25</f>
        <v>49609.63</v>
      </c>
      <c r="E26" s="336"/>
    </row>
    <row r="27" s="325" customFormat="1" customHeight="1" spans="1:5">
      <c r="A27" s="340"/>
      <c r="B27" s="340"/>
      <c r="C27" s="340"/>
      <c r="D27" s="341"/>
      <c r="E27" s="340"/>
    </row>
    <row r="28" s="325" customFormat="1" customHeight="1" spans="1:5">
      <c r="A28" s="340"/>
      <c r="B28" s="340"/>
      <c r="C28" s="340"/>
      <c r="D28" s="341"/>
      <c r="E28" s="340"/>
    </row>
    <row r="29" s="325" customFormat="1" customHeight="1" spans="1:5">
      <c r="A29" s="340"/>
      <c r="B29" s="340"/>
      <c r="C29" s="340"/>
      <c r="D29" s="341"/>
      <c r="E29" s="340"/>
    </row>
    <row r="30" s="325" customFormat="1" customHeight="1" spans="1:5">
      <c r="A30" s="340"/>
      <c r="B30" s="340"/>
      <c r="C30" s="340"/>
      <c r="D30" s="341"/>
      <c r="E30" s="340"/>
    </row>
    <row r="31" s="325" customFormat="1" customHeight="1" spans="1:5">
      <c r="A31" s="340"/>
      <c r="B31" s="340"/>
      <c r="C31" s="340"/>
      <c r="D31" s="341"/>
      <c r="E31" s="340"/>
    </row>
    <row r="32" s="325" customFormat="1" customHeight="1" spans="1:5">
      <c r="A32" s="340"/>
      <c r="B32" s="340"/>
      <c r="C32" s="340"/>
      <c r="D32" s="341"/>
      <c r="E32" s="340"/>
    </row>
    <row r="33" s="325" customFormat="1" customHeight="1" spans="1:5">
      <c r="A33" s="340"/>
      <c r="B33" s="340"/>
      <c r="C33" s="340"/>
      <c r="D33" s="341"/>
      <c r="E33" s="340"/>
    </row>
    <row r="34" s="325" customFormat="1" customHeight="1" spans="1:5">
      <c r="A34" s="340"/>
      <c r="B34" s="340"/>
      <c r="C34" s="340"/>
      <c r="D34" s="341"/>
      <c r="E34" s="340"/>
    </row>
    <row r="35" s="325" customFormat="1" customHeight="1" spans="1:5">
      <c r="A35" s="340"/>
      <c r="B35" s="340"/>
      <c r="C35" s="340"/>
      <c r="D35" s="341"/>
      <c r="E35" s="340"/>
    </row>
    <row r="36" s="325" customFormat="1" customHeight="1" spans="1:5">
      <c r="A36" s="340"/>
      <c r="B36" s="340"/>
      <c r="C36" s="340"/>
      <c r="D36" s="341"/>
      <c r="E36" s="340"/>
    </row>
    <row r="37" s="325" customFormat="1" customHeight="1" spans="1:5">
      <c r="A37" s="340"/>
      <c r="B37" s="340"/>
      <c r="C37" s="340"/>
      <c r="D37" s="341"/>
      <c r="E37" s="340"/>
    </row>
    <row r="38" s="325" customFormat="1" customHeight="1" spans="1:5">
      <c r="A38" s="340"/>
      <c r="B38" s="340"/>
      <c r="C38" s="340"/>
      <c r="D38" s="341"/>
      <c r="E38" s="340"/>
    </row>
    <row r="39" s="325" customFormat="1" customHeight="1" spans="1:5">
      <c r="A39" s="340"/>
      <c r="B39" s="340"/>
      <c r="C39" s="340"/>
      <c r="D39" s="341"/>
      <c r="E39" s="340"/>
    </row>
    <row r="40" s="325" customFormat="1" customHeight="1" spans="1:5">
      <c r="A40" s="340"/>
      <c r="B40" s="340"/>
      <c r="C40" s="340"/>
      <c r="D40" s="341"/>
      <c r="E40" s="340"/>
    </row>
    <row r="41" s="325" customFormat="1" customHeight="1" spans="1:5">
      <c r="A41" s="340"/>
      <c r="B41" s="340"/>
      <c r="C41" s="340"/>
      <c r="D41" s="341"/>
      <c r="E41" s="340"/>
    </row>
    <row r="42" s="325" customFormat="1" customHeight="1" spans="1:5">
      <c r="A42" s="340"/>
      <c r="B42" s="340"/>
      <c r="C42" s="340"/>
      <c r="D42" s="341"/>
      <c r="E42" s="340"/>
    </row>
    <row r="43" s="325" customFormat="1" customHeight="1" spans="1:5">
      <c r="A43" s="340"/>
      <c r="B43" s="340"/>
      <c r="C43" s="340"/>
      <c r="D43" s="341"/>
      <c r="E43" s="340"/>
    </row>
    <row r="44" s="325" customFormat="1" customHeight="1" spans="1:5">
      <c r="A44" s="340"/>
      <c r="B44" s="340"/>
      <c r="C44" s="340"/>
      <c r="D44" s="341"/>
      <c r="E44" s="340"/>
    </row>
    <row r="45" s="324" customFormat="1" customHeight="1" spans="1:5">
      <c r="A45" s="342"/>
      <c r="B45" s="342"/>
      <c r="C45" s="342"/>
      <c r="D45" s="343"/>
      <c r="E45" s="342"/>
    </row>
    <row r="46" s="324" customFormat="1" customHeight="1" spans="1:5">
      <c r="A46" s="342"/>
      <c r="B46" s="342"/>
      <c r="C46" s="342"/>
      <c r="D46" s="343"/>
      <c r="E46" s="342"/>
    </row>
    <row r="47" s="324" customFormat="1" customHeight="1" spans="1:4">
      <c r="A47" s="342"/>
      <c r="B47" s="342"/>
      <c r="C47" s="342"/>
      <c r="D47" s="343"/>
    </row>
  </sheetData>
  <mergeCells count="2">
    <mergeCell ref="A2:E2"/>
    <mergeCell ref="A3:E3"/>
  </mergeCells>
  <printOptions horizontalCentered="1"/>
  <pageMargins left="0.786805555555556" right="0.786805555555556" top="1.02361111111111" bottom="0.786805555555556" header="0.5" footer="0.590277777777778"/>
  <pageSetup paperSize="9" firstPageNumber="7" orientation="portrait" useFirstPageNumber="1" horizontalDpi="600"/>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71"/>
  <sheetViews>
    <sheetView tabSelected="1" view="pageBreakPreview" zoomScale="89" zoomScaleNormal="100" zoomScaleSheetLayoutView="89" workbookViewId="0">
      <selection activeCell="E490" sqref="E490:E848"/>
    </sheetView>
  </sheetViews>
  <sheetFormatPr defaultColWidth="8.5" defaultRowHeight="12"/>
  <cols>
    <col min="1" max="1" width="4.76666666666667" style="136" customWidth="1"/>
    <col min="2" max="2" width="11.125" style="135" customWidth="1"/>
    <col min="3" max="3" width="21.125" style="135" customWidth="1"/>
    <col min="4" max="4" width="9.75" style="135" customWidth="1"/>
    <col min="5" max="5" width="10.3916666666667" style="135" customWidth="1"/>
    <col min="6" max="6" width="8.425" style="135" customWidth="1"/>
    <col min="7" max="7" width="8.25" style="135" customWidth="1"/>
    <col min="8" max="8" width="8.125" style="135" customWidth="1"/>
    <col min="9" max="9" width="15.875" style="135" customWidth="1"/>
    <col min="10" max="10" width="4.875" style="135" customWidth="1"/>
    <col min="11" max="11" width="9" style="137" customWidth="1"/>
    <col min="12" max="12" width="10.25" style="137" customWidth="1"/>
    <col min="13" max="13" width="8.25" style="135" customWidth="1"/>
    <col min="14" max="14" width="9.25" style="135" customWidth="1"/>
    <col min="15" max="16338" width="8.5" style="135" customWidth="1"/>
    <col min="16339" max="16384" width="8.5" style="135"/>
  </cols>
  <sheetData>
    <row r="1" s="135" customFormat="1" ht="18.75" spans="1:14">
      <c r="A1" s="138" t="s">
        <v>89</v>
      </c>
      <c r="B1" s="138"/>
      <c r="C1" s="138"/>
      <c r="D1" s="138"/>
      <c r="E1" s="138"/>
      <c r="F1" s="138"/>
      <c r="G1" s="138"/>
      <c r="H1" s="138"/>
      <c r="I1" s="138"/>
      <c r="J1" s="138"/>
      <c r="K1" s="138"/>
      <c r="L1" s="138"/>
      <c r="M1" s="138"/>
      <c r="N1" s="138"/>
    </row>
    <row r="2" s="135" customFormat="1" ht="42" customHeight="1" spans="1:14">
      <c r="A2" s="139" t="s">
        <v>90</v>
      </c>
      <c r="B2" s="140"/>
      <c r="C2" s="140"/>
      <c r="D2" s="140"/>
      <c r="E2" s="140"/>
      <c r="F2" s="140"/>
      <c r="G2" s="140"/>
      <c r="H2" s="140"/>
      <c r="I2" s="140"/>
      <c r="J2" s="140"/>
      <c r="K2" s="153"/>
      <c r="L2" s="153"/>
      <c r="M2" s="140"/>
      <c r="N2" s="140"/>
    </row>
    <row r="3" ht="21" customHeight="1" spans="1:14">
      <c r="A3" s="141" t="s">
        <v>3</v>
      </c>
      <c r="B3" s="142" t="s">
        <v>52</v>
      </c>
      <c r="C3" s="142" t="s">
        <v>91</v>
      </c>
      <c r="D3" s="142" t="s">
        <v>92</v>
      </c>
      <c r="E3" s="142" t="s">
        <v>93</v>
      </c>
      <c r="F3" s="142" t="s">
        <v>94</v>
      </c>
      <c r="G3" s="142" t="s">
        <v>95</v>
      </c>
      <c r="H3" s="142"/>
      <c r="I3" s="142" t="s">
        <v>96</v>
      </c>
      <c r="J3" s="154" t="s">
        <v>97</v>
      </c>
      <c r="K3" s="155" t="s">
        <v>98</v>
      </c>
      <c r="L3" s="155"/>
      <c r="M3" s="142" t="s">
        <v>55</v>
      </c>
      <c r="N3" s="142"/>
    </row>
    <row r="4" ht="65.1" customHeight="1" spans="1:14">
      <c r="A4" s="141"/>
      <c r="B4" s="142"/>
      <c r="C4" s="142"/>
      <c r="D4" s="142"/>
      <c r="E4" s="142"/>
      <c r="F4" s="142"/>
      <c r="G4" s="142" t="s">
        <v>99</v>
      </c>
      <c r="H4" s="142" t="s">
        <v>94</v>
      </c>
      <c r="I4" s="142"/>
      <c r="J4" s="156"/>
      <c r="K4" s="155" t="s">
        <v>100</v>
      </c>
      <c r="L4" s="155" t="s">
        <v>101</v>
      </c>
      <c r="M4" s="142" t="s">
        <v>102</v>
      </c>
      <c r="N4" s="142" t="s">
        <v>103</v>
      </c>
    </row>
    <row r="5" ht="20.1" customHeight="1" spans="1:14">
      <c r="A5" s="143"/>
      <c r="B5" s="144" t="s">
        <v>88</v>
      </c>
      <c r="C5" s="144"/>
      <c r="D5" s="144"/>
      <c r="E5" s="144"/>
      <c r="F5" s="145">
        <f>F6+F201+F227+F321+F347+F893+F1067+F1070</f>
        <v>34785.85</v>
      </c>
      <c r="G5" s="146"/>
      <c r="H5" s="145">
        <f>H6+H201+H227+H321+H347+H893+H1067+H1070</f>
        <v>34785.85</v>
      </c>
      <c r="I5" s="144"/>
      <c r="J5" s="157"/>
      <c r="K5" s="158"/>
      <c r="L5" s="159"/>
      <c r="M5" s="160"/>
      <c r="N5" s="142"/>
    </row>
    <row r="6" ht="20.1" customHeight="1" spans="1:14">
      <c r="A6" s="143" t="s">
        <v>8</v>
      </c>
      <c r="B6" s="144" t="s">
        <v>57</v>
      </c>
      <c r="C6" s="144"/>
      <c r="D6" s="144"/>
      <c r="E6" s="144"/>
      <c r="F6" s="145">
        <f>F7+F32+F47+F88+F110+F127+F172+F190+F194+F197</f>
        <v>6218.16</v>
      </c>
      <c r="G6" s="146"/>
      <c r="H6" s="145">
        <f>H7+H32+H47+H88+H110+H127+H172+H190+H194+H197</f>
        <v>6218.16</v>
      </c>
      <c r="I6" s="144"/>
      <c r="J6" s="141"/>
      <c r="K6" s="158"/>
      <c r="L6" s="161"/>
      <c r="M6" s="141"/>
      <c r="N6" s="142"/>
    </row>
    <row r="7" ht="30.95" customHeight="1" spans="1:14">
      <c r="A7" s="143" t="s">
        <v>104</v>
      </c>
      <c r="B7" s="144" t="s">
        <v>105</v>
      </c>
      <c r="C7" s="144"/>
      <c r="D7" s="144"/>
      <c r="E7" s="144"/>
      <c r="F7" s="145">
        <f>SUM(F8:F31)</f>
        <v>826.98</v>
      </c>
      <c r="G7" s="146"/>
      <c r="H7" s="145">
        <f>SUM(H8:H31)</f>
        <v>826.98</v>
      </c>
      <c r="I7" s="144"/>
      <c r="J7" s="141"/>
      <c r="K7" s="158"/>
      <c r="L7" s="161"/>
      <c r="M7" s="141"/>
      <c r="N7" s="142"/>
    </row>
    <row r="8" ht="72" customHeight="1" spans="1:14">
      <c r="A8" s="147">
        <v>1</v>
      </c>
      <c r="B8" s="148" t="s">
        <v>106</v>
      </c>
      <c r="C8" s="149" t="s">
        <v>107</v>
      </c>
      <c r="D8" s="149" t="s">
        <v>108</v>
      </c>
      <c r="E8" s="149" t="s">
        <v>109</v>
      </c>
      <c r="F8" s="150">
        <v>12.24</v>
      </c>
      <c r="G8" s="151" t="s">
        <v>110</v>
      </c>
      <c r="H8" s="150">
        <f t="shared" ref="H8:H24" si="0">SUM(F8)</f>
        <v>12.24</v>
      </c>
      <c r="I8" s="149" t="s">
        <v>111</v>
      </c>
      <c r="J8" s="162" t="s">
        <v>112</v>
      </c>
      <c r="K8" s="163">
        <v>43831</v>
      </c>
      <c r="L8" s="164">
        <v>44166</v>
      </c>
      <c r="M8" s="149" t="s">
        <v>58</v>
      </c>
      <c r="N8" s="149" t="s">
        <v>58</v>
      </c>
    </row>
    <row r="9" ht="58" customHeight="1" spans="1:14">
      <c r="A9" s="147">
        <v>2</v>
      </c>
      <c r="B9" s="148" t="s">
        <v>113</v>
      </c>
      <c r="C9" s="149" t="s">
        <v>114</v>
      </c>
      <c r="D9" s="149" t="s">
        <v>115</v>
      </c>
      <c r="E9" s="149" t="s">
        <v>116</v>
      </c>
      <c r="F9" s="150">
        <v>8.46</v>
      </c>
      <c r="G9" s="149" t="s">
        <v>110</v>
      </c>
      <c r="H9" s="150">
        <f t="shared" si="0"/>
        <v>8.46</v>
      </c>
      <c r="I9" s="149" t="s">
        <v>117</v>
      </c>
      <c r="J9" s="162" t="s">
        <v>112</v>
      </c>
      <c r="K9" s="163">
        <v>43831</v>
      </c>
      <c r="L9" s="164">
        <v>44166</v>
      </c>
      <c r="M9" s="149" t="s">
        <v>58</v>
      </c>
      <c r="N9" s="149" t="s">
        <v>58</v>
      </c>
    </row>
    <row r="10" ht="58" customHeight="1" spans="1:14">
      <c r="A10" s="147">
        <v>3</v>
      </c>
      <c r="B10" s="148" t="s">
        <v>118</v>
      </c>
      <c r="C10" s="149" t="s">
        <v>119</v>
      </c>
      <c r="D10" s="149" t="s">
        <v>108</v>
      </c>
      <c r="E10" s="149" t="s">
        <v>120</v>
      </c>
      <c r="F10" s="150">
        <v>137.66</v>
      </c>
      <c r="G10" s="149" t="s">
        <v>110</v>
      </c>
      <c r="H10" s="150">
        <f t="shared" si="0"/>
        <v>137.66</v>
      </c>
      <c r="I10" s="149" t="s">
        <v>121</v>
      </c>
      <c r="J10" s="162" t="s">
        <v>112</v>
      </c>
      <c r="K10" s="163">
        <v>43831</v>
      </c>
      <c r="L10" s="164">
        <v>44166</v>
      </c>
      <c r="M10" s="149" t="s">
        <v>58</v>
      </c>
      <c r="N10" s="149" t="s">
        <v>58</v>
      </c>
    </row>
    <row r="11" ht="58" customHeight="1" spans="1:14">
      <c r="A11" s="147">
        <v>4</v>
      </c>
      <c r="B11" s="148" t="s">
        <v>122</v>
      </c>
      <c r="C11" s="149" t="s">
        <v>123</v>
      </c>
      <c r="D11" s="149" t="s">
        <v>124</v>
      </c>
      <c r="E11" s="149" t="s">
        <v>125</v>
      </c>
      <c r="F11" s="150">
        <v>5.62</v>
      </c>
      <c r="G11" s="149" t="s">
        <v>110</v>
      </c>
      <c r="H11" s="150">
        <f t="shared" si="0"/>
        <v>5.62</v>
      </c>
      <c r="I11" s="149" t="s">
        <v>126</v>
      </c>
      <c r="J11" s="162" t="s">
        <v>112</v>
      </c>
      <c r="K11" s="163">
        <v>43831</v>
      </c>
      <c r="L11" s="164">
        <v>44166</v>
      </c>
      <c r="M11" s="149" t="s">
        <v>58</v>
      </c>
      <c r="N11" s="149" t="s">
        <v>58</v>
      </c>
    </row>
    <row r="12" ht="59.1" customHeight="1" spans="1:14">
      <c r="A12" s="147">
        <v>5</v>
      </c>
      <c r="B12" s="148" t="s">
        <v>127</v>
      </c>
      <c r="C12" s="149" t="s">
        <v>128</v>
      </c>
      <c r="D12" s="149" t="s">
        <v>129</v>
      </c>
      <c r="E12" s="149" t="s">
        <v>130</v>
      </c>
      <c r="F12" s="150">
        <v>7.27</v>
      </c>
      <c r="G12" s="149" t="s">
        <v>110</v>
      </c>
      <c r="H12" s="150">
        <f t="shared" si="0"/>
        <v>7.27</v>
      </c>
      <c r="I12" s="149" t="s">
        <v>131</v>
      </c>
      <c r="J12" s="162" t="s">
        <v>112</v>
      </c>
      <c r="K12" s="163">
        <v>43831</v>
      </c>
      <c r="L12" s="164">
        <v>44166</v>
      </c>
      <c r="M12" s="149" t="s">
        <v>58</v>
      </c>
      <c r="N12" s="149" t="s">
        <v>58</v>
      </c>
    </row>
    <row r="13" ht="60.95" customHeight="1" spans="1:14">
      <c r="A13" s="147">
        <v>6</v>
      </c>
      <c r="B13" s="148" t="s">
        <v>132</v>
      </c>
      <c r="C13" s="149" t="s">
        <v>133</v>
      </c>
      <c r="D13" s="149" t="s">
        <v>134</v>
      </c>
      <c r="E13" s="149" t="s">
        <v>135</v>
      </c>
      <c r="F13" s="150">
        <v>1.81</v>
      </c>
      <c r="G13" s="149" t="s">
        <v>110</v>
      </c>
      <c r="H13" s="150">
        <f t="shared" si="0"/>
        <v>1.81</v>
      </c>
      <c r="I13" s="149" t="s">
        <v>136</v>
      </c>
      <c r="J13" s="162" t="s">
        <v>112</v>
      </c>
      <c r="K13" s="163">
        <v>43831</v>
      </c>
      <c r="L13" s="164">
        <v>44166</v>
      </c>
      <c r="M13" s="149" t="s">
        <v>58</v>
      </c>
      <c r="N13" s="149" t="s">
        <v>58</v>
      </c>
    </row>
    <row r="14" ht="93" customHeight="1" spans="1:14">
      <c r="A14" s="147">
        <v>7</v>
      </c>
      <c r="B14" s="148" t="s">
        <v>137</v>
      </c>
      <c r="C14" s="149" t="s">
        <v>138</v>
      </c>
      <c r="D14" s="149" t="s">
        <v>115</v>
      </c>
      <c r="E14" s="149" t="s">
        <v>139</v>
      </c>
      <c r="F14" s="150">
        <v>99.84</v>
      </c>
      <c r="G14" s="149" t="s">
        <v>110</v>
      </c>
      <c r="H14" s="150">
        <f t="shared" si="0"/>
        <v>99.84</v>
      </c>
      <c r="I14" s="149" t="s">
        <v>140</v>
      </c>
      <c r="J14" s="162" t="s">
        <v>112</v>
      </c>
      <c r="K14" s="163">
        <v>43831</v>
      </c>
      <c r="L14" s="164">
        <v>44166</v>
      </c>
      <c r="M14" s="149" t="s">
        <v>58</v>
      </c>
      <c r="N14" s="149" t="s">
        <v>58</v>
      </c>
    </row>
    <row r="15" ht="52" customHeight="1" spans="1:14">
      <c r="A15" s="147">
        <v>8</v>
      </c>
      <c r="B15" s="148" t="s">
        <v>141</v>
      </c>
      <c r="C15" s="149" t="s">
        <v>142</v>
      </c>
      <c r="D15" s="149" t="s">
        <v>124</v>
      </c>
      <c r="E15" s="149" t="s">
        <v>143</v>
      </c>
      <c r="F15" s="150">
        <v>13.52</v>
      </c>
      <c r="G15" s="149" t="s">
        <v>110</v>
      </c>
      <c r="H15" s="150">
        <f t="shared" si="0"/>
        <v>13.52</v>
      </c>
      <c r="I15" s="149" t="s">
        <v>144</v>
      </c>
      <c r="J15" s="162" t="s">
        <v>112</v>
      </c>
      <c r="K15" s="163">
        <v>43831</v>
      </c>
      <c r="L15" s="164">
        <v>44166</v>
      </c>
      <c r="M15" s="149" t="s">
        <v>58</v>
      </c>
      <c r="N15" s="149" t="s">
        <v>58</v>
      </c>
    </row>
    <row r="16" ht="52" customHeight="1" spans="1:14">
      <c r="A16" s="147">
        <v>9</v>
      </c>
      <c r="B16" s="148" t="s">
        <v>145</v>
      </c>
      <c r="C16" s="149" t="s">
        <v>146</v>
      </c>
      <c r="D16" s="149" t="s">
        <v>134</v>
      </c>
      <c r="E16" s="149" t="s">
        <v>147</v>
      </c>
      <c r="F16" s="150">
        <v>6.69</v>
      </c>
      <c r="G16" s="149" t="s">
        <v>110</v>
      </c>
      <c r="H16" s="150">
        <f t="shared" si="0"/>
        <v>6.69</v>
      </c>
      <c r="I16" s="149" t="s">
        <v>148</v>
      </c>
      <c r="J16" s="162" t="s">
        <v>112</v>
      </c>
      <c r="K16" s="163">
        <v>43831</v>
      </c>
      <c r="L16" s="164">
        <v>44166</v>
      </c>
      <c r="M16" s="149" t="s">
        <v>58</v>
      </c>
      <c r="N16" s="149" t="s">
        <v>58</v>
      </c>
    </row>
    <row r="17" ht="52" customHeight="1" spans="1:14">
      <c r="A17" s="147">
        <v>10</v>
      </c>
      <c r="B17" s="148" t="s">
        <v>149</v>
      </c>
      <c r="C17" s="149" t="s">
        <v>150</v>
      </c>
      <c r="D17" s="149" t="s">
        <v>115</v>
      </c>
      <c r="E17" s="149" t="s">
        <v>151</v>
      </c>
      <c r="F17" s="150">
        <v>7.14</v>
      </c>
      <c r="G17" s="149" t="s">
        <v>110</v>
      </c>
      <c r="H17" s="150">
        <f t="shared" si="0"/>
        <v>7.14</v>
      </c>
      <c r="I17" s="149" t="s">
        <v>152</v>
      </c>
      <c r="J17" s="162" t="s">
        <v>112</v>
      </c>
      <c r="K17" s="163">
        <v>43831</v>
      </c>
      <c r="L17" s="164">
        <v>44166</v>
      </c>
      <c r="M17" s="149" t="s">
        <v>58</v>
      </c>
      <c r="N17" s="149" t="s">
        <v>58</v>
      </c>
    </row>
    <row r="18" ht="69" customHeight="1" spans="1:14">
      <c r="A18" s="147">
        <v>11</v>
      </c>
      <c r="B18" s="148" t="s">
        <v>153</v>
      </c>
      <c r="C18" s="149" t="s">
        <v>154</v>
      </c>
      <c r="D18" s="149" t="s">
        <v>108</v>
      </c>
      <c r="E18" s="149" t="s">
        <v>155</v>
      </c>
      <c r="F18" s="150">
        <v>21.67</v>
      </c>
      <c r="G18" s="149" t="s">
        <v>110</v>
      </c>
      <c r="H18" s="150">
        <f t="shared" si="0"/>
        <v>21.67</v>
      </c>
      <c r="I18" s="149" t="s">
        <v>156</v>
      </c>
      <c r="J18" s="162" t="s">
        <v>112</v>
      </c>
      <c r="K18" s="163">
        <v>43831</v>
      </c>
      <c r="L18" s="164">
        <v>44166</v>
      </c>
      <c r="M18" s="149" t="s">
        <v>58</v>
      </c>
      <c r="N18" s="149" t="s">
        <v>58</v>
      </c>
    </row>
    <row r="19" ht="53.1" customHeight="1" spans="1:14">
      <c r="A19" s="147">
        <v>12</v>
      </c>
      <c r="B19" s="149" t="s">
        <v>157</v>
      </c>
      <c r="C19" s="149" t="s">
        <v>158</v>
      </c>
      <c r="D19" s="149" t="s">
        <v>159</v>
      </c>
      <c r="E19" s="149" t="s">
        <v>160</v>
      </c>
      <c r="F19" s="150">
        <v>25</v>
      </c>
      <c r="G19" s="149" t="s">
        <v>110</v>
      </c>
      <c r="H19" s="150">
        <f t="shared" si="0"/>
        <v>25</v>
      </c>
      <c r="I19" s="149" t="s">
        <v>161</v>
      </c>
      <c r="J19" s="162" t="s">
        <v>112</v>
      </c>
      <c r="K19" s="163">
        <v>43831</v>
      </c>
      <c r="L19" s="164">
        <v>44166</v>
      </c>
      <c r="M19" s="149" t="s">
        <v>58</v>
      </c>
      <c r="N19" s="149" t="s">
        <v>58</v>
      </c>
    </row>
    <row r="20" ht="53" customHeight="1" spans="1:14">
      <c r="A20" s="147">
        <v>13</v>
      </c>
      <c r="B20" s="149" t="s">
        <v>162</v>
      </c>
      <c r="C20" s="149" t="s">
        <v>163</v>
      </c>
      <c r="D20" s="149" t="s">
        <v>164</v>
      </c>
      <c r="E20" s="149" t="s">
        <v>165</v>
      </c>
      <c r="F20" s="150">
        <v>36.3</v>
      </c>
      <c r="G20" s="149" t="s">
        <v>110</v>
      </c>
      <c r="H20" s="150">
        <f t="shared" si="0"/>
        <v>36.3</v>
      </c>
      <c r="I20" s="149" t="s">
        <v>166</v>
      </c>
      <c r="J20" s="162" t="s">
        <v>112</v>
      </c>
      <c r="K20" s="163">
        <v>43831</v>
      </c>
      <c r="L20" s="164">
        <v>44166</v>
      </c>
      <c r="M20" s="149" t="s">
        <v>58</v>
      </c>
      <c r="N20" s="149" t="s">
        <v>58</v>
      </c>
    </row>
    <row r="21" ht="51" customHeight="1" spans="1:14">
      <c r="A21" s="147">
        <v>14</v>
      </c>
      <c r="B21" s="148" t="s">
        <v>167</v>
      </c>
      <c r="C21" s="149" t="s">
        <v>168</v>
      </c>
      <c r="D21" s="149" t="s">
        <v>169</v>
      </c>
      <c r="E21" s="149" t="s">
        <v>170</v>
      </c>
      <c r="F21" s="150">
        <v>16.68</v>
      </c>
      <c r="G21" s="149" t="s">
        <v>110</v>
      </c>
      <c r="H21" s="150">
        <f t="shared" si="0"/>
        <v>16.68</v>
      </c>
      <c r="I21" s="149" t="s">
        <v>171</v>
      </c>
      <c r="J21" s="162" t="s">
        <v>112</v>
      </c>
      <c r="K21" s="163">
        <v>43831</v>
      </c>
      <c r="L21" s="164">
        <v>44166</v>
      </c>
      <c r="M21" s="149" t="s">
        <v>58</v>
      </c>
      <c r="N21" s="149" t="s">
        <v>58</v>
      </c>
    </row>
    <row r="22" ht="54" customHeight="1" spans="1:14">
      <c r="A22" s="147">
        <v>15</v>
      </c>
      <c r="B22" s="148" t="s">
        <v>172</v>
      </c>
      <c r="C22" s="149" t="s">
        <v>173</v>
      </c>
      <c r="D22" s="149" t="s">
        <v>174</v>
      </c>
      <c r="E22" s="149" t="s">
        <v>175</v>
      </c>
      <c r="F22" s="150">
        <v>19.96</v>
      </c>
      <c r="G22" s="149" t="s">
        <v>110</v>
      </c>
      <c r="H22" s="150">
        <f t="shared" si="0"/>
        <v>19.96</v>
      </c>
      <c r="I22" s="149" t="s">
        <v>176</v>
      </c>
      <c r="J22" s="162" t="s">
        <v>112</v>
      </c>
      <c r="K22" s="163">
        <v>43831</v>
      </c>
      <c r="L22" s="164">
        <v>44166</v>
      </c>
      <c r="M22" s="149" t="s">
        <v>58</v>
      </c>
      <c r="N22" s="149" t="s">
        <v>58</v>
      </c>
    </row>
    <row r="23" ht="54" customHeight="1" spans="1:14">
      <c r="A23" s="147">
        <v>16</v>
      </c>
      <c r="B23" s="148" t="s">
        <v>177</v>
      </c>
      <c r="C23" s="149" t="s">
        <v>178</v>
      </c>
      <c r="D23" s="149" t="s">
        <v>179</v>
      </c>
      <c r="E23" s="149" t="s">
        <v>180</v>
      </c>
      <c r="F23" s="150">
        <v>10.55</v>
      </c>
      <c r="G23" s="149" t="s">
        <v>110</v>
      </c>
      <c r="H23" s="150">
        <f t="shared" si="0"/>
        <v>10.55</v>
      </c>
      <c r="I23" s="149" t="s">
        <v>181</v>
      </c>
      <c r="J23" s="162" t="s">
        <v>112</v>
      </c>
      <c r="K23" s="163">
        <v>43831</v>
      </c>
      <c r="L23" s="164">
        <v>44166</v>
      </c>
      <c r="M23" s="149" t="s">
        <v>58</v>
      </c>
      <c r="N23" s="149" t="s">
        <v>58</v>
      </c>
    </row>
    <row r="24" ht="58" customHeight="1" spans="1:14">
      <c r="A24" s="147">
        <v>17</v>
      </c>
      <c r="B24" s="148" t="s">
        <v>182</v>
      </c>
      <c r="C24" s="149" t="s">
        <v>183</v>
      </c>
      <c r="D24" s="149" t="s">
        <v>108</v>
      </c>
      <c r="E24" s="149" t="s">
        <v>184</v>
      </c>
      <c r="F24" s="150">
        <v>96.96</v>
      </c>
      <c r="G24" s="149" t="s">
        <v>110</v>
      </c>
      <c r="H24" s="150">
        <f t="shared" si="0"/>
        <v>96.96</v>
      </c>
      <c r="I24" s="149" t="s">
        <v>185</v>
      </c>
      <c r="J24" s="162" t="s">
        <v>112</v>
      </c>
      <c r="K24" s="163">
        <v>43831</v>
      </c>
      <c r="L24" s="164">
        <v>44166</v>
      </c>
      <c r="M24" s="149" t="s">
        <v>58</v>
      </c>
      <c r="N24" s="149" t="s">
        <v>58</v>
      </c>
    </row>
    <row r="25" ht="58" customHeight="1" spans="1:14">
      <c r="A25" s="147">
        <v>18</v>
      </c>
      <c r="B25" s="148" t="s">
        <v>186</v>
      </c>
      <c r="C25" s="149" t="s">
        <v>187</v>
      </c>
      <c r="D25" s="149" t="s">
        <v>188</v>
      </c>
      <c r="E25" s="149" t="s">
        <v>189</v>
      </c>
      <c r="F25" s="150">
        <v>11.82</v>
      </c>
      <c r="G25" s="149" t="s">
        <v>110</v>
      </c>
      <c r="H25" s="150">
        <f t="shared" ref="H25:H31" si="1">F25</f>
        <v>11.82</v>
      </c>
      <c r="I25" s="149" t="s">
        <v>190</v>
      </c>
      <c r="J25" s="162" t="s">
        <v>112</v>
      </c>
      <c r="K25" s="163">
        <v>43831</v>
      </c>
      <c r="L25" s="164">
        <v>44166</v>
      </c>
      <c r="M25" s="149" t="s">
        <v>58</v>
      </c>
      <c r="N25" s="149" t="s">
        <v>58</v>
      </c>
    </row>
    <row r="26" ht="58" customHeight="1" spans="1:14">
      <c r="A26" s="147">
        <v>19</v>
      </c>
      <c r="B26" s="148" t="s">
        <v>191</v>
      </c>
      <c r="C26" s="149" t="s">
        <v>192</v>
      </c>
      <c r="D26" s="149" t="s">
        <v>129</v>
      </c>
      <c r="E26" s="149" t="s">
        <v>189</v>
      </c>
      <c r="F26" s="150">
        <v>23.64</v>
      </c>
      <c r="G26" s="149" t="s">
        <v>110</v>
      </c>
      <c r="H26" s="150">
        <f t="shared" si="1"/>
        <v>23.64</v>
      </c>
      <c r="I26" s="149" t="s">
        <v>193</v>
      </c>
      <c r="J26" s="162" t="s">
        <v>112</v>
      </c>
      <c r="K26" s="163">
        <v>43831</v>
      </c>
      <c r="L26" s="164">
        <v>44166</v>
      </c>
      <c r="M26" s="149" t="s">
        <v>58</v>
      </c>
      <c r="N26" s="149" t="s">
        <v>58</v>
      </c>
    </row>
    <row r="27" ht="75.95" customHeight="1" spans="1:14">
      <c r="A27" s="147">
        <v>20</v>
      </c>
      <c r="B27" s="148" t="s">
        <v>194</v>
      </c>
      <c r="C27" s="149" t="s">
        <v>195</v>
      </c>
      <c r="D27" s="149" t="s">
        <v>115</v>
      </c>
      <c r="E27" s="149" t="s">
        <v>196</v>
      </c>
      <c r="F27" s="150">
        <v>80.15</v>
      </c>
      <c r="G27" s="149" t="s">
        <v>110</v>
      </c>
      <c r="H27" s="150">
        <f t="shared" si="1"/>
        <v>80.15</v>
      </c>
      <c r="I27" s="149" t="s">
        <v>197</v>
      </c>
      <c r="J27" s="162" t="s">
        <v>112</v>
      </c>
      <c r="K27" s="163">
        <v>43831</v>
      </c>
      <c r="L27" s="164">
        <v>44166</v>
      </c>
      <c r="M27" s="149" t="s">
        <v>58</v>
      </c>
      <c r="N27" s="149" t="s">
        <v>58</v>
      </c>
    </row>
    <row r="28" ht="48" spans="1:14">
      <c r="A28" s="147">
        <v>21</v>
      </c>
      <c r="B28" s="148" t="s">
        <v>198</v>
      </c>
      <c r="C28" s="149" t="s">
        <v>199</v>
      </c>
      <c r="D28" s="149" t="s">
        <v>108</v>
      </c>
      <c r="E28" s="149" t="s">
        <v>200</v>
      </c>
      <c r="F28" s="150">
        <v>28.83</v>
      </c>
      <c r="G28" s="149" t="s">
        <v>110</v>
      </c>
      <c r="H28" s="150">
        <f t="shared" si="1"/>
        <v>28.83</v>
      </c>
      <c r="I28" s="149" t="s">
        <v>201</v>
      </c>
      <c r="J28" s="162" t="s">
        <v>112</v>
      </c>
      <c r="K28" s="163">
        <v>43831</v>
      </c>
      <c r="L28" s="164">
        <v>44166</v>
      </c>
      <c r="M28" s="149" t="s">
        <v>58</v>
      </c>
      <c r="N28" s="149" t="s">
        <v>58</v>
      </c>
    </row>
    <row r="29" ht="66.95" customHeight="1" spans="1:14">
      <c r="A29" s="147">
        <v>22</v>
      </c>
      <c r="B29" s="148" t="s">
        <v>202</v>
      </c>
      <c r="C29" s="149" t="s">
        <v>203</v>
      </c>
      <c r="D29" s="149" t="s">
        <v>115</v>
      </c>
      <c r="E29" s="149" t="s">
        <v>204</v>
      </c>
      <c r="F29" s="150">
        <v>118.56</v>
      </c>
      <c r="G29" s="149" t="s">
        <v>110</v>
      </c>
      <c r="H29" s="150">
        <f t="shared" si="1"/>
        <v>118.56</v>
      </c>
      <c r="I29" s="149" t="s">
        <v>205</v>
      </c>
      <c r="J29" s="162" t="s">
        <v>112</v>
      </c>
      <c r="K29" s="163">
        <v>43831</v>
      </c>
      <c r="L29" s="164">
        <v>44166</v>
      </c>
      <c r="M29" s="149" t="s">
        <v>58</v>
      </c>
      <c r="N29" s="149" t="s">
        <v>58</v>
      </c>
    </row>
    <row r="30" ht="73" customHeight="1" spans="1:14">
      <c r="A30" s="147">
        <v>23</v>
      </c>
      <c r="B30" s="148" t="s">
        <v>206</v>
      </c>
      <c r="C30" s="149" t="s">
        <v>207</v>
      </c>
      <c r="D30" s="149" t="s">
        <v>108</v>
      </c>
      <c r="E30" s="149" t="s">
        <v>208</v>
      </c>
      <c r="F30" s="150">
        <v>18.66</v>
      </c>
      <c r="G30" s="149" t="s">
        <v>110</v>
      </c>
      <c r="H30" s="150">
        <f t="shared" si="1"/>
        <v>18.66</v>
      </c>
      <c r="I30" s="149" t="s">
        <v>209</v>
      </c>
      <c r="J30" s="162" t="s">
        <v>112</v>
      </c>
      <c r="K30" s="163">
        <v>43831</v>
      </c>
      <c r="L30" s="164">
        <v>44166</v>
      </c>
      <c r="M30" s="149" t="s">
        <v>58</v>
      </c>
      <c r="N30" s="149" t="s">
        <v>58</v>
      </c>
    </row>
    <row r="31" ht="69" customHeight="1" spans="1:14">
      <c r="A31" s="147">
        <v>24</v>
      </c>
      <c r="B31" s="148" t="s">
        <v>210</v>
      </c>
      <c r="C31" s="149" t="s">
        <v>211</v>
      </c>
      <c r="D31" s="149" t="s">
        <v>212</v>
      </c>
      <c r="E31" s="149" t="s">
        <v>213</v>
      </c>
      <c r="F31" s="150">
        <v>17.95</v>
      </c>
      <c r="G31" s="149" t="s">
        <v>110</v>
      </c>
      <c r="H31" s="150">
        <f t="shared" si="1"/>
        <v>17.95</v>
      </c>
      <c r="I31" s="149" t="s">
        <v>214</v>
      </c>
      <c r="J31" s="162" t="s">
        <v>112</v>
      </c>
      <c r="K31" s="163">
        <v>43831</v>
      </c>
      <c r="L31" s="164">
        <v>44166</v>
      </c>
      <c r="M31" s="149" t="s">
        <v>58</v>
      </c>
      <c r="N31" s="149" t="s">
        <v>58</v>
      </c>
    </row>
    <row r="32" ht="33" customHeight="1" spans="1:14">
      <c r="A32" s="143" t="s">
        <v>215</v>
      </c>
      <c r="B32" s="152" t="s">
        <v>216</v>
      </c>
      <c r="C32" s="144"/>
      <c r="D32" s="144"/>
      <c r="E32" s="144"/>
      <c r="F32" s="145">
        <f>SUM(F33:F46)</f>
        <v>384.54</v>
      </c>
      <c r="G32" s="149"/>
      <c r="H32" s="145">
        <f>SUM(H33:H46)</f>
        <v>384.54</v>
      </c>
      <c r="I32" s="149"/>
      <c r="J32" s="162"/>
      <c r="K32" s="163"/>
      <c r="L32" s="164"/>
      <c r="M32" s="144"/>
      <c r="N32" s="144"/>
    </row>
    <row r="33" ht="70" customHeight="1" spans="1:14">
      <c r="A33" s="147">
        <v>1</v>
      </c>
      <c r="B33" s="148" t="s">
        <v>217</v>
      </c>
      <c r="C33" s="149" t="s">
        <v>218</v>
      </c>
      <c r="D33" s="149" t="s">
        <v>219</v>
      </c>
      <c r="E33" s="149" t="s">
        <v>220</v>
      </c>
      <c r="F33" s="150">
        <v>9.74</v>
      </c>
      <c r="G33" s="149" t="s">
        <v>110</v>
      </c>
      <c r="H33" s="150">
        <f t="shared" ref="H33:H41" si="2">SUM(F33)</f>
        <v>9.74</v>
      </c>
      <c r="I33" s="149" t="s">
        <v>221</v>
      </c>
      <c r="J33" s="162" t="s">
        <v>112</v>
      </c>
      <c r="K33" s="163">
        <v>43831</v>
      </c>
      <c r="L33" s="164">
        <v>44166</v>
      </c>
      <c r="M33" s="149" t="s">
        <v>58</v>
      </c>
      <c r="N33" s="149" t="s">
        <v>58</v>
      </c>
    </row>
    <row r="34" ht="64" customHeight="1" spans="1:14">
      <c r="A34" s="147">
        <v>2</v>
      </c>
      <c r="B34" s="148" t="s">
        <v>222</v>
      </c>
      <c r="C34" s="149" t="s">
        <v>223</v>
      </c>
      <c r="D34" s="149" t="s">
        <v>224</v>
      </c>
      <c r="E34" s="149" t="s">
        <v>225</v>
      </c>
      <c r="F34" s="150">
        <v>48.57</v>
      </c>
      <c r="G34" s="149" t="s">
        <v>110</v>
      </c>
      <c r="H34" s="150">
        <f t="shared" si="2"/>
        <v>48.57</v>
      </c>
      <c r="I34" s="149" t="s">
        <v>226</v>
      </c>
      <c r="J34" s="162" t="s">
        <v>112</v>
      </c>
      <c r="K34" s="163">
        <v>43831</v>
      </c>
      <c r="L34" s="164">
        <v>44166</v>
      </c>
      <c r="M34" s="149" t="s">
        <v>58</v>
      </c>
      <c r="N34" s="149" t="s">
        <v>58</v>
      </c>
    </row>
    <row r="35" ht="64" customHeight="1" spans="1:14">
      <c r="A35" s="147">
        <v>3</v>
      </c>
      <c r="B35" s="148" t="s">
        <v>227</v>
      </c>
      <c r="C35" s="149" t="s">
        <v>228</v>
      </c>
      <c r="D35" s="149" t="s">
        <v>229</v>
      </c>
      <c r="E35" s="149" t="s">
        <v>230</v>
      </c>
      <c r="F35" s="150">
        <v>46.95</v>
      </c>
      <c r="G35" s="149" t="s">
        <v>110</v>
      </c>
      <c r="H35" s="150">
        <f t="shared" si="2"/>
        <v>46.95</v>
      </c>
      <c r="I35" s="149" t="s">
        <v>231</v>
      </c>
      <c r="J35" s="162" t="s">
        <v>112</v>
      </c>
      <c r="K35" s="163">
        <v>43831</v>
      </c>
      <c r="L35" s="164">
        <v>44166</v>
      </c>
      <c r="M35" s="149" t="s">
        <v>58</v>
      </c>
      <c r="N35" s="149" t="s">
        <v>58</v>
      </c>
    </row>
    <row r="36" ht="57" customHeight="1" spans="1:14">
      <c r="A36" s="147">
        <v>4</v>
      </c>
      <c r="B36" s="148" t="s">
        <v>232</v>
      </c>
      <c r="C36" s="149" t="s">
        <v>233</v>
      </c>
      <c r="D36" s="149" t="s">
        <v>234</v>
      </c>
      <c r="E36" s="149" t="s">
        <v>235</v>
      </c>
      <c r="F36" s="150">
        <v>9.11</v>
      </c>
      <c r="G36" s="149" t="s">
        <v>110</v>
      </c>
      <c r="H36" s="150">
        <f t="shared" si="2"/>
        <v>9.11</v>
      </c>
      <c r="I36" s="149" t="s">
        <v>236</v>
      </c>
      <c r="J36" s="162" t="s">
        <v>112</v>
      </c>
      <c r="K36" s="163">
        <v>43831</v>
      </c>
      <c r="L36" s="164">
        <v>44166</v>
      </c>
      <c r="M36" s="149" t="s">
        <v>58</v>
      </c>
      <c r="N36" s="149" t="s">
        <v>58</v>
      </c>
    </row>
    <row r="37" ht="70" customHeight="1" spans="1:14">
      <c r="A37" s="147">
        <v>5</v>
      </c>
      <c r="B37" s="148" t="s">
        <v>237</v>
      </c>
      <c r="C37" s="149" t="s">
        <v>238</v>
      </c>
      <c r="D37" s="149" t="s">
        <v>239</v>
      </c>
      <c r="E37" s="149" t="s">
        <v>240</v>
      </c>
      <c r="F37" s="150">
        <v>6.18</v>
      </c>
      <c r="G37" s="149" t="s">
        <v>110</v>
      </c>
      <c r="H37" s="150">
        <f t="shared" si="2"/>
        <v>6.18</v>
      </c>
      <c r="I37" s="149" t="s">
        <v>241</v>
      </c>
      <c r="J37" s="162" t="s">
        <v>112</v>
      </c>
      <c r="K37" s="163">
        <v>43831</v>
      </c>
      <c r="L37" s="164">
        <v>44166</v>
      </c>
      <c r="M37" s="149" t="s">
        <v>58</v>
      </c>
      <c r="N37" s="149" t="s">
        <v>58</v>
      </c>
    </row>
    <row r="38" ht="70" customHeight="1" spans="1:14">
      <c r="A38" s="147">
        <v>6</v>
      </c>
      <c r="B38" s="148" t="s">
        <v>242</v>
      </c>
      <c r="C38" s="149" t="s">
        <v>243</v>
      </c>
      <c r="D38" s="149" t="s">
        <v>229</v>
      </c>
      <c r="E38" s="149" t="s">
        <v>244</v>
      </c>
      <c r="F38" s="150">
        <v>9.72</v>
      </c>
      <c r="G38" s="149" t="s">
        <v>110</v>
      </c>
      <c r="H38" s="150">
        <f t="shared" si="2"/>
        <v>9.72</v>
      </c>
      <c r="I38" s="149" t="s">
        <v>245</v>
      </c>
      <c r="J38" s="162" t="s">
        <v>112</v>
      </c>
      <c r="K38" s="163">
        <v>43831</v>
      </c>
      <c r="L38" s="164">
        <v>44166</v>
      </c>
      <c r="M38" s="149" t="s">
        <v>58</v>
      </c>
      <c r="N38" s="149" t="s">
        <v>58</v>
      </c>
    </row>
    <row r="39" ht="54" customHeight="1" spans="1:14">
      <c r="A39" s="147">
        <v>7</v>
      </c>
      <c r="B39" s="148" t="s">
        <v>246</v>
      </c>
      <c r="C39" s="149" t="s">
        <v>247</v>
      </c>
      <c r="D39" s="149" t="s">
        <v>239</v>
      </c>
      <c r="E39" s="149" t="s">
        <v>248</v>
      </c>
      <c r="F39" s="150">
        <v>45.92</v>
      </c>
      <c r="G39" s="149" t="s">
        <v>110</v>
      </c>
      <c r="H39" s="150">
        <f t="shared" si="2"/>
        <v>45.92</v>
      </c>
      <c r="I39" s="149" t="s">
        <v>249</v>
      </c>
      <c r="J39" s="162" t="s">
        <v>112</v>
      </c>
      <c r="K39" s="163">
        <v>43831</v>
      </c>
      <c r="L39" s="164">
        <v>44166</v>
      </c>
      <c r="M39" s="149" t="s">
        <v>58</v>
      </c>
      <c r="N39" s="149" t="s">
        <v>58</v>
      </c>
    </row>
    <row r="40" ht="58" customHeight="1" spans="1:14">
      <c r="A40" s="147">
        <v>8</v>
      </c>
      <c r="B40" s="148" t="s">
        <v>250</v>
      </c>
      <c r="C40" s="149" t="s">
        <v>251</v>
      </c>
      <c r="D40" s="149" t="s">
        <v>219</v>
      </c>
      <c r="E40" s="149" t="s">
        <v>252</v>
      </c>
      <c r="F40" s="150">
        <v>31.17</v>
      </c>
      <c r="G40" s="149" t="s">
        <v>110</v>
      </c>
      <c r="H40" s="150">
        <f t="shared" si="2"/>
        <v>31.17</v>
      </c>
      <c r="I40" s="149" t="s">
        <v>253</v>
      </c>
      <c r="J40" s="162" t="s">
        <v>112</v>
      </c>
      <c r="K40" s="163">
        <v>43831</v>
      </c>
      <c r="L40" s="164">
        <v>44166</v>
      </c>
      <c r="M40" s="149" t="s">
        <v>58</v>
      </c>
      <c r="N40" s="149" t="s">
        <v>58</v>
      </c>
    </row>
    <row r="41" ht="61" customHeight="1" spans="1:14">
      <c r="A41" s="147">
        <v>9</v>
      </c>
      <c r="B41" s="148" t="s">
        <v>254</v>
      </c>
      <c r="C41" s="149" t="s">
        <v>255</v>
      </c>
      <c r="D41" s="149" t="s">
        <v>256</v>
      </c>
      <c r="E41" s="149" t="s">
        <v>257</v>
      </c>
      <c r="F41" s="150">
        <v>34.2</v>
      </c>
      <c r="G41" s="149" t="s">
        <v>110</v>
      </c>
      <c r="H41" s="150">
        <f t="shared" si="2"/>
        <v>34.2</v>
      </c>
      <c r="I41" s="149" t="s">
        <v>258</v>
      </c>
      <c r="J41" s="162" t="s">
        <v>112</v>
      </c>
      <c r="K41" s="163">
        <v>43831</v>
      </c>
      <c r="L41" s="164">
        <v>44166</v>
      </c>
      <c r="M41" s="149" t="s">
        <v>58</v>
      </c>
      <c r="N41" s="149" t="s">
        <v>58</v>
      </c>
    </row>
    <row r="42" ht="71" customHeight="1" spans="1:14">
      <c r="A42" s="147">
        <v>10</v>
      </c>
      <c r="B42" s="148" t="s">
        <v>259</v>
      </c>
      <c r="C42" s="149" t="s">
        <v>260</v>
      </c>
      <c r="D42" s="149" t="s">
        <v>229</v>
      </c>
      <c r="E42" s="149" t="s">
        <v>261</v>
      </c>
      <c r="F42" s="150">
        <v>66.66</v>
      </c>
      <c r="G42" s="149" t="s">
        <v>110</v>
      </c>
      <c r="H42" s="150">
        <f t="shared" ref="H42:H46" si="3">F42</f>
        <v>66.66</v>
      </c>
      <c r="I42" s="149" t="s">
        <v>262</v>
      </c>
      <c r="J42" s="162" t="s">
        <v>112</v>
      </c>
      <c r="K42" s="163">
        <v>43831</v>
      </c>
      <c r="L42" s="164">
        <v>44166</v>
      </c>
      <c r="M42" s="149" t="s">
        <v>58</v>
      </c>
      <c r="N42" s="149" t="s">
        <v>58</v>
      </c>
    </row>
    <row r="43" ht="77" customHeight="1" spans="1:14">
      <c r="A43" s="147">
        <v>11</v>
      </c>
      <c r="B43" s="148" t="s">
        <v>263</v>
      </c>
      <c r="C43" s="149" t="s">
        <v>264</v>
      </c>
      <c r="D43" s="149" t="s">
        <v>234</v>
      </c>
      <c r="E43" s="149" t="s">
        <v>265</v>
      </c>
      <c r="F43" s="150">
        <v>14.39</v>
      </c>
      <c r="G43" s="149" t="s">
        <v>110</v>
      </c>
      <c r="H43" s="150">
        <f t="shared" si="3"/>
        <v>14.39</v>
      </c>
      <c r="I43" s="149" t="s">
        <v>266</v>
      </c>
      <c r="J43" s="162" t="s">
        <v>112</v>
      </c>
      <c r="K43" s="163">
        <v>43831</v>
      </c>
      <c r="L43" s="164">
        <v>44166</v>
      </c>
      <c r="M43" s="149" t="s">
        <v>58</v>
      </c>
      <c r="N43" s="149" t="s">
        <v>58</v>
      </c>
    </row>
    <row r="44" ht="74" customHeight="1" spans="1:14">
      <c r="A44" s="147">
        <v>12</v>
      </c>
      <c r="B44" s="148" t="s">
        <v>267</v>
      </c>
      <c r="C44" s="149" t="s">
        <v>268</v>
      </c>
      <c r="D44" s="149" t="s">
        <v>239</v>
      </c>
      <c r="E44" s="149" t="s">
        <v>269</v>
      </c>
      <c r="F44" s="150">
        <v>7.11</v>
      </c>
      <c r="G44" s="149" t="s">
        <v>110</v>
      </c>
      <c r="H44" s="150">
        <f t="shared" si="3"/>
        <v>7.11</v>
      </c>
      <c r="I44" s="149" t="s">
        <v>270</v>
      </c>
      <c r="J44" s="162" t="s">
        <v>112</v>
      </c>
      <c r="K44" s="163">
        <v>43831</v>
      </c>
      <c r="L44" s="164">
        <v>44166</v>
      </c>
      <c r="M44" s="149" t="s">
        <v>58</v>
      </c>
      <c r="N44" s="149" t="s">
        <v>58</v>
      </c>
    </row>
    <row r="45" ht="75" customHeight="1" spans="1:14">
      <c r="A45" s="147">
        <v>13</v>
      </c>
      <c r="B45" s="148" t="s">
        <v>271</v>
      </c>
      <c r="C45" s="149" t="s">
        <v>272</v>
      </c>
      <c r="D45" s="149" t="s">
        <v>273</v>
      </c>
      <c r="E45" s="149" t="s">
        <v>274</v>
      </c>
      <c r="F45" s="150">
        <v>41.61</v>
      </c>
      <c r="G45" s="149" t="s">
        <v>110</v>
      </c>
      <c r="H45" s="150">
        <f t="shared" si="3"/>
        <v>41.61</v>
      </c>
      <c r="I45" s="149" t="s">
        <v>275</v>
      </c>
      <c r="J45" s="162" t="s">
        <v>112</v>
      </c>
      <c r="K45" s="163">
        <v>43831</v>
      </c>
      <c r="L45" s="164">
        <v>44166</v>
      </c>
      <c r="M45" s="149" t="s">
        <v>58</v>
      </c>
      <c r="N45" s="149" t="s">
        <v>58</v>
      </c>
    </row>
    <row r="46" ht="69" customHeight="1" spans="1:14">
      <c r="A46" s="147">
        <v>14</v>
      </c>
      <c r="B46" s="148" t="s">
        <v>276</v>
      </c>
      <c r="C46" s="149" t="s">
        <v>277</v>
      </c>
      <c r="D46" s="149" t="s">
        <v>278</v>
      </c>
      <c r="E46" s="149" t="s">
        <v>279</v>
      </c>
      <c r="F46" s="150">
        <v>13.21</v>
      </c>
      <c r="G46" s="149" t="s">
        <v>110</v>
      </c>
      <c r="H46" s="150">
        <f t="shared" si="3"/>
        <v>13.21</v>
      </c>
      <c r="I46" s="149" t="s">
        <v>280</v>
      </c>
      <c r="J46" s="162" t="s">
        <v>112</v>
      </c>
      <c r="K46" s="163">
        <v>43831</v>
      </c>
      <c r="L46" s="164">
        <v>44166</v>
      </c>
      <c r="M46" s="149" t="s">
        <v>58</v>
      </c>
      <c r="N46" s="149" t="s">
        <v>58</v>
      </c>
    </row>
    <row r="47" ht="24" customHeight="1" spans="1:14">
      <c r="A47" s="143" t="s">
        <v>281</v>
      </c>
      <c r="B47" s="144" t="s">
        <v>282</v>
      </c>
      <c r="C47" s="144"/>
      <c r="D47" s="144"/>
      <c r="E47" s="144"/>
      <c r="F47" s="145">
        <v>1836.02</v>
      </c>
      <c r="G47" s="144"/>
      <c r="H47" s="145">
        <v>1836.02</v>
      </c>
      <c r="I47" s="149"/>
      <c r="J47" s="162"/>
      <c r="K47" s="163"/>
      <c r="L47" s="164"/>
      <c r="M47" s="149"/>
      <c r="N47" s="149"/>
    </row>
    <row r="48" ht="59" customHeight="1" spans="1:14">
      <c r="A48" s="147">
        <v>1</v>
      </c>
      <c r="B48" s="149" t="s">
        <v>283</v>
      </c>
      <c r="C48" s="149" t="s">
        <v>284</v>
      </c>
      <c r="D48" s="149" t="s">
        <v>285</v>
      </c>
      <c r="E48" s="149" t="s">
        <v>286</v>
      </c>
      <c r="F48" s="150">
        <v>14.2</v>
      </c>
      <c r="G48" s="149" t="s">
        <v>110</v>
      </c>
      <c r="H48" s="150">
        <v>14.2</v>
      </c>
      <c r="I48" s="165" t="s">
        <v>287</v>
      </c>
      <c r="J48" s="162" t="s">
        <v>112</v>
      </c>
      <c r="K48" s="164">
        <v>44089</v>
      </c>
      <c r="L48" s="164">
        <v>44261</v>
      </c>
      <c r="M48" s="166" t="s">
        <v>58</v>
      </c>
      <c r="N48" s="166" t="s">
        <v>58</v>
      </c>
    </row>
    <row r="49" ht="57.95" customHeight="1" spans="1:14">
      <c r="A49" s="147">
        <v>2</v>
      </c>
      <c r="B49" s="149" t="s">
        <v>288</v>
      </c>
      <c r="C49" s="149" t="s">
        <v>289</v>
      </c>
      <c r="D49" s="149" t="s">
        <v>285</v>
      </c>
      <c r="E49" s="149" t="s">
        <v>290</v>
      </c>
      <c r="F49" s="150">
        <v>18.3</v>
      </c>
      <c r="G49" s="149" t="s">
        <v>110</v>
      </c>
      <c r="H49" s="150">
        <v>18.3</v>
      </c>
      <c r="I49" s="165" t="s">
        <v>291</v>
      </c>
      <c r="J49" s="162" t="s">
        <v>112</v>
      </c>
      <c r="K49" s="164">
        <v>44090</v>
      </c>
      <c r="L49" s="164">
        <v>44262</v>
      </c>
      <c r="M49" s="166" t="s">
        <v>58</v>
      </c>
      <c r="N49" s="166" t="s">
        <v>58</v>
      </c>
    </row>
    <row r="50" ht="48" customHeight="1" spans="1:14">
      <c r="A50" s="147">
        <v>3</v>
      </c>
      <c r="B50" s="149" t="s">
        <v>292</v>
      </c>
      <c r="C50" s="149" t="s">
        <v>293</v>
      </c>
      <c r="D50" s="149" t="s">
        <v>285</v>
      </c>
      <c r="E50" s="149" t="s">
        <v>294</v>
      </c>
      <c r="F50" s="150">
        <v>8.11</v>
      </c>
      <c r="G50" s="149" t="s">
        <v>110</v>
      </c>
      <c r="H50" s="150">
        <v>8.11</v>
      </c>
      <c r="I50" s="165" t="s">
        <v>295</v>
      </c>
      <c r="J50" s="162" t="s">
        <v>112</v>
      </c>
      <c r="K50" s="164">
        <v>44091</v>
      </c>
      <c r="L50" s="164">
        <v>44263</v>
      </c>
      <c r="M50" s="166" t="s">
        <v>58</v>
      </c>
      <c r="N50" s="166" t="s">
        <v>58</v>
      </c>
    </row>
    <row r="51" ht="56" customHeight="1" spans="1:14">
      <c r="A51" s="147">
        <v>4</v>
      </c>
      <c r="B51" s="149" t="s">
        <v>296</v>
      </c>
      <c r="C51" s="149" t="s">
        <v>297</v>
      </c>
      <c r="D51" s="149" t="s">
        <v>285</v>
      </c>
      <c r="E51" s="149" t="s">
        <v>298</v>
      </c>
      <c r="F51" s="150">
        <v>226.45</v>
      </c>
      <c r="G51" s="149" t="s">
        <v>110</v>
      </c>
      <c r="H51" s="150">
        <v>226.45</v>
      </c>
      <c r="I51" s="165" t="s">
        <v>299</v>
      </c>
      <c r="J51" s="162" t="s">
        <v>112</v>
      </c>
      <c r="K51" s="164">
        <v>44092</v>
      </c>
      <c r="L51" s="164">
        <v>44264</v>
      </c>
      <c r="M51" s="166" t="s">
        <v>58</v>
      </c>
      <c r="N51" s="166" t="s">
        <v>58</v>
      </c>
    </row>
    <row r="52" ht="58" customHeight="1" spans="1:14">
      <c r="A52" s="147">
        <v>5</v>
      </c>
      <c r="B52" s="149" t="s">
        <v>300</v>
      </c>
      <c r="C52" s="149" t="s">
        <v>301</v>
      </c>
      <c r="D52" s="149" t="s">
        <v>285</v>
      </c>
      <c r="E52" s="149" t="s">
        <v>302</v>
      </c>
      <c r="F52" s="150">
        <v>116.87</v>
      </c>
      <c r="G52" s="149" t="s">
        <v>110</v>
      </c>
      <c r="H52" s="150">
        <v>116.87</v>
      </c>
      <c r="I52" s="165" t="s">
        <v>303</v>
      </c>
      <c r="J52" s="162" t="s">
        <v>112</v>
      </c>
      <c r="K52" s="164">
        <v>44093</v>
      </c>
      <c r="L52" s="164">
        <v>44265</v>
      </c>
      <c r="M52" s="166" t="s">
        <v>58</v>
      </c>
      <c r="N52" s="166" t="s">
        <v>58</v>
      </c>
    </row>
    <row r="53" ht="62" customHeight="1" spans="1:14">
      <c r="A53" s="147">
        <v>6</v>
      </c>
      <c r="B53" s="149" t="s">
        <v>304</v>
      </c>
      <c r="C53" s="149" t="s">
        <v>305</v>
      </c>
      <c r="D53" s="149" t="s">
        <v>306</v>
      </c>
      <c r="E53" s="149" t="s">
        <v>307</v>
      </c>
      <c r="F53" s="150">
        <v>97.72</v>
      </c>
      <c r="G53" s="149" t="s">
        <v>110</v>
      </c>
      <c r="H53" s="150">
        <v>97.72</v>
      </c>
      <c r="I53" s="165" t="s">
        <v>308</v>
      </c>
      <c r="J53" s="162" t="s">
        <v>112</v>
      </c>
      <c r="K53" s="164">
        <v>44094</v>
      </c>
      <c r="L53" s="164">
        <v>44266</v>
      </c>
      <c r="M53" s="166" t="s">
        <v>58</v>
      </c>
      <c r="N53" s="166" t="s">
        <v>58</v>
      </c>
    </row>
    <row r="54" ht="36" customHeight="1" spans="1:14">
      <c r="A54" s="147">
        <v>7</v>
      </c>
      <c r="B54" s="149" t="s">
        <v>309</v>
      </c>
      <c r="C54" s="149" t="s">
        <v>310</v>
      </c>
      <c r="D54" s="149" t="s">
        <v>306</v>
      </c>
      <c r="E54" s="149" t="s">
        <v>311</v>
      </c>
      <c r="F54" s="150">
        <v>7.34</v>
      </c>
      <c r="G54" s="149" t="s">
        <v>110</v>
      </c>
      <c r="H54" s="150">
        <v>7.34</v>
      </c>
      <c r="I54" s="165" t="s">
        <v>312</v>
      </c>
      <c r="J54" s="162" t="s">
        <v>112</v>
      </c>
      <c r="K54" s="164">
        <v>44095</v>
      </c>
      <c r="L54" s="164">
        <v>44267</v>
      </c>
      <c r="M54" s="166" t="s">
        <v>58</v>
      </c>
      <c r="N54" s="166" t="s">
        <v>58</v>
      </c>
    </row>
    <row r="55" ht="55" customHeight="1" spans="1:14">
      <c r="A55" s="147">
        <v>8</v>
      </c>
      <c r="B55" s="149" t="s">
        <v>313</v>
      </c>
      <c r="C55" s="149" t="s">
        <v>314</v>
      </c>
      <c r="D55" s="149" t="s">
        <v>306</v>
      </c>
      <c r="E55" s="149" t="s">
        <v>315</v>
      </c>
      <c r="F55" s="150">
        <v>18.64</v>
      </c>
      <c r="G55" s="149" t="s">
        <v>110</v>
      </c>
      <c r="H55" s="150">
        <v>18.64</v>
      </c>
      <c r="I55" s="165" t="s">
        <v>316</v>
      </c>
      <c r="J55" s="162" t="s">
        <v>112</v>
      </c>
      <c r="K55" s="164">
        <v>44096</v>
      </c>
      <c r="L55" s="164">
        <v>44268</v>
      </c>
      <c r="M55" s="166" t="s">
        <v>58</v>
      </c>
      <c r="N55" s="166" t="s">
        <v>58</v>
      </c>
    </row>
    <row r="56" ht="56" customHeight="1" spans="1:14">
      <c r="A56" s="147">
        <v>9</v>
      </c>
      <c r="B56" s="149" t="s">
        <v>317</v>
      </c>
      <c r="C56" s="149" t="s">
        <v>318</v>
      </c>
      <c r="D56" s="149" t="s">
        <v>319</v>
      </c>
      <c r="E56" s="149" t="s">
        <v>320</v>
      </c>
      <c r="F56" s="150">
        <v>28.76</v>
      </c>
      <c r="G56" s="149" t="s">
        <v>110</v>
      </c>
      <c r="H56" s="150">
        <v>28.76</v>
      </c>
      <c r="I56" s="165" t="s">
        <v>321</v>
      </c>
      <c r="J56" s="162" t="s">
        <v>112</v>
      </c>
      <c r="K56" s="164">
        <v>44097</v>
      </c>
      <c r="L56" s="164">
        <v>44269</v>
      </c>
      <c r="M56" s="166" t="s">
        <v>58</v>
      </c>
      <c r="N56" s="166" t="s">
        <v>58</v>
      </c>
    </row>
    <row r="57" ht="53" customHeight="1" spans="1:14">
      <c r="A57" s="147">
        <v>10</v>
      </c>
      <c r="B57" s="149" t="s">
        <v>322</v>
      </c>
      <c r="C57" s="149" t="s">
        <v>323</v>
      </c>
      <c r="D57" s="149" t="s">
        <v>319</v>
      </c>
      <c r="E57" s="149" t="s">
        <v>324</v>
      </c>
      <c r="F57" s="150">
        <v>148.48</v>
      </c>
      <c r="G57" s="149" t="s">
        <v>110</v>
      </c>
      <c r="H57" s="150">
        <v>148.48</v>
      </c>
      <c r="I57" s="165" t="s">
        <v>325</v>
      </c>
      <c r="J57" s="162" t="s">
        <v>112</v>
      </c>
      <c r="K57" s="164">
        <v>44098</v>
      </c>
      <c r="L57" s="164">
        <v>44270</v>
      </c>
      <c r="M57" s="166" t="s">
        <v>58</v>
      </c>
      <c r="N57" s="166" t="s">
        <v>58</v>
      </c>
    </row>
    <row r="58" ht="48" customHeight="1" spans="1:14">
      <c r="A58" s="147">
        <v>11</v>
      </c>
      <c r="B58" s="149" t="s">
        <v>326</v>
      </c>
      <c r="C58" s="149" t="s">
        <v>327</v>
      </c>
      <c r="D58" s="149" t="s">
        <v>319</v>
      </c>
      <c r="E58" s="149" t="s">
        <v>328</v>
      </c>
      <c r="F58" s="150">
        <v>12.26</v>
      </c>
      <c r="G58" s="149" t="s">
        <v>110</v>
      </c>
      <c r="H58" s="150">
        <v>12.26</v>
      </c>
      <c r="I58" s="165" t="s">
        <v>329</v>
      </c>
      <c r="J58" s="162" t="s">
        <v>112</v>
      </c>
      <c r="K58" s="164">
        <v>44099</v>
      </c>
      <c r="L58" s="164">
        <v>44271</v>
      </c>
      <c r="M58" s="166" t="s">
        <v>58</v>
      </c>
      <c r="N58" s="166" t="s">
        <v>58</v>
      </c>
    </row>
    <row r="59" ht="58" customHeight="1" spans="1:14">
      <c r="A59" s="147">
        <v>12</v>
      </c>
      <c r="B59" s="149" t="s">
        <v>330</v>
      </c>
      <c r="C59" s="149" t="s">
        <v>331</v>
      </c>
      <c r="D59" s="149" t="s">
        <v>319</v>
      </c>
      <c r="E59" s="149" t="s">
        <v>332</v>
      </c>
      <c r="F59" s="150">
        <v>59.68</v>
      </c>
      <c r="G59" s="149" t="s">
        <v>110</v>
      </c>
      <c r="H59" s="150">
        <v>59.68</v>
      </c>
      <c r="I59" s="165" t="s">
        <v>333</v>
      </c>
      <c r="J59" s="162" t="s">
        <v>112</v>
      </c>
      <c r="K59" s="164">
        <v>44100</v>
      </c>
      <c r="L59" s="164">
        <v>44272</v>
      </c>
      <c r="M59" s="166" t="s">
        <v>58</v>
      </c>
      <c r="N59" s="166" t="s">
        <v>58</v>
      </c>
    </row>
    <row r="60" ht="58" customHeight="1" spans="1:14">
      <c r="A60" s="147">
        <v>13</v>
      </c>
      <c r="B60" s="149" t="s">
        <v>334</v>
      </c>
      <c r="C60" s="149" t="s">
        <v>335</v>
      </c>
      <c r="D60" s="149" t="s">
        <v>336</v>
      </c>
      <c r="E60" s="149" t="s">
        <v>337</v>
      </c>
      <c r="F60" s="150">
        <v>102.98</v>
      </c>
      <c r="G60" s="149" t="s">
        <v>110</v>
      </c>
      <c r="H60" s="150">
        <v>102.98</v>
      </c>
      <c r="I60" s="165" t="s">
        <v>338</v>
      </c>
      <c r="J60" s="162" t="s">
        <v>112</v>
      </c>
      <c r="K60" s="164">
        <v>44101</v>
      </c>
      <c r="L60" s="164">
        <v>44273</v>
      </c>
      <c r="M60" s="166" t="s">
        <v>58</v>
      </c>
      <c r="N60" s="166" t="s">
        <v>58</v>
      </c>
    </row>
    <row r="61" ht="58" customHeight="1" spans="1:14">
      <c r="A61" s="147">
        <v>14</v>
      </c>
      <c r="B61" s="149" t="s">
        <v>339</v>
      </c>
      <c r="C61" s="149" t="s">
        <v>340</v>
      </c>
      <c r="D61" s="149" t="s">
        <v>336</v>
      </c>
      <c r="E61" s="149" t="s">
        <v>341</v>
      </c>
      <c r="F61" s="150">
        <v>17.2</v>
      </c>
      <c r="G61" s="149" t="s">
        <v>110</v>
      </c>
      <c r="H61" s="150">
        <v>17.2</v>
      </c>
      <c r="I61" s="165" t="s">
        <v>342</v>
      </c>
      <c r="J61" s="162" t="s">
        <v>112</v>
      </c>
      <c r="K61" s="164">
        <v>44102</v>
      </c>
      <c r="L61" s="164">
        <v>44274</v>
      </c>
      <c r="M61" s="166" t="s">
        <v>58</v>
      </c>
      <c r="N61" s="166" t="s">
        <v>58</v>
      </c>
    </row>
    <row r="62" ht="58" customHeight="1" spans="1:14">
      <c r="A62" s="147">
        <v>15</v>
      </c>
      <c r="B62" s="149" t="s">
        <v>343</v>
      </c>
      <c r="C62" s="149" t="s">
        <v>344</v>
      </c>
      <c r="D62" s="149" t="s">
        <v>345</v>
      </c>
      <c r="E62" s="149" t="s">
        <v>346</v>
      </c>
      <c r="F62" s="150">
        <v>32.05</v>
      </c>
      <c r="G62" s="149" t="s">
        <v>110</v>
      </c>
      <c r="H62" s="150">
        <v>32.05</v>
      </c>
      <c r="I62" s="165" t="s">
        <v>347</v>
      </c>
      <c r="J62" s="162" t="s">
        <v>112</v>
      </c>
      <c r="K62" s="164">
        <v>44103</v>
      </c>
      <c r="L62" s="164">
        <v>44275</v>
      </c>
      <c r="M62" s="166" t="s">
        <v>58</v>
      </c>
      <c r="N62" s="166" t="s">
        <v>58</v>
      </c>
    </row>
    <row r="63" ht="60" customHeight="1" spans="1:14">
      <c r="A63" s="147">
        <v>16</v>
      </c>
      <c r="B63" s="149" t="s">
        <v>348</v>
      </c>
      <c r="C63" s="149" t="s">
        <v>349</v>
      </c>
      <c r="D63" s="149" t="s">
        <v>345</v>
      </c>
      <c r="E63" s="149" t="s">
        <v>350</v>
      </c>
      <c r="F63" s="150">
        <v>17.98</v>
      </c>
      <c r="G63" s="149" t="s">
        <v>110</v>
      </c>
      <c r="H63" s="150">
        <v>17.98</v>
      </c>
      <c r="I63" s="165" t="s">
        <v>351</v>
      </c>
      <c r="J63" s="162" t="s">
        <v>112</v>
      </c>
      <c r="K63" s="164">
        <v>44104</v>
      </c>
      <c r="L63" s="164">
        <v>44276</v>
      </c>
      <c r="M63" s="166" t="s">
        <v>58</v>
      </c>
      <c r="N63" s="166" t="s">
        <v>58</v>
      </c>
    </row>
    <row r="64" ht="59" customHeight="1" spans="1:14">
      <c r="A64" s="147">
        <v>17</v>
      </c>
      <c r="B64" s="149" t="s">
        <v>352</v>
      </c>
      <c r="C64" s="149" t="s">
        <v>353</v>
      </c>
      <c r="D64" s="149" t="s">
        <v>354</v>
      </c>
      <c r="E64" s="149" t="s">
        <v>355</v>
      </c>
      <c r="F64" s="150">
        <v>8.32</v>
      </c>
      <c r="G64" s="149" t="s">
        <v>110</v>
      </c>
      <c r="H64" s="150">
        <v>8.32</v>
      </c>
      <c r="I64" s="165" t="s">
        <v>356</v>
      </c>
      <c r="J64" s="162" t="s">
        <v>112</v>
      </c>
      <c r="K64" s="164">
        <v>44075</v>
      </c>
      <c r="L64" s="164">
        <v>44277</v>
      </c>
      <c r="M64" s="166" t="s">
        <v>58</v>
      </c>
      <c r="N64" s="166" t="s">
        <v>58</v>
      </c>
    </row>
    <row r="65" ht="59" customHeight="1" spans="1:14">
      <c r="A65" s="147">
        <v>18</v>
      </c>
      <c r="B65" s="149" t="s">
        <v>357</v>
      </c>
      <c r="C65" s="149" t="s">
        <v>358</v>
      </c>
      <c r="D65" s="149" t="s">
        <v>354</v>
      </c>
      <c r="E65" s="149" t="s">
        <v>359</v>
      </c>
      <c r="F65" s="150">
        <v>30.51</v>
      </c>
      <c r="G65" s="149" t="s">
        <v>110</v>
      </c>
      <c r="H65" s="150">
        <v>30.51</v>
      </c>
      <c r="I65" s="165" t="s">
        <v>360</v>
      </c>
      <c r="J65" s="162" t="s">
        <v>112</v>
      </c>
      <c r="K65" s="164">
        <v>44076</v>
      </c>
      <c r="L65" s="164">
        <v>44278</v>
      </c>
      <c r="M65" s="166" t="s">
        <v>58</v>
      </c>
      <c r="N65" s="166" t="s">
        <v>58</v>
      </c>
    </row>
    <row r="66" ht="48" spans="1:14">
      <c r="A66" s="147">
        <v>19</v>
      </c>
      <c r="B66" s="149" t="s">
        <v>361</v>
      </c>
      <c r="C66" s="149" t="s">
        <v>362</v>
      </c>
      <c r="D66" s="149" t="s">
        <v>363</v>
      </c>
      <c r="E66" s="149" t="s">
        <v>364</v>
      </c>
      <c r="F66" s="150">
        <v>14.08</v>
      </c>
      <c r="G66" s="149" t="s">
        <v>110</v>
      </c>
      <c r="H66" s="150">
        <v>14.08</v>
      </c>
      <c r="I66" s="165" t="s">
        <v>365</v>
      </c>
      <c r="J66" s="162" t="s">
        <v>112</v>
      </c>
      <c r="K66" s="164">
        <v>44077</v>
      </c>
      <c r="L66" s="164">
        <v>44279</v>
      </c>
      <c r="M66" s="166" t="s">
        <v>58</v>
      </c>
      <c r="N66" s="166" t="s">
        <v>58</v>
      </c>
    </row>
    <row r="67" ht="62.1" customHeight="1" spans="1:14">
      <c r="A67" s="147">
        <v>20</v>
      </c>
      <c r="B67" s="149" t="s">
        <v>366</v>
      </c>
      <c r="C67" s="149" t="s">
        <v>367</v>
      </c>
      <c r="D67" s="149" t="s">
        <v>363</v>
      </c>
      <c r="E67" s="149" t="s">
        <v>368</v>
      </c>
      <c r="F67" s="150">
        <v>21.36</v>
      </c>
      <c r="G67" s="149" t="s">
        <v>110</v>
      </c>
      <c r="H67" s="150">
        <v>21.36</v>
      </c>
      <c r="I67" s="165" t="s">
        <v>369</v>
      </c>
      <c r="J67" s="162" t="s">
        <v>112</v>
      </c>
      <c r="K67" s="164">
        <v>44078</v>
      </c>
      <c r="L67" s="164">
        <v>44280</v>
      </c>
      <c r="M67" s="166" t="s">
        <v>58</v>
      </c>
      <c r="N67" s="166" t="s">
        <v>58</v>
      </c>
    </row>
    <row r="68" ht="48" customHeight="1" spans="1:14">
      <c r="A68" s="147">
        <v>21</v>
      </c>
      <c r="B68" s="149" t="s">
        <v>370</v>
      </c>
      <c r="C68" s="149" t="s">
        <v>371</v>
      </c>
      <c r="D68" s="149" t="s">
        <v>372</v>
      </c>
      <c r="E68" s="149" t="s">
        <v>373</v>
      </c>
      <c r="F68" s="150">
        <v>7.69</v>
      </c>
      <c r="G68" s="149" t="s">
        <v>110</v>
      </c>
      <c r="H68" s="150">
        <v>7.69</v>
      </c>
      <c r="I68" s="165" t="s">
        <v>374</v>
      </c>
      <c r="J68" s="162" t="s">
        <v>112</v>
      </c>
      <c r="K68" s="164">
        <v>44079</v>
      </c>
      <c r="L68" s="164">
        <v>44279</v>
      </c>
      <c r="M68" s="166" t="s">
        <v>58</v>
      </c>
      <c r="N68" s="166" t="s">
        <v>58</v>
      </c>
    </row>
    <row r="69" ht="60" customHeight="1" spans="1:14">
      <c r="A69" s="147">
        <v>22</v>
      </c>
      <c r="B69" s="149" t="s">
        <v>375</v>
      </c>
      <c r="C69" s="149" t="s">
        <v>376</v>
      </c>
      <c r="D69" s="149" t="s">
        <v>372</v>
      </c>
      <c r="E69" s="149" t="s">
        <v>377</v>
      </c>
      <c r="F69" s="150">
        <v>15.41</v>
      </c>
      <c r="G69" s="149" t="s">
        <v>110</v>
      </c>
      <c r="H69" s="150">
        <v>15.41</v>
      </c>
      <c r="I69" s="165" t="s">
        <v>378</v>
      </c>
      <c r="J69" s="162" t="s">
        <v>112</v>
      </c>
      <c r="K69" s="164">
        <v>44080</v>
      </c>
      <c r="L69" s="164">
        <v>44279</v>
      </c>
      <c r="M69" s="166" t="s">
        <v>58</v>
      </c>
      <c r="N69" s="166" t="s">
        <v>58</v>
      </c>
    </row>
    <row r="70" ht="56" customHeight="1" spans="1:14">
      <c r="A70" s="147">
        <v>23</v>
      </c>
      <c r="B70" s="149" t="s">
        <v>379</v>
      </c>
      <c r="C70" s="149" t="s">
        <v>380</v>
      </c>
      <c r="D70" s="149" t="s">
        <v>372</v>
      </c>
      <c r="E70" s="149" t="s">
        <v>381</v>
      </c>
      <c r="F70" s="150">
        <v>9.62</v>
      </c>
      <c r="G70" s="149" t="s">
        <v>110</v>
      </c>
      <c r="H70" s="150">
        <v>9.62</v>
      </c>
      <c r="I70" s="165" t="s">
        <v>382</v>
      </c>
      <c r="J70" s="162" t="s">
        <v>112</v>
      </c>
      <c r="K70" s="164">
        <v>44081</v>
      </c>
      <c r="L70" s="164">
        <v>44280</v>
      </c>
      <c r="M70" s="166" t="s">
        <v>58</v>
      </c>
      <c r="N70" s="166" t="s">
        <v>58</v>
      </c>
    </row>
    <row r="71" ht="48" spans="1:14">
      <c r="A71" s="147">
        <v>24</v>
      </c>
      <c r="B71" s="149" t="s">
        <v>383</v>
      </c>
      <c r="C71" s="149" t="s">
        <v>384</v>
      </c>
      <c r="D71" s="149" t="s">
        <v>372</v>
      </c>
      <c r="E71" s="149" t="s">
        <v>385</v>
      </c>
      <c r="F71" s="150">
        <v>203.69</v>
      </c>
      <c r="G71" s="149" t="s">
        <v>110</v>
      </c>
      <c r="H71" s="150">
        <v>203.69</v>
      </c>
      <c r="I71" s="165" t="s">
        <v>386</v>
      </c>
      <c r="J71" s="162" t="s">
        <v>112</v>
      </c>
      <c r="K71" s="164">
        <v>44082</v>
      </c>
      <c r="L71" s="164">
        <v>44278</v>
      </c>
      <c r="M71" s="166" t="s">
        <v>58</v>
      </c>
      <c r="N71" s="166" t="s">
        <v>58</v>
      </c>
    </row>
    <row r="72" ht="48" spans="1:14">
      <c r="A72" s="147">
        <v>25</v>
      </c>
      <c r="B72" s="149" t="s">
        <v>387</v>
      </c>
      <c r="C72" s="149" t="s">
        <v>388</v>
      </c>
      <c r="D72" s="149" t="s">
        <v>372</v>
      </c>
      <c r="E72" s="149" t="s">
        <v>389</v>
      </c>
      <c r="F72" s="150">
        <v>4.5</v>
      </c>
      <c r="G72" s="149" t="s">
        <v>110</v>
      </c>
      <c r="H72" s="150">
        <v>4.5</v>
      </c>
      <c r="I72" s="165" t="s">
        <v>390</v>
      </c>
      <c r="J72" s="162" t="s">
        <v>112</v>
      </c>
      <c r="K72" s="164">
        <v>44083</v>
      </c>
      <c r="L72" s="164">
        <v>44278</v>
      </c>
      <c r="M72" s="166" t="s">
        <v>58</v>
      </c>
      <c r="N72" s="166" t="s">
        <v>58</v>
      </c>
    </row>
    <row r="73" ht="48" spans="1:14">
      <c r="A73" s="147">
        <v>26</v>
      </c>
      <c r="B73" s="149" t="s">
        <v>391</v>
      </c>
      <c r="C73" s="149" t="s">
        <v>392</v>
      </c>
      <c r="D73" s="149" t="s">
        <v>372</v>
      </c>
      <c r="E73" s="149" t="s">
        <v>393</v>
      </c>
      <c r="F73" s="150">
        <v>45.1</v>
      </c>
      <c r="G73" s="149" t="s">
        <v>110</v>
      </c>
      <c r="H73" s="150">
        <v>45.1</v>
      </c>
      <c r="I73" s="165" t="s">
        <v>394</v>
      </c>
      <c r="J73" s="162" t="s">
        <v>112</v>
      </c>
      <c r="K73" s="164">
        <v>44084</v>
      </c>
      <c r="L73" s="164">
        <v>44278</v>
      </c>
      <c r="M73" s="166" t="s">
        <v>58</v>
      </c>
      <c r="N73" s="166" t="s">
        <v>58</v>
      </c>
    </row>
    <row r="74" ht="48" spans="1:14">
      <c r="A74" s="147">
        <v>27</v>
      </c>
      <c r="B74" s="149" t="s">
        <v>395</v>
      </c>
      <c r="C74" s="149" t="s">
        <v>396</v>
      </c>
      <c r="D74" s="149" t="s">
        <v>397</v>
      </c>
      <c r="E74" s="149" t="s">
        <v>398</v>
      </c>
      <c r="F74" s="150">
        <v>12.53</v>
      </c>
      <c r="G74" s="149" t="s">
        <v>110</v>
      </c>
      <c r="H74" s="150">
        <v>12.53</v>
      </c>
      <c r="I74" s="165" t="s">
        <v>399</v>
      </c>
      <c r="J74" s="162" t="s">
        <v>112</v>
      </c>
      <c r="K74" s="164">
        <v>44085</v>
      </c>
      <c r="L74" s="164">
        <v>44279</v>
      </c>
      <c r="M74" s="166" t="s">
        <v>58</v>
      </c>
      <c r="N74" s="166" t="s">
        <v>58</v>
      </c>
    </row>
    <row r="75" ht="48" spans="1:14">
      <c r="A75" s="147">
        <v>28</v>
      </c>
      <c r="B75" s="149" t="s">
        <v>400</v>
      </c>
      <c r="C75" s="149" t="s">
        <v>401</v>
      </c>
      <c r="D75" s="149" t="s">
        <v>397</v>
      </c>
      <c r="E75" s="149" t="s">
        <v>393</v>
      </c>
      <c r="F75" s="150">
        <v>41.5</v>
      </c>
      <c r="G75" s="149" t="s">
        <v>110</v>
      </c>
      <c r="H75" s="150">
        <v>41.5</v>
      </c>
      <c r="I75" s="165" t="s">
        <v>402</v>
      </c>
      <c r="J75" s="162" t="s">
        <v>112</v>
      </c>
      <c r="K75" s="164">
        <v>44086</v>
      </c>
      <c r="L75" s="164">
        <v>44280</v>
      </c>
      <c r="M75" s="166" t="s">
        <v>58</v>
      </c>
      <c r="N75" s="166" t="s">
        <v>58</v>
      </c>
    </row>
    <row r="76" ht="48" customHeight="1" spans="1:14">
      <c r="A76" s="147">
        <v>29</v>
      </c>
      <c r="B76" s="149" t="s">
        <v>403</v>
      </c>
      <c r="C76" s="149" t="s">
        <v>404</v>
      </c>
      <c r="D76" s="149" t="s">
        <v>397</v>
      </c>
      <c r="E76" s="149" t="s">
        <v>405</v>
      </c>
      <c r="F76" s="150">
        <v>29.3</v>
      </c>
      <c r="G76" s="149" t="s">
        <v>110</v>
      </c>
      <c r="H76" s="150">
        <v>29.3</v>
      </c>
      <c r="I76" s="165" t="s">
        <v>406</v>
      </c>
      <c r="J76" s="162" t="s">
        <v>112</v>
      </c>
      <c r="K76" s="164">
        <v>44087</v>
      </c>
      <c r="L76" s="164">
        <v>44281</v>
      </c>
      <c r="M76" s="166" t="s">
        <v>58</v>
      </c>
      <c r="N76" s="166" t="s">
        <v>58</v>
      </c>
    </row>
    <row r="77" ht="58" customHeight="1" spans="1:14">
      <c r="A77" s="147">
        <v>30</v>
      </c>
      <c r="B77" s="149" t="s">
        <v>407</v>
      </c>
      <c r="C77" s="149" t="s">
        <v>408</v>
      </c>
      <c r="D77" s="149" t="s">
        <v>409</v>
      </c>
      <c r="E77" s="149" t="s">
        <v>410</v>
      </c>
      <c r="F77" s="150">
        <v>21.78</v>
      </c>
      <c r="G77" s="149" t="s">
        <v>110</v>
      </c>
      <c r="H77" s="150">
        <v>21.78</v>
      </c>
      <c r="I77" s="165" t="s">
        <v>411</v>
      </c>
      <c r="J77" s="162" t="s">
        <v>112</v>
      </c>
      <c r="K77" s="164">
        <v>44088</v>
      </c>
      <c r="L77" s="164">
        <v>44282</v>
      </c>
      <c r="M77" s="166" t="s">
        <v>58</v>
      </c>
      <c r="N77" s="166" t="s">
        <v>58</v>
      </c>
    </row>
    <row r="78" ht="48" spans="1:14">
      <c r="A78" s="147">
        <v>31</v>
      </c>
      <c r="B78" s="149" t="s">
        <v>412</v>
      </c>
      <c r="C78" s="149" t="s">
        <v>413</v>
      </c>
      <c r="D78" s="149" t="s">
        <v>409</v>
      </c>
      <c r="E78" s="149" t="s">
        <v>414</v>
      </c>
      <c r="F78" s="150">
        <v>70.79</v>
      </c>
      <c r="G78" s="149" t="s">
        <v>110</v>
      </c>
      <c r="H78" s="150">
        <v>70.79</v>
      </c>
      <c r="I78" s="165" t="s">
        <v>415</v>
      </c>
      <c r="J78" s="162" t="s">
        <v>112</v>
      </c>
      <c r="K78" s="164">
        <v>44089</v>
      </c>
      <c r="L78" s="164">
        <v>44283</v>
      </c>
      <c r="M78" s="166" t="s">
        <v>58</v>
      </c>
      <c r="N78" s="166" t="s">
        <v>58</v>
      </c>
    </row>
    <row r="79" ht="68" customHeight="1" spans="1:14">
      <c r="A79" s="147">
        <v>32</v>
      </c>
      <c r="B79" s="149" t="s">
        <v>416</v>
      </c>
      <c r="C79" s="149" t="s">
        <v>417</v>
      </c>
      <c r="D79" s="149" t="s">
        <v>409</v>
      </c>
      <c r="E79" s="149" t="s">
        <v>418</v>
      </c>
      <c r="F79" s="150">
        <v>81.66</v>
      </c>
      <c r="G79" s="149" t="s">
        <v>110</v>
      </c>
      <c r="H79" s="150">
        <v>81.66</v>
      </c>
      <c r="I79" s="165" t="s">
        <v>419</v>
      </c>
      <c r="J79" s="162" t="s">
        <v>112</v>
      </c>
      <c r="K79" s="164">
        <v>44090</v>
      </c>
      <c r="L79" s="164">
        <v>44284</v>
      </c>
      <c r="M79" s="166" t="s">
        <v>58</v>
      </c>
      <c r="N79" s="166" t="s">
        <v>58</v>
      </c>
    </row>
    <row r="80" ht="54" customHeight="1" spans="1:14">
      <c r="A80" s="147">
        <v>33</v>
      </c>
      <c r="B80" s="149" t="s">
        <v>420</v>
      </c>
      <c r="C80" s="149" t="s">
        <v>421</v>
      </c>
      <c r="D80" s="149" t="s">
        <v>409</v>
      </c>
      <c r="E80" s="149" t="s">
        <v>422</v>
      </c>
      <c r="F80" s="150">
        <v>42.74</v>
      </c>
      <c r="G80" s="149" t="s">
        <v>110</v>
      </c>
      <c r="H80" s="150">
        <v>42.74</v>
      </c>
      <c r="I80" s="165" t="s">
        <v>423</v>
      </c>
      <c r="J80" s="162" t="s">
        <v>112</v>
      </c>
      <c r="K80" s="164">
        <v>44091</v>
      </c>
      <c r="L80" s="164">
        <v>44285</v>
      </c>
      <c r="M80" s="166" t="s">
        <v>58</v>
      </c>
      <c r="N80" s="166" t="s">
        <v>58</v>
      </c>
    </row>
    <row r="81" ht="105" customHeight="1" spans="1:14">
      <c r="A81" s="147">
        <v>34</v>
      </c>
      <c r="B81" s="149" t="s">
        <v>424</v>
      </c>
      <c r="C81" s="149" t="s">
        <v>425</v>
      </c>
      <c r="D81" s="149" t="s">
        <v>426</v>
      </c>
      <c r="E81" s="149" t="s">
        <v>427</v>
      </c>
      <c r="F81" s="150">
        <v>87.4</v>
      </c>
      <c r="G81" s="149" t="s">
        <v>110</v>
      </c>
      <c r="H81" s="150">
        <v>87.4</v>
      </c>
      <c r="I81" s="165" t="s">
        <v>428</v>
      </c>
      <c r="J81" s="162" t="s">
        <v>112</v>
      </c>
      <c r="K81" s="164">
        <v>44092</v>
      </c>
      <c r="L81" s="164">
        <v>44286</v>
      </c>
      <c r="M81" s="166" t="s">
        <v>58</v>
      </c>
      <c r="N81" s="166" t="s">
        <v>58</v>
      </c>
    </row>
    <row r="82" ht="70" customHeight="1" spans="1:14">
      <c r="A82" s="147">
        <v>35</v>
      </c>
      <c r="B82" s="149" t="s">
        <v>429</v>
      </c>
      <c r="C82" s="149" t="s">
        <v>430</v>
      </c>
      <c r="D82" s="149" t="s">
        <v>426</v>
      </c>
      <c r="E82" s="149" t="s">
        <v>431</v>
      </c>
      <c r="F82" s="150">
        <v>86.56</v>
      </c>
      <c r="G82" s="149" t="s">
        <v>110</v>
      </c>
      <c r="H82" s="150">
        <v>86.56</v>
      </c>
      <c r="I82" s="165" t="s">
        <v>432</v>
      </c>
      <c r="J82" s="162" t="s">
        <v>112</v>
      </c>
      <c r="K82" s="164">
        <v>44093</v>
      </c>
      <c r="L82" s="164">
        <v>44256</v>
      </c>
      <c r="M82" s="166" t="s">
        <v>58</v>
      </c>
      <c r="N82" s="166" t="s">
        <v>58</v>
      </c>
    </row>
    <row r="83" ht="84" customHeight="1" spans="1:14">
      <c r="A83" s="147">
        <v>36</v>
      </c>
      <c r="B83" s="149" t="s">
        <v>433</v>
      </c>
      <c r="C83" s="149" t="s">
        <v>434</v>
      </c>
      <c r="D83" s="149" t="s">
        <v>435</v>
      </c>
      <c r="E83" s="149" t="s">
        <v>436</v>
      </c>
      <c r="F83" s="150">
        <v>9.62</v>
      </c>
      <c r="G83" s="149" t="s">
        <v>110</v>
      </c>
      <c r="H83" s="150">
        <v>9.62</v>
      </c>
      <c r="I83" s="165" t="s">
        <v>437</v>
      </c>
      <c r="J83" s="162" t="s">
        <v>112</v>
      </c>
      <c r="K83" s="164">
        <v>44094</v>
      </c>
      <c r="L83" s="164">
        <v>44257</v>
      </c>
      <c r="M83" s="166" t="s">
        <v>58</v>
      </c>
      <c r="N83" s="166" t="s">
        <v>58</v>
      </c>
    </row>
    <row r="84" ht="110" customHeight="1" spans="1:14">
      <c r="A84" s="147">
        <v>37</v>
      </c>
      <c r="B84" s="149" t="s">
        <v>438</v>
      </c>
      <c r="C84" s="149" t="s">
        <v>439</v>
      </c>
      <c r="D84" s="149" t="s">
        <v>435</v>
      </c>
      <c r="E84" s="149" t="s">
        <v>440</v>
      </c>
      <c r="F84" s="150">
        <v>9.61</v>
      </c>
      <c r="G84" s="149" t="s">
        <v>110</v>
      </c>
      <c r="H84" s="150">
        <v>9.61</v>
      </c>
      <c r="I84" s="165" t="s">
        <v>441</v>
      </c>
      <c r="J84" s="162" t="s">
        <v>112</v>
      </c>
      <c r="K84" s="164">
        <v>44095</v>
      </c>
      <c r="L84" s="164">
        <v>44258</v>
      </c>
      <c r="M84" s="166" t="s">
        <v>58</v>
      </c>
      <c r="N84" s="166" t="s">
        <v>58</v>
      </c>
    </row>
    <row r="85" ht="52" customHeight="1" spans="1:14">
      <c r="A85" s="147">
        <v>38</v>
      </c>
      <c r="B85" s="149" t="s">
        <v>442</v>
      </c>
      <c r="C85" s="149" t="s">
        <v>443</v>
      </c>
      <c r="D85" s="149" t="s">
        <v>435</v>
      </c>
      <c r="E85" s="149" t="s">
        <v>444</v>
      </c>
      <c r="F85" s="150">
        <v>1.55</v>
      </c>
      <c r="G85" s="149" t="s">
        <v>110</v>
      </c>
      <c r="H85" s="150">
        <v>1.55</v>
      </c>
      <c r="I85" s="165" t="s">
        <v>445</v>
      </c>
      <c r="J85" s="162" t="s">
        <v>112</v>
      </c>
      <c r="K85" s="164">
        <v>44096</v>
      </c>
      <c r="L85" s="164">
        <v>44259</v>
      </c>
      <c r="M85" s="166" t="s">
        <v>58</v>
      </c>
      <c r="N85" s="166" t="s">
        <v>58</v>
      </c>
    </row>
    <row r="86" ht="52" customHeight="1" spans="1:14">
      <c r="A86" s="147">
        <v>39</v>
      </c>
      <c r="B86" s="149" t="s">
        <v>446</v>
      </c>
      <c r="C86" s="149" t="s">
        <v>447</v>
      </c>
      <c r="D86" s="149" t="s">
        <v>435</v>
      </c>
      <c r="E86" s="149" t="s">
        <v>448</v>
      </c>
      <c r="F86" s="150">
        <v>13.84</v>
      </c>
      <c r="G86" s="149" t="s">
        <v>110</v>
      </c>
      <c r="H86" s="150">
        <v>13.84</v>
      </c>
      <c r="I86" s="165" t="s">
        <v>449</v>
      </c>
      <c r="J86" s="162" t="s">
        <v>112</v>
      </c>
      <c r="K86" s="164">
        <v>44097</v>
      </c>
      <c r="L86" s="164">
        <v>44260</v>
      </c>
      <c r="M86" s="166" t="s">
        <v>58</v>
      </c>
      <c r="N86" s="166" t="s">
        <v>58</v>
      </c>
    </row>
    <row r="87" ht="52" customHeight="1" spans="1:14">
      <c r="A87" s="147">
        <v>40</v>
      </c>
      <c r="B87" s="149" t="s">
        <v>450</v>
      </c>
      <c r="C87" s="149" t="s">
        <v>451</v>
      </c>
      <c r="D87" s="149" t="s">
        <v>435</v>
      </c>
      <c r="E87" s="149" t="s">
        <v>452</v>
      </c>
      <c r="F87" s="150">
        <v>39.84</v>
      </c>
      <c r="G87" s="149" t="s">
        <v>110</v>
      </c>
      <c r="H87" s="150">
        <v>39.84</v>
      </c>
      <c r="I87" s="165" t="s">
        <v>453</v>
      </c>
      <c r="J87" s="162" t="s">
        <v>112</v>
      </c>
      <c r="K87" s="164">
        <v>44098</v>
      </c>
      <c r="L87" s="164">
        <v>44261</v>
      </c>
      <c r="M87" s="166" t="s">
        <v>58</v>
      </c>
      <c r="N87" s="166" t="s">
        <v>58</v>
      </c>
    </row>
    <row r="88" ht="35" customHeight="1" spans="1:14">
      <c r="A88" s="143" t="s">
        <v>454</v>
      </c>
      <c r="B88" s="144" t="s">
        <v>455</v>
      </c>
      <c r="C88" s="149"/>
      <c r="D88" s="149"/>
      <c r="E88" s="144"/>
      <c r="F88" s="145">
        <v>808.61</v>
      </c>
      <c r="G88" s="149"/>
      <c r="H88" s="145">
        <v>808.61</v>
      </c>
      <c r="I88" s="149"/>
      <c r="J88" s="162"/>
      <c r="K88" s="164"/>
      <c r="L88" s="164"/>
      <c r="M88" s="166"/>
      <c r="N88" s="166"/>
    </row>
    <row r="89" ht="48" spans="1:14">
      <c r="A89" s="147">
        <v>1</v>
      </c>
      <c r="B89" s="149" t="s">
        <v>456</v>
      </c>
      <c r="C89" s="149" t="s">
        <v>457</v>
      </c>
      <c r="D89" s="149" t="s">
        <v>458</v>
      </c>
      <c r="E89" s="149" t="s">
        <v>459</v>
      </c>
      <c r="F89" s="150">
        <v>51.02</v>
      </c>
      <c r="G89" s="149" t="s">
        <v>110</v>
      </c>
      <c r="H89" s="150">
        <v>51.02</v>
      </c>
      <c r="I89" s="165" t="s">
        <v>460</v>
      </c>
      <c r="J89" s="162" t="s">
        <v>112</v>
      </c>
      <c r="K89" s="164">
        <v>44100</v>
      </c>
      <c r="L89" s="164">
        <v>44263</v>
      </c>
      <c r="M89" s="166" t="s">
        <v>58</v>
      </c>
      <c r="N89" s="166" t="s">
        <v>58</v>
      </c>
    </row>
    <row r="90" ht="48" spans="1:14">
      <c r="A90" s="147">
        <v>2</v>
      </c>
      <c r="B90" s="149" t="s">
        <v>461</v>
      </c>
      <c r="C90" s="149" t="s">
        <v>462</v>
      </c>
      <c r="D90" s="149" t="s">
        <v>458</v>
      </c>
      <c r="E90" s="149" t="s">
        <v>463</v>
      </c>
      <c r="F90" s="150">
        <v>7.65</v>
      </c>
      <c r="G90" s="149" t="s">
        <v>110</v>
      </c>
      <c r="H90" s="150">
        <v>7.65</v>
      </c>
      <c r="I90" s="165" t="s">
        <v>464</v>
      </c>
      <c r="J90" s="162" t="s">
        <v>112</v>
      </c>
      <c r="K90" s="164">
        <v>44101</v>
      </c>
      <c r="L90" s="164">
        <v>44264</v>
      </c>
      <c r="M90" s="166" t="s">
        <v>58</v>
      </c>
      <c r="N90" s="166" t="s">
        <v>58</v>
      </c>
    </row>
    <row r="91" ht="36" spans="1:14">
      <c r="A91" s="147">
        <v>3</v>
      </c>
      <c r="B91" s="149" t="s">
        <v>465</v>
      </c>
      <c r="C91" s="149" t="s">
        <v>466</v>
      </c>
      <c r="D91" s="149" t="s">
        <v>458</v>
      </c>
      <c r="E91" s="149" t="s">
        <v>467</v>
      </c>
      <c r="F91" s="150">
        <v>23.13</v>
      </c>
      <c r="G91" s="149" t="s">
        <v>110</v>
      </c>
      <c r="H91" s="150">
        <v>23.13</v>
      </c>
      <c r="I91" s="165" t="s">
        <v>468</v>
      </c>
      <c r="J91" s="162" t="s">
        <v>112</v>
      </c>
      <c r="K91" s="164">
        <v>44102</v>
      </c>
      <c r="L91" s="164">
        <v>44265</v>
      </c>
      <c r="M91" s="166" t="s">
        <v>58</v>
      </c>
      <c r="N91" s="166" t="s">
        <v>58</v>
      </c>
    </row>
    <row r="92" ht="48" spans="1:14">
      <c r="A92" s="147">
        <v>4</v>
      </c>
      <c r="B92" s="149" t="s">
        <v>469</v>
      </c>
      <c r="C92" s="149" t="s">
        <v>470</v>
      </c>
      <c r="D92" s="149" t="s">
        <v>471</v>
      </c>
      <c r="E92" s="149" t="s">
        <v>472</v>
      </c>
      <c r="F92" s="150">
        <v>87.28</v>
      </c>
      <c r="G92" s="149" t="s">
        <v>110</v>
      </c>
      <c r="H92" s="150">
        <v>87.28</v>
      </c>
      <c r="I92" s="165" t="s">
        <v>473</v>
      </c>
      <c r="J92" s="162" t="s">
        <v>112</v>
      </c>
      <c r="K92" s="164">
        <v>44103</v>
      </c>
      <c r="L92" s="164">
        <v>44266</v>
      </c>
      <c r="M92" s="166" t="s">
        <v>58</v>
      </c>
      <c r="N92" s="166" t="s">
        <v>58</v>
      </c>
    </row>
    <row r="93" ht="48" spans="1:14">
      <c r="A93" s="147">
        <v>5</v>
      </c>
      <c r="B93" s="149" t="s">
        <v>474</v>
      </c>
      <c r="C93" s="149" t="s">
        <v>475</v>
      </c>
      <c r="D93" s="149" t="s">
        <v>476</v>
      </c>
      <c r="E93" s="149" t="s">
        <v>477</v>
      </c>
      <c r="F93" s="150">
        <v>22.72</v>
      </c>
      <c r="G93" s="149" t="s">
        <v>110</v>
      </c>
      <c r="H93" s="150">
        <v>22.72</v>
      </c>
      <c r="I93" s="165" t="s">
        <v>478</v>
      </c>
      <c r="J93" s="162" t="s">
        <v>112</v>
      </c>
      <c r="K93" s="164">
        <v>44104</v>
      </c>
      <c r="L93" s="164">
        <v>44267</v>
      </c>
      <c r="M93" s="166" t="s">
        <v>58</v>
      </c>
      <c r="N93" s="166" t="s">
        <v>58</v>
      </c>
    </row>
    <row r="94" ht="36" spans="1:14">
      <c r="A94" s="147">
        <v>6</v>
      </c>
      <c r="B94" s="149" t="s">
        <v>479</v>
      </c>
      <c r="C94" s="149" t="s">
        <v>480</v>
      </c>
      <c r="D94" s="149" t="s">
        <v>476</v>
      </c>
      <c r="E94" s="149" t="s">
        <v>467</v>
      </c>
      <c r="F94" s="150">
        <v>16.96</v>
      </c>
      <c r="G94" s="149" t="s">
        <v>110</v>
      </c>
      <c r="H94" s="150">
        <v>16.96</v>
      </c>
      <c r="I94" s="165" t="s">
        <v>481</v>
      </c>
      <c r="J94" s="162" t="s">
        <v>112</v>
      </c>
      <c r="K94" s="164">
        <v>44075</v>
      </c>
      <c r="L94" s="164">
        <v>44268</v>
      </c>
      <c r="M94" s="166" t="s">
        <v>58</v>
      </c>
      <c r="N94" s="166" t="s">
        <v>58</v>
      </c>
    </row>
    <row r="95" ht="53" customHeight="1" spans="1:14">
      <c r="A95" s="147">
        <v>7</v>
      </c>
      <c r="B95" s="149" t="s">
        <v>482</v>
      </c>
      <c r="C95" s="149" t="s">
        <v>483</v>
      </c>
      <c r="D95" s="149" t="s">
        <v>476</v>
      </c>
      <c r="E95" s="149" t="s">
        <v>484</v>
      </c>
      <c r="F95" s="150">
        <v>5</v>
      </c>
      <c r="G95" s="149" t="s">
        <v>110</v>
      </c>
      <c r="H95" s="150">
        <v>5</v>
      </c>
      <c r="I95" s="165" t="s">
        <v>485</v>
      </c>
      <c r="J95" s="162" t="s">
        <v>112</v>
      </c>
      <c r="K95" s="164">
        <v>44076</v>
      </c>
      <c r="L95" s="164">
        <v>44269</v>
      </c>
      <c r="M95" s="166" t="s">
        <v>58</v>
      </c>
      <c r="N95" s="166" t="s">
        <v>58</v>
      </c>
    </row>
    <row r="96" ht="58" customHeight="1" spans="1:14">
      <c r="A96" s="147">
        <v>8</v>
      </c>
      <c r="B96" s="149" t="s">
        <v>486</v>
      </c>
      <c r="C96" s="149" t="s">
        <v>487</v>
      </c>
      <c r="D96" s="149" t="s">
        <v>488</v>
      </c>
      <c r="E96" s="149" t="s">
        <v>489</v>
      </c>
      <c r="F96" s="150">
        <v>43.8</v>
      </c>
      <c r="G96" s="149" t="s">
        <v>110</v>
      </c>
      <c r="H96" s="150">
        <v>43.8</v>
      </c>
      <c r="I96" s="165" t="s">
        <v>490</v>
      </c>
      <c r="J96" s="162" t="s">
        <v>112</v>
      </c>
      <c r="K96" s="164">
        <v>44077</v>
      </c>
      <c r="L96" s="164">
        <v>44270</v>
      </c>
      <c r="M96" s="166" t="s">
        <v>58</v>
      </c>
      <c r="N96" s="166" t="s">
        <v>58</v>
      </c>
    </row>
    <row r="97" ht="48" spans="1:14">
      <c r="A97" s="147">
        <v>9</v>
      </c>
      <c r="B97" s="149" t="s">
        <v>491</v>
      </c>
      <c r="C97" s="149" t="s">
        <v>492</v>
      </c>
      <c r="D97" s="149" t="s">
        <v>488</v>
      </c>
      <c r="E97" s="149" t="s">
        <v>493</v>
      </c>
      <c r="F97" s="150">
        <v>55.61</v>
      </c>
      <c r="G97" s="149" t="s">
        <v>110</v>
      </c>
      <c r="H97" s="150">
        <v>55.61</v>
      </c>
      <c r="I97" s="165" t="s">
        <v>494</v>
      </c>
      <c r="J97" s="162" t="s">
        <v>112</v>
      </c>
      <c r="K97" s="164">
        <v>44078</v>
      </c>
      <c r="L97" s="164">
        <v>44271</v>
      </c>
      <c r="M97" s="166" t="s">
        <v>58</v>
      </c>
      <c r="N97" s="166" t="s">
        <v>58</v>
      </c>
    </row>
    <row r="98" ht="60" customHeight="1" spans="1:14">
      <c r="A98" s="147">
        <v>10</v>
      </c>
      <c r="B98" s="149" t="s">
        <v>495</v>
      </c>
      <c r="C98" s="149" t="s">
        <v>496</v>
      </c>
      <c r="D98" s="149" t="s">
        <v>488</v>
      </c>
      <c r="E98" s="149" t="s">
        <v>497</v>
      </c>
      <c r="F98" s="150">
        <v>93.15</v>
      </c>
      <c r="G98" s="149" t="s">
        <v>110</v>
      </c>
      <c r="H98" s="150">
        <v>93.15</v>
      </c>
      <c r="I98" s="165" t="s">
        <v>498</v>
      </c>
      <c r="J98" s="162" t="s">
        <v>112</v>
      </c>
      <c r="K98" s="164">
        <v>44079</v>
      </c>
      <c r="L98" s="164">
        <v>44272</v>
      </c>
      <c r="M98" s="166" t="s">
        <v>58</v>
      </c>
      <c r="N98" s="166" t="s">
        <v>58</v>
      </c>
    </row>
    <row r="99" ht="60" customHeight="1" spans="1:14">
      <c r="A99" s="147">
        <v>11</v>
      </c>
      <c r="B99" s="149" t="s">
        <v>499</v>
      </c>
      <c r="C99" s="149" t="s">
        <v>500</v>
      </c>
      <c r="D99" s="149" t="s">
        <v>501</v>
      </c>
      <c r="E99" s="149" t="s">
        <v>502</v>
      </c>
      <c r="F99" s="150">
        <v>0.44</v>
      </c>
      <c r="G99" s="149" t="s">
        <v>110</v>
      </c>
      <c r="H99" s="150">
        <v>0.44</v>
      </c>
      <c r="I99" s="165" t="s">
        <v>503</v>
      </c>
      <c r="J99" s="162" t="s">
        <v>112</v>
      </c>
      <c r="K99" s="164">
        <v>44080</v>
      </c>
      <c r="L99" s="164">
        <v>44273</v>
      </c>
      <c r="M99" s="166" t="s">
        <v>58</v>
      </c>
      <c r="N99" s="166" t="s">
        <v>58</v>
      </c>
    </row>
    <row r="100" ht="60" customHeight="1" spans="1:14">
      <c r="A100" s="147">
        <v>12</v>
      </c>
      <c r="B100" s="149" t="s">
        <v>504</v>
      </c>
      <c r="C100" s="149" t="s">
        <v>505</v>
      </c>
      <c r="D100" s="149" t="s">
        <v>501</v>
      </c>
      <c r="E100" s="149" t="s">
        <v>506</v>
      </c>
      <c r="F100" s="150">
        <v>47</v>
      </c>
      <c r="G100" s="149" t="s">
        <v>110</v>
      </c>
      <c r="H100" s="150">
        <v>47</v>
      </c>
      <c r="I100" s="165" t="s">
        <v>507</v>
      </c>
      <c r="J100" s="162" t="s">
        <v>112</v>
      </c>
      <c r="K100" s="164">
        <v>44081</v>
      </c>
      <c r="L100" s="164">
        <v>44274</v>
      </c>
      <c r="M100" s="166" t="s">
        <v>58</v>
      </c>
      <c r="N100" s="166" t="s">
        <v>58</v>
      </c>
    </row>
    <row r="101" ht="58" customHeight="1" spans="1:14">
      <c r="A101" s="147">
        <v>13</v>
      </c>
      <c r="B101" s="149" t="s">
        <v>508</v>
      </c>
      <c r="C101" s="149" t="s">
        <v>509</v>
      </c>
      <c r="D101" s="149" t="s">
        <v>501</v>
      </c>
      <c r="E101" s="149" t="s">
        <v>510</v>
      </c>
      <c r="F101" s="150">
        <v>46.88</v>
      </c>
      <c r="G101" s="149" t="s">
        <v>110</v>
      </c>
      <c r="H101" s="150">
        <v>46.88</v>
      </c>
      <c r="I101" s="165" t="s">
        <v>511</v>
      </c>
      <c r="J101" s="162" t="s">
        <v>112</v>
      </c>
      <c r="K101" s="164">
        <v>44082</v>
      </c>
      <c r="L101" s="164">
        <v>44275</v>
      </c>
      <c r="M101" s="166" t="s">
        <v>58</v>
      </c>
      <c r="N101" s="166" t="s">
        <v>58</v>
      </c>
    </row>
    <row r="102" ht="60" customHeight="1" spans="1:14">
      <c r="A102" s="147">
        <v>14</v>
      </c>
      <c r="B102" s="149" t="s">
        <v>512</v>
      </c>
      <c r="C102" s="149" t="s">
        <v>513</v>
      </c>
      <c r="D102" s="149" t="s">
        <v>514</v>
      </c>
      <c r="E102" s="149" t="s">
        <v>515</v>
      </c>
      <c r="F102" s="150">
        <v>56.25</v>
      </c>
      <c r="G102" s="149" t="s">
        <v>110</v>
      </c>
      <c r="H102" s="150">
        <v>56.25</v>
      </c>
      <c r="I102" s="165" t="s">
        <v>516</v>
      </c>
      <c r="J102" s="162" t="s">
        <v>112</v>
      </c>
      <c r="K102" s="164">
        <v>44083</v>
      </c>
      <c r="L102" s="164">
        <v>44276</v>
      </c>
      <c r="M102" s="166" t="s">
        <v>58</v>
      </c>
      <c r="N102" s="166" t="s">
        <v>58</v>
      </c>
    </row>
    <row r="103" ht="60" customHeight="1" spans="1:14">
      <c r="A103" s="147">
        <v>15</v>
      </c>
      <c r="B103" s="149" t="s">
        <v>517</v>
      </c>
      <c r="C103" s="149" t="s">
        <v>518</v>
      </c>
      <c r="D103" s="149" t="s">
        <v>514</v>
      </c>
      <c r="E103" s="149" t="s">
        <v>519</v>
      </c>
      <c r="F103" s="150">
        <v>13.3</v>
      </c>
      <c r="G103" s="149" t="s">
        <v>110</v>
      </c>
      <c r="H103" s="150">
        <v>13.3</v>
      </c>
      <c r="I103" s="165" t="s">
        <v>520</v>
      </c>
      <c r="J103" s="162" t="s">
        <v>112</v>
      </c>
      <c r="K103" s="164">
        <v>44084</v>
      </c>
      <c r="L103" s="164">
        <v>44277</v>
      </c>
      <c r="M103" s="166" t="s">
        <v>58</v>
      </c>
      <c r="N103" s="166" t="s">
        <v>58</v>
      </c>
    </row>
    <row r="104" ht="61" customHeight="1" spans="1:14">
      <c r="A104" s="147">
        <v>16</v>
      </c>
      <c r="B104" s="149" t="s">
        <v>521</v>
      </c>
      <c r="C104" s="149" t="s">
        <v>522</v>
      </c>
      <c r="D104" s="149" t="s">
        <v>514</v>
      </c>
      <c r="E104" s="149" t="s">
        <v>523</v>
      </c>
      <c r="F104" s="150">
        <v>60.89</v>
      </c>
      <c r="G104" s="149" t="s">
        <v>110</v>
      </c>
      <c r="H104" s="150">
        <v>60.89</v>
      </c>
      <c r="I104" s="165" t="s">
        <v>524</v>
      </c>
      <c r="J104" s="162" t="s">
        <v>112</v>
      </c>
      <c r="K104" s="164">
        <v>44085</v>
      </c>
      <c r="L104" s="164">
        <v>44278</v>
      </c>
      <c r="M104" s="166" t="s">
        <v>58</v>
      </c>
      <c r="N104" s="166" t="s">
        <v>58</v>
      </c>
    </row>
    <row r="105" ht="61" customHeight="1" spans="1:14">
      <c r="A105" s="147">
        <v>17</v>
      </c>
      <c r="B105" s="149" t="s">
        <v>525</v>
      </c>
      <c r="C105" s="149" t="s">
        <v>526</v>
      </c>
      <c r="D105" s="149" t="s">
        <v>527</v>
      </c>
      <c r="E105" s="149" t="s">
        <v>528</v>
      </c>
      <c r="F105" s="150">
        <v>16.39</v>
      </c>
      <c r="G105" s="149" t="s">
        <v>110</v>
      </c>
      <c r="H105" s="150">
        <v>16.39</v>
      </c>
      <c r="I105" s="165" t="s">
        <v>520</v>
      </c>
      <c r="J105" s="162" t="s">
        <v>112</v>
      </c>
      <c r="K105" s="164">
        <v>44086</v>
      </c>
      <c r="L105" s="164">
        <v>44279</v>
      </c>
      <c r="M105" s="166" t="s">
        <v>58</v>
      </c>
      <c r="N105" s="166" t="s">
        <v>58</v>
      </c>
    </row>
    <row r="106" ht="61" customHeight="1" spans="1:14">
      <c r="A106" s="147">
        <v>18</v>
      </c>
      <c r="B106" s="149" t="s">
        <v>529</v>
      </c>
      <c r="C106" s="149" t="s">
        <v>530</v>
      </c>
      <c r="D106" s="149" t="s">
        <v>527</v>
      </c>
      <c r="E106" s="149" t="s">
        <v>531</v>
      </c>
      <c r="F106" s="150">
        <v>96.49</v>
      </c>
      <c r="G106" s="149" t="s">
        <v>110</v>
      </c>
      <c r="H106" s="150">
        <v>96.49</v>
      </c>
      <c r="I106" s="165" t="s">
        <v>532</v>
      </c>
      <c r="J106" s="162" t="s">
        <v>112</v>
      </c>
      <c r="K106" s="164">
        <v>44087</v>
      </c>
      <c r="L106" s="164">
        <v>44280</v>
      </c>
      <c r="M106" s="166" t="s">
        <v>58</v>
      </c>
      <c r="N106" s="166" t="s">
        <v>58</v>
      </c>
    </row>
    <row r="107" ht="61" customHeight="1" spans="1:14">
      <c r="A107" s="147">
        <v>19</v>
      </c>
      <c r="B107" s="149" t="s">
        <v>533</v>
      </c>
      <c r="C107" s="149" t="s">
        <v>534</v>
      </c>
      <c r="D107" s="149" t="s">
        <v>535</v>
      </c>
      <c r="E107" s="149" t="s">
        <v>536</v>
      </c>
      <c r="F107" s="150">
        <v>39.79</v>
      </c>
      <c r="G107" s="149" t="s">
        <v>110</v>
      </c>
      <c r="H107" s="150">
        <v>39.79</v>
      </c>
      <c r="I107" s="165" t="s">
        <v>537</v>
      </c>
      <c r="J107" s="162" t="s">
        <v>112</v>
      </c>
      <c r="K107" s="164">
        <v>44088</v>
      </c>
      <c r="L107" s="164">
        <v>44281</v>
      </c>
      <c r="M107" s="166" t="s">
        <v>58</v>
      </c>
      <c r="N107" s="166" t="s">
        <v>58</v>
      </c>
    </row>
    <row r="108" ht="61" customHeight="1" spans="1:14">
      <c r="A108" s="147">
        <v>20</v>
      </c>
      <c r="B108" s="149" t="s">
        <v>538</v>
      </c>
      <c r="C108" s="149" t="s">
        <v>539</v>
      </c>
      <c r="D108" s="149" t="s">
        <v>540</v>
      </c>
      <c r="E108" s="149" t="s">
        <v>541</v>
      </c>
      <c r="F108" s="150">
        <v>17.72</v>
      </c>
      <c r="G108" s="149" t="s">
        <v>110</v>
      </c>
      <c r="H108" s="150">
        <v>17.72</v>
      </c>
      <c r="I108" s="165" t="s">
        <v>542</v>
      </c>
      <c r="J108" s="162" t="s">
        <v>112</v>
      </c>
      <c r="K108" s="164">
        <v>44089</v>
      </c>
      <c r="L108" s="164">
        <v>44282</v>
      </c>
      <c r="M108" s="166" t="s">
        <v>58</v>
      </c>
      <c r="N108" s="166" t="s">
        <v>58</v>
      </c>
    </row>
    <row r="109" ht="61" customHeight="1" spans="1:14">
      <c r="A109" s="147">
        <v>21</v>
      </c>
      <c r="B109" s="149" t="s">
        <v>543</v>
      </c>
      <c r="C109" s="149" t="s">
        <v>544</v>
      </c>
      <c r="D109" s="149" t="s">
        <v>545</v>
      </c>
      <c r="E109" s="149" t="s">
        <v>546</v>
      </c>
      <c r="F109" s="150">
        <v>7.14</v>
      </c>
      <c r="G109" s="149" t="s">
        <v>110</v>
      </c>
      <c r="H109" s="150">
        <v>7.14</v>
      </c>
      <c r="I109" s="165" t="s">
        <v>547</v>
      </c>
      <c r="J109" s="162" t="s">
        <v>112</v>
      </c>
      <c r="K109" s="164">
        <v>44090</v>
      </c>
      <c r="L109" s="164">
        <v>44283</v>
      </c>
      <c r="M109" s="166" t="s">
        <v>58</v>
      </c>
      <c r="N109" s="166" t="s">
        <v>58</v>
      </c>
    </row>
    <row r="110" ht="30" customHeight="1" spans="1:14">
      <c r="A110" s="143" t="s">
        <v>548</v>
      </c>
      <c r="B110" s="144" t="s">
        <v>549</v>
      </c>
      <c r="C110" s="144"/>
      <c r="D110" s="144"/>
      <c r="E110" s="144"/>
      <c r="F110" s="145">
        <v>448.55</v>
      </c>
      <c r="G110" s="149"/>
      <c r="H110" s="145">
        <v>448.55</v>
      </c>
      <c r="I110" s="144"/>
      <c r="J110" s="157"/>
      <c r="K110" s="159"/>
      <c r="L110" s="159"/>
      <c r="M110" s="141"/>
      <c r="N110" s="141"/>
    </row>
    <row r="111" ht="48" spans="1:14">
      <c r="A111" s="147">
        <v>1</v>
      </c>
      <c r="B111" s="149" t="s">
        <v>550</v>
      </c>
      <c r="C111" s="149" t="s">
        <v>551</v>
      </c>
      <c r="D111" s="149" t="s">
        <v>552</v>
      </c>
      <c r="E111" s="149" t="s">
        <v>493</v>
      </c>
      <c r="F111" s="150">
        <v>56.39</v>
      </c>
      <c r="G111" s="149" t="s">
        <v>110</v>
      </c>
      <c r="H111" s="150">
        <v>56.39</v>
      </c>
      <c r="I111" s="165" t="s">
        <v>553</v>
      </c>
      <c r="J111" s="162" t="s">
        <v>112</v>
      </c>
      <c r="K111" s="164">
        <v>44092</v>
      </c>
      <c r="L111" s="164">
        <v>44285</v>
      </c>
      <c r="M111" s="166" t="s">
        <v>58</v>
      </c>
      <c r="N111" s="166" t="s">
        <v>58</v>
      </c>
    </row>
    <row r="112" ht="48" spans="1:14">
      <c r="A112" s="147">
        <v>2</v>
      </c>
      <c r="B112" s="149" t="s">
        <v>554</v>
      </c>
      <c r="C112" s="149" t="s">
        <v>555</v>
      </c>
      <c r="D112" s="149" t="s">
        <v>556</v>
      </c>
      <c r="E112" s="149" t="s">
        <v>557</v>
      </c>
      <c r="F112" s="150">
        <v>4.17</v>
      </c>
      <c r="G112" s="149" t="s">
        <v>110</v>
      </c>
      <c r="H112" s="150">
        <v>4.17</v>
      </c>
      <c r="I112" s="165" t="s">
        <v>558</v>
      </c>
      <c r="J112" s="162" t="s">
        <v>112</v>
      </c>
      <c r="K112" s="164">
        <v>44093</v>
      </c>
      <c r="L112" s="164">
        <v>44286</v>
      </c>
      <c r="M112" s="166" t="s">
        <v>58</v>
      </c>
      <c r="N112" s="166" t="s">
        <v>58</v>
      </c>
    </row>
    <row r="113" ht="48" spans="1:14">
      <c r="A113" s="147">
        <v>3</v>
      </c>
      <c r="B113" s="149" t="s">
        <v>559</v>
      </c>
      <c r="C113" s="149" t="s">
        <v>560</v>
      </c>
      <c r="D113" s="149" t="s">
        <v>556</v>
      </c>
      <c r="E113" s="149" t="s">
        <v>493</v>
      </c>
      <c r="F113" s="150">
        <v>33.87</v>
      </c>
      <c r="G113" s="149" t="s">
        <v>110</v>
      </c>
      <c r="H113" s="150">
        <v>33.87</v>
      </c>
      <c r="I113" s="165" t="s">
        <v>561</v>
      </c>
      <c r="J113" s="162" t="s">
        <v>112</v>
      </c>
      <c r="K113" s="164">
        <v>44094</v>
      </c>
      <c r="L113" s="164">
        <v>44256</v>
      </c>
      <c r="M113" s="166" t="s">
        <v>58</v>
      </c>
      <c r="N113" s="166" t="s">
        <v>58</v>
      </c>
    </row>
    <row r="114" ht="48" spans="1:14">
      <c r="A114" s="147">
        <v>4</v>
      </c>
      <c r="B114" s="149" t="s">
        <v>562</v>
      </c>
      <c r="C114" s="149" t="s">
        <v>563</v>
      </c>
      <c r="D114" s="149" t="s">
        <v>564</v>
      </c>
      <c r="E114" s="149" t="s">
        <v>565</v>
      </c>
      <c r="F114" s="150">
        <v>13.08</v>
      </c>
      <c r="G114" s="149" t="s">
        <v>110</v>
      </c>
      <c r="H114" s="150">
        <v>13.08</v>
      </c>
      <c r="I114" s="165" t="s">
        <v>566</v>
      </c>
      <c r="J114" s="162" t="s">
        <v>112</v>
      </c>
      <c r="K114" s="164">
        <v>44095</v>
      </c>
      <c r="L114" s="164">
        <v>44257</v>
      </c>
      <c r="M114" s="166" t="s">
        <v>58</v>
      </c>
      <c r="N114" s="166" t="s">
        <v>58</v>
      </c>
    </row>
    <row r="115" ht="48" spans="1:14">
      <c r="A115" s="147">
        <v>5</v>
      </c>
      <c r="B115" s="149" t="s">
        <v>567</v>
      </c>
      <c r="C115" s="149" t="s">
        <v>568</v>
      </c>
      <c r="D115" s="149" t="s">
        <v>564</v>
      </c>
      <c r="E115" s="149" t="s">
        <v>569</v>
      </c>
      <c r="F115" s="150">
        <v>13.6</v>
      </c>
      <c r="G115" s="149" t="s">
        <v>110</v>
      </c>
      <c r="H115" s="150">
        <v>13.6</v>
      </c>
      <c r="I115" s="165" t="s">
        <v>570</v>
      </c>
      <c r="J115" s="162" t="s">
        <v>112</v>
      </c>
      <c r="K115" s="164">
        <v>44096</v>
      </c>
      <c r="L115" s="164">
        <v>44258</v>
      </c>
      <c r="M115" s="166" t="s">
        <v>58</v>
      </c>
      <c r="N115" s="166" t="s">
        <v>58</v>
      </c>
    </row>
    <row r="116" ht="48" spans="1:14">
      <c r="A116" s="147">
        <v>6</v>
      </c>
      <c r="B116" s="149" t="s">
        <v>571</v>
      </c>
      <c r="C116" s="149" t="s">
        <v>572</v>
      </c>
      <c r="D116" s="149" t="s">
        <v>564</v>
      </c>
      <c r="E116" s="149" t="s">
        <v>573</v>
      </c>
      <c r="F116" s="150">
        <v>22.46</v>
      </c>
      <c r="G116" s="149" t="s">
        <v>110</v>
      </c>
      <c r="H116" s="150">
        <v>22.46</v>
      </c>
      <c r="I116" s="165" t="s">
        <v>561</v>
      </c>
      <c r="J116" s="162" t="s">
        <v>112</v>
      </c>
      <c r="K116" s="164">
        <v>44097</v>
      </c>
      <c r="L116" s="164">
        <v>44259</v>
      </c>
      <c r="M116" s="166" t="s">
        <v>58</v>
      </c>
      <c r="N116" s="166" t="s">
        <v>58</v>
      </c>
    </row>
    <row r="117" ht="53" customHeight="1" spans="1:14">
      <c r="A117" s="147">
        <v>7</v>
      </c>
      <c r="B117" s="149" t="s">
        <v>574</v>
      </c>
      <c r="C117" s="149" t="s">
        <v>575</v>
      </c>
      <c r="D117" s="149" t="s">
        <v>576</v>
      </c>
      <c r="E117" s="149" t="s">
        <v>577</v>
      </c>
      <c r="F117" s="150">
        <v>4.35</v>
      </c>
      <c r="G117" s="149" t="s">
        <v>110</v>
      </c>
      <c r="H117" s="150">
        <v>4.35</v>
      </c>
      <c r="I117" s="165" t="s">
        <v>578</v>
      </c>
      <c r="J117" s="162" t="s">
        <v>112</v>
      </c>
      <c r="K117" s="164">
        <v>44098</v>
      </c>
      <c r="L117" s="164">
        <v>44260</v>
      </c>
      <c r="M117" s="166" t="s">
        <v>58</v>
      </c>
      <c r="N117" s="166" t="s">
        <v>58</v>
      </c>
    </row>
    <row r="118" ht="48" spans="1:14">
      <c r="A118" s="147">
        <v>8</v>
      </c>
      <c r="B118" s="149" t="s">
        <v>579</v>
      </c>
      <c r="C118" s="149" t="s">
        <v>580</v>
      </c>
      <c r="D118" s="149" t="s">
        <v>576</v>
      </c>
      <c r="E118" s="149" t="s">
        <v>581</v>
      </c>
      <c r="F118" s="150">
        <v>24.68</v>
      </c>
      <c r="G118" s="149" t="s">
        <v>110</v>
      </c>
      <c r="H118" s="150">
        <v>24.68</v>
      </c>
      <c r="I118" s="165" t="s">
        <v>582</v>
      </c>
      <c r="J118" s="162" t="s">
        <v>112</v>
      </c>
      <c r="K118" s="164">
        <v>44099</v>
      </c>
      <c r="L118" s="164">
        <v>44261</v>
      </c>
      <c r="M118" s="166" t="s">
        <v>58</v>
      </c>
      <c r="N118" s="166" t="s">
        <v>58</v>
      </c>
    </row>
    <row r="119" ht="48" spans="1:14">
      <c r="A119" s="147">
        <v>9</v>
      </c>
      <c r="B119" s="149" t="s">
        <v>583</v>
      </c>
      <c r="C119" s="149" t="s">
        <v>584</v>
      </c>
      <c r="D119" s="149" t="s">
        <v>576</v>
      </c>
      <c r="E119" s="149" t="s">
        <v>585</v>
      </c>
      <c r="F119" s="150">
        <v>82.31</v>
      </c>
      <c r="G119" s="149" t="s">
        <v>110</v>
      </c>
      <c r="H119" s="150">
        <v>82.31</v>
      </c>
      <c r="I119" s="165" t="s">
        <v>586</v>
      </c>
      <c r="J119" s="162" t="s">
        <v>112</v>
      </c>
      <c r="K119" s="164">
        <v>44100</v>
      </c>
      <c r="L119" s="164">
        <v>44262</v>
      </c>
      <c r="M119" s="166" t="s">
        <v>58</v>
      </c>
      <c r="N119" s="166" t="s">
        <v>58</v>
      </c>
    </row>
    <row r="120" ht="48" spans="1:14">
      <c r="A120" s="147">
        <v>10</v>
      </c>
      <c r="B120" s="149" t="s">
        <v>587</v>
      </c>
      <c r="C120" s="149" t="s">
        <v>588</v>
      </c>
      <c r="D120" s="149" t="s">
        <v>576</v>
      </c>
      <c r="E120" s="149" t="s">
        <v>589</v>
      </c>
      <c r="F120" s="150">
        <v>4.73</v>
      </c>
      <c r="G120" s="149" t="s">
        <v>110</v>
      </c>
      <c r="H120" s="150">
        <v>4.73</v>
      </c>
      <c r="I120" s="165" t="s">
        <v>590</v>
      </c>
      <c r="J120" s="162" t="s">
        <v>112</v>
      </c>
      <c r="K120" s="164">
        <v>44101</v>
      </c>
      <c r="L120" s="164">
        <v>44263</v>
      </c>
      <c r="M120" s="166" t="s">
        <v>58</v>
      </c>
      <c r="N120" s="166" t="s">
        <v>58</v>
      </c>
    </row>
    <row r="121" ht="53" customHeight="1" spans="1:14">
      <c r="A121" s="147">
        <v>11</v>
      </c>
      <c r="B121" s="149" t="s">
        <v>591</v>
      </c>
      <c r="C121" s="149" t="s">
        <v>592</v>
      </c>
      <c r="D121" s="149" t="s">
        <v>593</v>
      </c>
      <c r="E121" s="149" t="s">
        <v>594</v>
      </c>
      <c r="F121" s="150">
        <v>6.85</v>
      </c>
      <c r="G121" s="149" t="s">
        <v>110</v>
      </c>
      <c r="H121" s="150">
        <v>6.85</v>
      </c>
      <c r="I121" s="165" t="s">
        <v>595</v>
      </c>
      <c r="J121" s="162" t="s">
        <v>112</v>
      </c>
      <c r="K121" s="164">
        <v>44102</v>
      </c>
      <c r="L121" s="164">
        <v>44264</v>
      </c>
      <c r="M121" s="166" t="s">
        <v>58</v>
      </c>
      <c r="N121" s="166" t="s">
        <v>58</v>
      </c>
    </row>
    <row r="122" ht="53" customHeight="1" spans="1:14">
      <c r="A122" s="147">
        <v>12</v>
      </c>
      <c r="B122" s="149" t="s">
        <v>254</v>
      </c>
      <c r="C122" s="149" t="s">
        <v>596</v>
      </c>
      <c r="D122" s="149" t="s">
        <v>256</v>
      </c>
      <c r="E122" s="149" t="s">
        <v>597</v>
      </c>
      <c r="F122" s="150">
        <v>50.53</v>
      </c>
      <c r="G122" s="149" t="s">
        <v>110</v>
      </c>
      <c r="H122" s="150">
        <v>50.53</v>
      </c>
      <c r="I122" s="165" t="s">
        <v>598</v>
      </c>
      <c r="J122" s="162" t="s">
        <v>112</v>
      </c>
      <c r="K122" s="164">
        <v>44103</v>
      </c>
      <c r="L122" s="164">
        <v>44265</v>
      </c>
      <c r="M122" s="166" t="s">
        <v>58</v>
      </c>
      <c r="N122" s="166" t="s">
        <v>58</v>
      </c>
    </row>
    <row r="123" ht="53" customHeight="1" spans="1:14">
      <c r="A123" s="147">
        <v>13</v>
      </c>
      <c r="B123" s="149" t="s">
        <v>599</v>
      </c>
      <c r="C123" s="149" t="s">
        <v>600</v>
      </c>
      <c r="D123" s="149" t="s">
        <v>593</v>
      </c>
      <c r="E123" s="149" t="s">
        <v>601</v>
      </c>
      <c r="F123" s="150">
        <v>53.24</v>
      </c>
      <c r="G123" s="149" t="s">
        <v>110</v>
      </c>
      <c r="H123" s="150">
        <v>53.24</v>
      </c>
      <c r="I123" s="165" t="s">
        <v>602</v>
      </c>
      <c r="J123" s="162" t="s">
        <v>112</v>
      </c>
      <c r="K123" s="164">
        <v>44104</v>
      </c>
      <c r="L123" s="164">
        <v>44266</v>
      </c>
      <c r="M123" s="166" t="s">
        <v>58</v>
      </c>
      <c r="N123" s="166" t="s">
        <v>58</v>
      </c>
    </row>
    <row r="124" ht="53" customHeight="1" spans="1:14">
      <c r="A124" s="147">
        <v>14</v>
      </c>
      <c r="B124" s="149" t="s">
        <v>603</v>
      </c>
      <c r="C124" s="149" t="s">
        <v>604</v>
      </c>
      <c r="D124" s="149" t="s">
        <v>605</v>
      </c>
      <c r="E124" s="149" t="s">
        <v>606</v>
      </c>
      <c r="F124" s="150">
        <v>59.58</v>
      </c>
      <c r="G124" s="149" t="s">
        <v>110</v>
      </c>
      <c r="H124" s="150">
        <v>59.58</v>
      </c>
      <c r="I124" s="165" t="s">
        <v>607</v>
      </c>
      <c r="J124" s="162" t="s">
        <v>112</v>
      </c>
      <c r="K124" s="164">
        <v>44075</v>
      </c>
      <c r="L124" s="164">
        <v>44267</v>
      </c>
      <c r="M124" s="166" t="s">
        <v>58</v>
      </c>
      <c r="N124" s="166" t="s">
        <v>58</v>
      </c>
    </row>
    <row r="125" ht="53" customHeight="1" spans="1:14">
      <c r="A125" s="147">
        <v>15</v>
      </c>
      <c r="B125" s="149" t="s">
        <v>608</v>
      </c>
      <c r="C125" s="149" t="s">
        <v>609</v>
      </c>
      <c r="D125" s="149" t="s">
        <v>605</v>
      </c>
      <c r="E125" s="149" t="s">
        <v>610</v>
      </c>
      <c r="F125" s="150">
        <v>11.87</v>
      </c>
      <c r="G125" s="149" t="s">
        <v>110</v>
      </c>
      <c r="H125" s="150">
        <v>11.87</v>
      </c>
      <c r="I125" s="165" t="s">
        <v>611</v>
      </c>
      <c r="J125" s="162" t="s">
        <v>112</v>
      </c>
      <c r="K125" s="164">
        <v>44076</v>
      </c>
      <c r="L125" s="164">
        <v>44268</v>
      </c>
      <c r="M125" s="166" t="s">
        <v>58</v>
      </c>
      <c r="N125" s="166" t="s">
        <v>58</v>
      </c>
    </row>
    <row r="126" ht="53" customHeight="1" spans="1:14">
      <c r="A126" s="147">
        <v>16</v>
      </c>
      <c r="B126" s="149" t="s">
        <v>612</v>
      </c>
      <c r="C126" s="149" t="s">
        <v>613</v>
      </c>
      <c r="D126" s="149" t="s">
        <v>256</v>
      </c>
      <c r="E126" s="149" t="s">
        <v>614</v>
      </c>
      <c r="F126" s="150">
        <v>6.84</v>
      </c>
      <c r="G126" s="149" t="s">
        <v>110</v>
      </c>
      <c r="H126" s="150">
        <v>6.84</v>
      </c>
      <c r="I126" s="165" t="s">
        <v>615</v>
      </c>
      <c r="J126" s="162" t="s">
        <v>112</v>
      </c>
      <c r="K126" s="164">
        <v>44077</v>
      </c>
      <c r="L126" s="164">
        <v>44269</v>
      </c>
      <c r="M126" s="166" t="s">
        <v>58</v>
      </c>
      <c r="N126" s="166" t="s">
        <v>58</v>
      </c>
    </row>
    <row r="127" ht="27" customHeight="1" spans="1:14">
      <c r="A127" s="143" t="s">
        <v>616</v>
      </c>
      <c r="B127" s="144" t="s">
        <v>617</v>
      </c>
      <c r="C127" s="144"/>
      <c r="D127" s="144"/>
      <c r="E127" s="144"/>
      <c r="F127" s="145">
        <v>906.22</v>
      </c>
      <c r="G127" s="149"/>
      <c r="H127" s="145">
        <v>906.22</v>
      </c>
      <c r="I127" s="144"/>
      <c r="J127" s="157"/>
      <c r="K127" s="159"/>
      <c r="L127" s="159"/>
      <c r="M127" s="141"/>
      <c r="N127" s="141"/>
    </row>
    <row r="128" ht="62" customHeight="1" spans="1:14">
      <c r="A128" s="147">
        <v>1</v>
      </c>
      <c r="B128" s="149" t="s">
        <v>618</v>
      </c>
      <c r="C128" s="149" t="s">
        <v>619</v>
      </c>
      <c r="D128" s="149" t="s">
        <v>620</v>
      </c>
      <c r="E128" s="149" t="s">
        <v>621</v>
      </c>
      <c r="F128" s="150">
        <v>48.28</v>
      </c>
      <c r="G128" s="149" t="s">
        <v>110</v>
      </c>
      <c r="H128" s="150">
        <v>48.28</v>
      </c>
      <c r="I128" s="165" t="s">
        <v>622</v>
      </c>
      <c r="J128" s="162" t="s">
        <v>112</v>
      </c>
      <c r="K128" s="164">
        <v>44079</v>
      </c>
      <c r="L128" s="164">
        <v>44271</v>
      </c>
      <c r="M128" s="166" t="s">
        <v>58</v>
      </c>
      <c r="N128" s="166" t="s">
        <v>58</v>
      </c>
    </row>
    <row r="129" ht="62" customHeight="1" spans="1:14">
      <c r="A129" s="147">
        <v>2</v>
      </c>
      <c r="B129" s="149" t="s">
        <v>623</v>
      </c>
      <c r="C129" s="149" t="s">
        <v>624</v>
      </c>
      <c r="D129" s="149" t="s">
        <v>625</v>
      </c>
      <c r="E129" s="149" t="s">
        <v>626</v>
      </c>
      <c r="F129" s="150">
        <v>108.86</v>
      </c>
      <c r="G129" s="149" t="s">
        <v>110</v>
      </c>
      <c r="H129" s="150">
        <v>108.86</v>
      </c>
      <c r="I129" s="165" t="s">
        <v>627</v>
      </c>
      <c r="J129" s="162" t="s">
        <v>112</v>
      </c>
      <c r="K129" s="164">
        <v>44080</v>
      </c>
      <c r="L129" s="164">
        <v>44272</v>
      </c>
      <c r="M129" s="166" t="s">
        <v>58</v>
      </c>
      <c r="N129" s="166" t="s">
        <v>58</v>
      </c>
    </row>
    <row r="130" ht="62" customHeight="1" spans="1:14">
      <c r="A130" s="147">
        <v>3</v>
      </c>
      <c r="B130" s="149" t="s">
        <v>628</v>
      </c>
      <c r="C130" s="149" t="s">
        <v>629</v>
      </c>
      <c r="D130" s="149" t="s">
        <v>630</v>
      </c>
      <c r="E130" s="149" t="s">
        <v>631</v>
      </c>
      <c r="F130" s="150">
        <v>35.81</v>
      </c>
      <c r="G130" s="149" t="s">
        <v>110</v>
      </c>
      <c r="H130" s="150">
        <v>35.81</v>
      </c>
      <c r="I130" s="165" t="s">
        <v>632</v>
      </c>
      <c r="J130" s="162" t="s">
        <v>112</v>
      </c>
      <c r="K130" s="164">
        <v>44081</v>
      </c>
      <c r="L130" s="164">
        <v>44273</v>
      </c>
      <c r="M130" s="166" t="s">
        <v>58</v>
      </c>
      <c r="N130" s="166" t="s">
        <v>58</v>
      </c>
    </row>
    <row r="131" ht="62" customHeight="1" spans="1:14">
      <c r="A131" s="147">
        <v>4</v>
      </c>
      <c r="B131" s="149" t="s">
        <v>633</v>
      </c>
      <c r="C131" s="149" t="s">
        <v>634</v>
      </c>
      <c r="D131" s="149" t="s">
        <v>635</v>
      </c>
      <c r="E131" s="149" t="s">
        <v>636</v>
      </c>
      <c r="F131" s="150">
        <v>28.46</v>
      </c>
      <c r="G131" s="149" t="s">
        <v>110</v>
      </c>
      <c r="H131" s="150">
        <v>28.46</v>
      </c>
      <c r="I131" s="165" t="s">
        <v>637</v>
      </c>
      <c r="J131" s="162" t="s">
        <v>112</v>
      </c>
      <c r="K131" s="164">
        <v>44082</v>
      </c>
      <c r="L131" s="164">
        <v>44274</v>
      </c>
      <c r="M131" s="166" t="s">
        <v>58</v>
      </c>
      <c r="N131" s="166" t="s">
        <v>58</v>
      </c>
    </row>
    <row r="132" ht="62" customHeight="1" spans="1:14">
      <c r="A132" s="147">
        <v>5</v>
      </c>
      <c r="B132" s="149" t="s">
        <v>638</v>
      </c>
      <c r="C132" s="149" t="s">
        <v>639</v>
      </c>
      <c r="D132" s="149" t="s">
        <v>640</v>
      </c>
      <c r="E132" s="149" t="s">
        <v>641</v>
      </c>
      <c r="F132" s="150">
        <v>22.65</v>
      </c>
      <c r="G132" s="149" t="s">
        <v>110</v>
      </c>
      <c r="H132" s="150">
        <v>22.65</v>
      </c>
      <c r="I132" s="165" t="s">
        <v>642</v>
      </c>
      <c r="J132" s="162" t="s">
        <v>112</v>
      </c>
      <c r="K132" s="164">
        <v>44083</v>
      </c>
      <c r="L132" s="164">
        <v>44275</v>
      </c>
      <c r="M132" s="166" t="s">
        <v>58</v>
      </c>
      <c r="N132" s="166" t="s">
        <v>58</v>
      </c>
    </row>
    <row r="133" ht="62" customHeight="1" spans="1:14">
      <c r="A133" s="147">
        <v>6</v>
      </c>
      <c r="B133" s="149" t="s">
        <v>643</v>
      </c>
      <c r="C133" s="149" t="s">
        <v>644</v>
      </c>
      <c r="D133" s="149" t="s">
        <v>645</v>
      </c>
      <c r="E133" s="149" t="s">
        <v>646</v>
      </c>
      <c r="F133" s="150">
        <v>19.7</v>
      </c>
      <c r="G133" s="149" t="s">
        <v>110</v>
      </c>
      <c r="H133" s="150">
        <v>19.7</v>
      </c>
      <c r="I133" s="165" t="s">
        <v>647</v>
      </c>
      <c r="J133" s="162" t="s">
        <v>112</v>
      </c>
      <c r="K133" s="164">
        <v>44084</v>
      </c>
      <c r="L133" s="164">
        <v>44276</v>
      </c>
      <c r="M133" s="166" t="s">
        <v>58</v>
      </c>
      <c r="N133" s="166" t="s">
        <v>58</v>
      </c>
    </row>
    <row r="134" ht="62" customHeight="1" spans="1:14">
      <c r="A134" s="147">
        <v>7</v>
      </c>
      <c r="B134" s="149" t="s">
        <v>648</v>
      </c>
      <c r="C134" s="149" t="s">
        <v>649</v>
      </c>
      <c r="D134" s="149" t="s">
        <v>650</v>
      </c>
      <c r="E134" s="149" t="s">
        <v>651</v>
      </c>
      <c r="F134" s="150">
        <v>21.76</v>
      </c>
      <c r="G134" s="149" t="s">
        <v>110</v>
      </c>
      <c r="H134" s="150">
        <v>21.76</v>
      </c>
      <c r="I134" s="165" t="s">
        <v>652</v>
      </c>
      <c r="J134" s="162" t="s">
        <v>112</v>
      </c>
      <c r="K134" s="164">
        <v>44085</v>
      </c>
      <c r="L134" s="164">
        <v>44277</v>
      </c>
      <c r="M134" s="166" t="s">
        <v>58</v>
      </c>
      <c r="N134" s="166" t="s">
        <v>58</v>
      </c>
    </row>
    <row r="135" ht="62" customHeight="1" spans="1:14">
      <c r="A135" s="147">
        <v>8</v>
      </c>
      <c r="B135" s="149" t="s">
        <v>653</v>
      </c>
      <c r="C135" s="149" t="s">
        <v>654</v>
      </c>
      <c r="D135" s="149" t="s">
        <v>655</v>
      </c>
      <c r="E135" s="149" t="s">
        <v>656</v>
      </c>
      <c r="F135" s="150">
        <v>20.34</v>
      </c>
      <c r="G135" s="149" t="s">
        <v>110</v>
      </c>
      <c r="H135" s="150">
        <v>20.34</v>
      </c>
      <c r="I135" s="165" t="s">
        <v>657</v>
      </c>
      <c r="J135" s="162" t="s">
        <v>112</v>
      </c>
      <c r="K135" s="164">
        <v>44086</v>
      </c>
      <c r="L135" s="164">
        <v>44278</v>
      </c>
      <c r="M135" s="166" t="s">
        <v>58</v>
      </c>
      <c r="N135" s="166" t="s">
        <v>58</v>
      </c>
    </row>
    <row r="136" ht="48" spans="1:14">
      <c r="A136" s="147">
        <v>9</v>
      </c>
      <c r="B136" s="149" t="s">
        <v>658</v>
      </c>
      <c r="C136" s="149" t="s">
        <v>659</v>
      </c>
      <c r="D136" s="149" t="s">
        <v>188</v>
      </c>
      <c r="E136" s="149" t="s">
        <v>660</v>
      </c>
      <c r="F136" s="150">
        <v>15.18</v>
      </c>
      <c r="G136" s="149" t="s">
        <v>110</v>
      </c>
      <c r="H136" s="150">
        <v>15.18</v>
      </c>
      <c r="I136" s="165" t="s">
        <v>661</v>
      </c>
      <c r="J136" s="162" t="s">
        <v>112</v>
      </c>
      <c r="K136" s="164">
        <v>44087</v>
      </c>
      <c r="L136" s="164">
        <v>44279</v>
      </c>
      <c r="M136" s="166" t="s">
        <v>58</v>
      </c>
      <c r="N136" s="166" t="s">
        <v>58</v>
      </c>
    </row>
    <row r="137" ht="60" customHeight="1" spans="1:14">
      <c r="A137" s="147">
        <v>10</v>
      </c>
      <c r="B137" s="149" t="s">
        <v>662</v>
      </c>
      <c r="C137" s="149" t="s">
        <v>663</v>
      </c>
      <c r="D137" s="149" t="s">
        <v>188</v>
      </c>
      <c r="E137" s="149" t="s">
        <v>664</v>
      </c>
      <c r="F137" s="150">
        <v>9.31</v>
      </c>
      <c r="G137" s="149" t="s">
        <v>110</v>
      </c>
      <c r="H137" s="150">
        <v>9.31</v>
      </c>
      <c r="I137" s="165" t="s">
        <v>665</v>
      </c>
      <c r="J137" s="162" t="s">
        <v>112</v>
      </c>
      <c r="K137" s="164">
        <v>44088</v>
      </c>
      <c r="L137" s="164">
        <v>44280</v>
      </c>
      <c r="M137" s="166" t="s">
        <v>58</v>
      </c>
      <c r="N137" s="166" t="s">
        <v>58</v>
      </c>
    </row>
    <row r="138" ht="58" customHeight="1" spans="1:14">
      <c r="A138" s="147">
        <v>11</v>
      </c>
      <c r="B138" s="149" t="s">
        <v>666</v>
      </c>
      <c r="C138" s="149" t="s">
        <v>667</v>
      </c>
      <c r="D138" s="149" t="s">
        <v>188</v>
      </c>
      <c r="E138" s="149" t="s">
        <v>668</v>
      </c>
      <c r="F138" s="150">
        <v>4.17</v>
      </c>
      <c r="G138" s="149" t="s">
        <v>110</v>
      </c>
      <c r="H138" s="150">
        <v>4.17</v>
      </c>
      <c r="I138" s="165" t="s">
        <v>669</v>
      </c>
      <c r="J138" s="162" t="s">
        <v>112</v>
      </c>
      <c r="K138" s="164">
        <v>44089</v>
      </c>
      <c r="L138" s="164">
        <v>44281</v>
      </c>
      <c r="M138" s="166" t="s">
        <v>58</v>
      </c>
      <c r="N138" s="166" t="s">
        <v>58</v>
      </c>
    </row>
    <row r="139" ht="36" spans="1:14">
      <c r="A139" s="147">
        <v>12</v>
      </c>
      <c r="B139" s="149" t="s">
        <v>670</v>
      </c>
      <c r="C139" s="149" t="s">
        <v>671</v>
      </c>
      <c r="D139" s="149" t="s">
        <v>672</v>
      </c>
      <c r="E139" s="149" t="s">
        <v>673</v>
      </c>
      <c r="F139" s="150">
        <v>19.59</v>
      </c>
      <c r="G139" s="149" t="s">
        <v>110</v>
      </c>
      <c r="H139" s="150">
        <v>19.59</v>
      </c>
      <c r="I139" s="165" t="s">
        <v>674</v>
      </c>
      <c r="J139" s="162" t="s">
        <v>112</v>
      </c>
      <c r="K139" s="164">
        <v>44090</v>
      </c>
      <c r="L139" s="164">
        <v>44282</v>
      </c>
      <c r="M139" s="166" t="s">
        <v>58</v>
      </c>
      <c r="N139" s="166" t="s">
        <v>58</v>
      </c>
    </row>
    <row r="140" ht="36" spans="1:14">
      <c r="A140" s="147">
        <v>13</v>
      </c>
      <c r="B140" s="149" t="s">
        <v>675</v>
      </c>
      <c r="C140" s="149" t="s">
        <v>676</v>
      </c>
      <c r="D140" s="149" t="s">
        <v>677</v>
      </c>
      <c r="E140" s="149" t="s">
        <v>673</v>
      </c>
      <c r="F140" s="150">
        <v>16.93</v>
      </c>
      <c r="G140" s="149" t="s">
        <v>110</v>
      </c>
      <c r="H140" s="150">
        <v>16.93</v>
      </c>
      <c r="I140" s="165" t="s">
        <v>678</v>
      </c>
      <c r="J140" s="162" t="s">
        <v>112</v>
      </c>
      <c r="K140" s="164">
        <v>44091</v>
      </c>
      <c r="L140" s="164">
        <v>44283</v>
      </c>
      <c r="M140" s="166" t="s">
        <v>58</v>
      </c>
      <c r="N140" s="166" t="s">
        <v>58</v>
      </c>
    </row>
    <row r="141" ht="36" spans="1:14">
      <c r="A141" s="147">
        <v>14</v>
      </c>
      <c r="B141" s="149" t="s">
        <v>679</v>
      </c>
      <c r="C141" s="149" t="s">
        <v>680</v>
      </c>
      <c r="D141" s="149" t="s">
        <v>677</v>
      </c>
      <c r="E141" s="149" t="s">
        <v>681</v>
      </c>
      <c r="F141" s="150">
        <v>20.87</v>
      </c>
      <c r="G141" s="149" t="s">
        <v>110</v>
      </c>
      <c r="H141" s="150">
        <v>20.87</v>
      </c>
      <c r="I141" s="165" t="s">
        <v>682</v>
      </c>
      <c r="J141" s="162" t="s">
        <v>112</v>
      </c>
      <c r="K141" s="164">
        <v>44092</v>
      </c>
      <c r="L141" s="164">
        <v>44284</v>
      </c>
      <c r="M141" s="166" t="s">
        <v>58</v>
      </c>
      <c r="N141" s="166" t="s">
        <v>58</v>
      </c>
    </row>
    <row r="142" ht="48" spans="1:14">
      <c r="A142" s="147">
        <v>15</v>
      </c>
      <c r="B142" s="149" t="s">
        <v>683</v>
      </c>
      <c r="C142" s="149" t="s">
        <v>684</v>
      </c>
      <c r="D142" s="149" t="s">
        <v>685</v>
      </c>
      <c r="E142" s="149" t="s">
        <v>686</v>
      </c>
      <c r="F142" s="150">
        <v>17.59</v>
      </c>
      <c r="G142" s="149" t="s">
        <v>110</v>
      </c>
      <c r="H142" s="150">
        <v>17.59</v>
      </c>
      <c r="I142" s="165" t="s">
        <v>687</v>
      </c>
      <c r="J142" s="162" t="s">
        <v>112</v>
      </c>
      <c r="K142" s="164">
        <v>44093</v>
      </c>
      <c r="L142" s="164">
        <v>44285</v>
      </c>
      <c r="M142" s="166" t="s">
        <v>58</v>
      </c>
      <c r="N142" s="166" t="s">
        <v>58</v>
      </c>
    </row>
    <row r="143" ht="48" spans="1:14">
      <c r="A143" s="147">
        <v>16</v>
      </c>
      <c r="B143" s="149" t="s">
        <v>688</v>
      </c>
      <c r="C143" s="149" t="s">
        <v>689</v>
      </c>
      <c r="D143" s="149" t="s">
        <v>690</v>
      </c>
      <c r="E143" s="149" t="s">
        <v>691</v>
      </c>
      <c r="F143" s="150">
        <v>19.43</v>
      </c>
      <c r="G143" s="149" t="s">
        <v>110</v>
      </c>
      <c r="H143" s="150">
        <v>19.43</v>
      </c>
      <c r="I143" s="165" t="s">
        <v>692</v>
      </c>
      <c r="J143" s="162" t="s">
        <v>112</v>
      </c>
      <c r="K143" s="164">
        <v>44094</v>
      </c>
      <c r="L143" s="164">
        <v>44286</v>
      </c>
      <c r="M143" s="166" t="s">
        <v>58</v>
      </c>
      <c r="N143" s="166" t="s">
        <v>58</v>
      </c>
    </row>
    <row r="144" ht="48" spans="1:14">
      <c r="A144" s="147">
        <v>17</v>
      </c>
      <c r="B144" s="149" t="s">
        <v>693</v>
      </c>
      <c r="C144" s="149" t="s">
        <v>694</v>
      </c>
      <c r="D144" s="149" t="s">
        <v>695</v>
      </c>
      <c r="E144" s="149" t="s">
        <v>696</v>
      </c>
      <c r="F144" s="150">
        <v>5.85</v>
      </c>
      <c r="G144" s="149" t="s">
        <v>110</v>
      </c>
      <c r="H144" s="150">
        <v>5.85</v>
      </c>
      <c r="I144" s="165" t="s">
        <v>697</v>
      </c>
      <c r="J144" s="162" t="s">
        <v>112</v>
      </c>
      <c r="K144" s="164">
        <v>44095</v>
      </c>
      <c r="L144" s="164">
        <v>44256</v>
      </c>
      <c r="M144" s="166" t="s">
        <v>58</v>
      </c>
      <c r="N144" s="166" t="s">
        <v>58</v>
      </c>
    </row>
    <row r="145" ht="62" customHeight="1" spans="1:14">
      <c r="A145" s="147">
        <v>18</v>
      </c>
      <c r="B145" s="149" t="s">
        <v>698</v>
      </c>
      <c r="C145" s="149" t="s">
        <v>699</v>
      </c>
      <c r="D145" s="149" t="s">
        <v>700</v>
      </c>
      <c r="E145" s="149" t="s">
        <v>701</v>
      </c>
      <c r="F145" s="150">
        <v>22.46</v>
      </c>
      <c r="G145" s="149" t="s">
        <v>110</v>
      </c>
      <c r="H145" s="150">
        <v>22.46</v>
      </c>
      <c r="I145" s="165" t="s">
        <v>702</v>
      </c>
      <c r="J145" s="162" t="s">
        <v>112</v>
      </c>
      <c r="K145" s="164">
        <v>44096</v>
      </c>
      <c r="L145" s="164">
        <v>44257</v>
      </c>
      <c r="M145" s="166" t="s">
        <v>58</v>
      </c>
      <c r="N145" s="166" t="s">
        <v>58</v>
      </c>
    </row>
    <row r="146" ht="45" customHeight="1" spans="1:14">
      <c r="A146" s="147">
        <v>19</v>
      </c>
      <c r="B146" s="149" t="s">
        <v>703</v>
      </c>
      <c r="C146" s="149" t="s">
        <v>704</v>
      </c>
      <c r="D146" s="149" t="s">
        <v>695</v>
      </c>
      <c r="E146" s="149" t="s">
        <v>705</v>
      </c>
      <c r="F146" s="150">
        <v>12.92</v>
      </c>
      <c r="G146" s="149" t="s">
        <v>110</v>
      </c>
      <c r="H146" s="150">
        <v>12.92</v>
      </c>
      <c r="I146" s="165" t="s">
        <v>706</v>
      </c>
      <c r="J146" s="162" t="s">
        <v>112</v>
      </c>
      <c r="K146" s="164">
        <v>44097</v>
      </c>
      <c r="L146" s="164">
        <v>44258</v>
      </c>
      <c r="M146" s="166" t="s">
        <v>58</v>
      </c>
      <c r="N146" s="166" t="s">
        <v>58</v>
      </c>
    </row>
    <row r="147" ht="48" spans="1:14">
      <c r="A147" s="147">
        <v>20</v>
      </c>
      <c r="B147" s="149" t="s">
        <v>707</v>
      </c>
      <c r="C147" s="149" t="s">
        <v>708</v>
      </c>
      <c r="D147" s="149" t="s">
        <v>709</v>
      </c>
      <c r="E147" s="149" t="s">
        <v>710</v>
      </c>
      <c r="F147" s="150">
        <v>13.36</v>
      </c>
      <c r="G147" s="149" t="s">
        <v>110</v>
      </c>
      <c r="H147" s="150">
        <v>13.36</v>
      </c>
      <c r="I147" s="165" t="s">
        <v>711</v>
      </c>
      <c r="J147" s="162" t="s">
        <v>112</v>
      </c>
      <c r="K147" s="164">
        <v>44098</v>
      </c>
      <c r="L147" s="164">
        <v>44259</v>
      </c>
      <c r="M147" s="166" t="s">
        <v>58</v>
      </c>
      <c r="N147" s="166" t="s">
        <v>58</v>
      </c>
    </row>
    <row r="148" ht="55" customHeight="1" spans="1:14">
      <c r="A148" s="147">
        <v>21</v>
      </c>
      <c r="B148" s="149" t="s">
        <v>712</v>
      </c>
      <c r="C148" s="149" t="s">
        <v>713</v>
      </c>
      <c r="D148" s="149" t="s">
        <v>714</v>
      </c>
      <c r="E148" s="149" t="s">
        <v>715</v>
      </c>
      <c r="F148" s="150">
        <v>11.7</v>
      </c>
      <c r="G148" s="149" t="s">
        <v>110</v>
      </c>
      <c r="H148" s="150">
        <v>11.7</v>
      </c>
      <c r="I148" s="165" t="s">
        <v>716</v>
      </c>
      <c r="J148" s="162" t="s">
        <v>112</v>
      </c>
      <c r="K148" s="164">
        <v>44099</v>
      </c>
      <c r="L148" s="164">
        <v>44260</v>
      </c>
      <c r="M148" s="166" t="s">
        <v>58</v>
      </c>
      <c r="N148" s="166" t="s">
        <v>58</v>
      </c>
    </row>
    <row r="149" ht="59" customHeight="1" spans="1:14">
      <c r="A149" s="147">
        <v>22</v>
      </c>
      <c r="B149" s="149" t="s">
        <v>717</v>
      </c>
      <c r="C149" s="149" t="s">
        <v>718</v>
      </c>
      <c r="D149" s="149" t="s">
        <v>719</v>
      </c>
      <c r="E149" s="149" t="s">
        <v>720</v>
      </c>
      <c r="F149" s="150">
        <v>5</v>
      </c>
      <c r="G149" s="149" t="s">
        <v>110</v>
      </c>
      <c r="H149" s="150">
        <v>5</v>
      </c>
      <c r="I149" s="165" t="s">
        <v>721</v>
      </c>
      <c r="J149" s="162" t="s">
        <v>112</v>
      </c>
      <c r="K149" s="164">
        <v>44100</v>
      </c>
      <c r="L149" s="164">
        <v>44261</v>
      </c>
      <c r="M149" s="166" t="s">
        <v>58</v>
      </c>
      <c r="N149" s="166" t="s">
        <v>58</v>
      </c>
    </row>
    <row r="150" ht="48" spans="1:14">
      <c r="A150" s="147">
        <v>23</v>
      </c>
      <c r="B150" s="149" t="s">
        <v>722</v>
      </c>
      <c r="C150" s="149" t="s">
        <v>723</v>
      </c>
      <c r="D150" s="149" t="s">
        <v>174</v>
      </c>
      <c r="E150" s="149" t="s">
        <v>724</v>
      </c>
      <c r="F150" s="150">
        <v>6.95</v>
      </c>
      <c r="G150" s="149" t="s">
        <v>110</v>
      </c>
      <c r="H150" s="150">
        <v>6.95</v>
      </c>
      <c r="I150" s="165" t="s">
        <v>725</v>
      </c>
      <c r="J150" s="162" t="s">
        <v>112</v>
      </c>
      <c r="K150" s="164">
        <v>44101</v>
      </c>
      <c r="L150" s="164">
        <v>44262</v>
      </c>
      <c r="M150" s="166" t="s">
        <v>58</v>
      </c>
      <c r="N150" s="166" t="s">
        <v>58</v>
      </c>
    </row>
    <row r="151" ht="53" customHeight="1" spans="1:14">
      <c r="A151" s="147">
        <v>24</v>
      </c>
      <c r="B151" s="149" t="s">
        <v>726</v>
      </c>
      <c r="C151" s="149" t="s">
        <v>727</v>
      </c>
      <c r="D151" s="149" t="s">
        <v>134</v>
      </c>
      <c r="E151" s="149" t="s">
        <v>728</v>
      </c>
      <c r="F151" s="150">
        <v>25.01</v>
      </c>
      <c r="G151" s="149" t="s">
        <v>110</v>
      </c>
      <c r="H151" s="150">
        <v>25.01</v>
      </c>
      <c r="I151" s="165" t="s">
        <v>729</v>
      </c>
      <c r="J151" s="162" t="s">
        <v>112</v>
      </c>
      <c r="K151" s="164">
        <v>44102</v>
      </c>
      <c r="L151" s="164">
        <v>44263</v>
      </c>
      <c r="M151" s="166" t="s">
        <v>58</v>
      </c>
      <c r="N151" s="166" t="s">
        <v>58</v>
      </c>
    </row>
    <row r="152" ht="48" spans="1:14">
      <c r="A152" s="147">
        <v>25</v>
      </c>
      <c r="B152" s="149" t="s">
        <v>730</v>
      </c>
      <c r="C152" s="149" t="s">
        <v>731</v>
      </c>
      <c r="D152" s="149" t="s">
        <v>174</v>
      </c>
      <c r="E152" s="149" t="s">
        <v>732</v>
      </c>
      <c r="F152" s="150">
        <v>25.49</v>
      </c>
      <c r="G152" s="149" t="s">
        <v>110</v>
      </c>
      <c r="H152" s="150">
        <v>25.49</v>
      </c>
      <c r="I152" s="165" t="s">
        <v>733</v>
      </c>
      <c r="J152" s="162" t="s">
        <v>112</v>
      </c>
      <c r="K152" s="164">
        <v>44103</v>
      </c>
      <c r="L152" s="164">
        <v>44264</v>
      </c>
      <c r="M152" s="166" t="s">
        <v>58</v>
      </c>
      <c r="N152" s="166" t="s">
        <v>58</v>
      </c>
    </row>
    <row r="153" ht="36" spans="1:14">
      <c r="A153" s="147">
        <v>26</v>
      </c>
      <c r="B153" s="149" t="s">
        <v>734</v>
      </c>
      <c r="C153" s="149" t="s">
        <v>735</v>
      </c>
      <c r="D153" s="149" t="s">
        <v>159</v>
      </c>
      <c r="E153" s="149" t="s">
        <v>736</v>
      </c>
      <c r="F153" s="150">
        <v>10.31</v>
      </c>
      <c r="G153" s="149" t="s">
        <v>110</v>
      </c>
      <c r="H153" s="150">
        <v>10.31</v>
      </c>
      <c r="I153" s="165" t="s">
        <v>737</v>
      </c>
      <c r="J153" s="162" t="s">
        <v>112</v>
      </c>
      <c r="K153" s="164">
        <v>44104</v>
      </c>
      <c r="L153" s="164">
        <v>44265</v>
      </c>
      <c r="M153" s="166" t="s">
        <v>58</v>
      </c>
      <c r="N153" s="166" t="s">
        <v>58</v>
      </c>
    </row>
    <row r="154" ht="56" customHeight="1" spans="1:14">
      <c r="A154" s="147">
        <v>27</v>
      </c>
      <c r="B154" s="149" t="s">
        <v>738</v>
      </c>
      <c r="C154" s="149" t="s">
        <v>739</v>
      </c>
      <c r="D154" s="149" t="s">
        <v>740</v>
      </c>
      <c r="E154" s="149" t="s">
        <v>741</v>
      </c>
      <c r="F154" s="150">
        <v>24.7</v>
      </c>
      <c r="G154" s="149" t="s">
        <v>110</v>
      </c>
      <c r="H154" s="150">
        <v>24.7</v>
      </c>
      <c r="I154" s="165" t="s">
        <v>742</v>
      </c>
      <c r="J154" s="162" t="s">
        <v>112</v>
      </c>
      <c r="K154" s="164">
        <v>44075</v>
      </c>
      <c r="L154" s="164">
        <v>44266</v>
      </c>
      <c r="M154" s="166" t="s">
        <v>58</v>
      </c>
      <c r="N154" s="166" t="s">
        <v>58</v>
      </c>
    </row>
    <row r="155" ht="58" customHeight="1" spans="1:14">
      <c r="A155" s="147">
        <v>28</v>
      </c>
      <c r="B155" s="149" t="s">
        <v>743</v>
      </c>
      <c r="C155" s="149" t="s">
        <v>744</v>
      </c>
      <c r="D155" s="149" t="s">
        <v>159</v>
      </c>
      <c r="E155" s="149" t="s">
        <v>745</v>
      </c>
      <c r="F155" s="150">
        <v>8.32</v>
      </c>
      <c r="G155" s="149" t="s">
        <v>110</v>
      </c>
      <c r="H155" s="150">
        <v>8.32</v>
      </c>
      <c r="I155" s="165" t="s">
        <v>746</v>
      </c>
      <c r="J155" s="162" t="s">
        <v>112</v>
      </c>
      <c r="K155" s="164">
        <v>44076</v>
      </c>
      <c r="L155" s="164">
        <v>44267</v>
      </c>
      <c r="M155" s="166" t="s">
        <v>58</v>
      </c>
      <c r="N155" s="166" t="s">
        <v>58</v>
      </c>
    </row>
    <row r="156" ht="48" spans="1:14">
      <c r="A156" s="147">
        <v>29</v>
      </c>
      <c r="B156" s="149" t="s">
        <v>747</v>
      </c>
      <c r="C156" s="149" t="s">
        <v>748</v>
      </c>
      <c r="D156" s="149" t="s">
        <v>749</v>
      </c>
      <c r="E156" s="149" t="s">
        <v>750</v>
      </c>
      <c r="F156" s="150">
        <v>19.55</v>
      </c>
      <c r="G156" s="149" t="s">
        <v>110</v>
      </c>
      <c r="H156" s="150">
        <v>19.55</v>
      </c>
      <c r="I156" s="165" t="s">
        <v>751</v>
      </c>
      <c r="J156" s="162" t="s">
        <v>112</v>
      </c>
      <c r="K156" s="164">
        <v>44077</v>
      </c>
      <c r="L156" s="164">
        <v>44268</v>
      </c>
      <c r="M156" s="166" t="s">
        <v>58</v>
      </c>
      <c r="N156" s="166" t="s">
        <v>58</v>
      </c>
    </row>
    <row r="157" ht="48" spans="1:14">
      <c r="A157" s="147">
        <v>30</v>
      </c>
      <c r="B157" s="149" t="s">
        <v>752</v>
      </c>
      <c r="C157" s="149" t="s">
        <v>753</v>
      </c>
      <c r="D157" s="149" t="s">
        <v>749</v>
      </c>
      <c r="E157" s="149" t="s">
        <v>754</v>
      </c>
      <c r="F157" s="150">
        <v>1.98</v>
      </c>
      <c r="G157" s="149" t="s">
        <v>110</v>
      </c>
      <c r="H157" s="150">
        <v>1.98</v>
      </c>
      <c r="I157" s="165" t="s">
        <v>755</v>
      </c>
      <c r="J157" s="162" t="s">
        <v>112</v>
      </c>
      <c r="K157" s="164">
        <v>44078</v>
      </c>
      <c r="L157" s="164">
        <v>44269</v>
      </c>
      <c r="M157" s="166" t="s">
        <v>58</v>
      </c>
      <c r="N157" s="166" t="s">
        <v>58</v>
      </c>
    </row>
    <row r="158" ht="48" spans="1:14">
      <c r="A158" s="147">
        <v>31</v>
      </c>
      <c r="B158" s="149" t="s">
        <v>756</v>
      </c>
      <c r="C158" s="149" t="s">
        <v>757</v>
      </c>
      <c r="D158" s="149" t="s">
        <v>758</v>
      </c>
      <c r="E158" s="149" t="s">
        <v>759</v>
      </c>
      <c r="F158" s="150">
        <v>70.18</v>
      </c>
      <c r="G158" s="149" t="s">
        <v>110</v>
      </c>
      <c r="H158" s="150">
        <v>70.18</v>
      </c>
      <c r="I158" s="165" t="s">
        <v>760</v>
      </c>
      <c r="J158" s="162" t="s">
        <v>112</v>
      </c>
      <c r="K158" s="164">
        <v>44079</v>
      </c>
      <c r="L158" s="164">
        <v>44270</v>
      </c>
      <c r="M158" s="166" t="s">
        <v>58</v>
      </c>
      <c r="N158" s="166" t="s">
        <v>58</v>
      </c>
    </row>
    <row r="159" ht="48" spans="1:14">
      <c r="A159" s="147">
        <v>32</v>
      </c>
      <c r="B159" s="149" t="s">
        <v>761</v>
      </c>
      <c r="C159" s="149" t="s">
        <v>762</v>
      </c>
      <c r="D159" s="149" t="s">
        <v>169</v>
      </c>
      <c r="E159" s="149" t="s">
        <v>763</v>
      </c>
      <c r="F159" s="150">
        <v>19.54</v>
      </c>
      <c r="G159" s="149" t="s">
        <v>110</v>
      </c>
      <c r="H159" s="150">
        <v>19.54</v>
      </c>
      <c r="I159" s="165" t="s">
        <v>764</v>
      </c>
      <c r="J159" s="162" t="s">
        <v>112</v>
      </c>
      <c r="K159" s="164">
        <v>44080</v>
      </c>
      <c r="L159" s="164">
        <v>44271</v>
      </c>
      <c r="M159" s="166" t="s">
        <v>58</v>
      </c>
      <c r="N159" s="166" t="s">
        <v>58</v>
      </c>
    </row>
    <row r="160" ht="48" spans="1:14">
      <c r="A160" s="147">
        <v>33</v>
      </c>
      <c r="B160" s="149" t="s">
        <v>765</v>
      </c>
      <c r="C160" s="149" t="s">
        <v>766</v>
      </c>
      <c r="D160" s="149" t="s">
        <v>767</v>
      </c>
      <c r="E160" s="149" t="s">
        <v>768</v>
      </c>
      <c r="F160" s="150">
        <v>30.58</v>
      </c>
      <c r="G160" s="149" t="s">
        <v>110</v>
      </c>
      <c r="H160" s="150">
        <v>30.58</v>
      </c>
      <c r="I160" s="165" t="s">
        <v>769</v>
      </c>
      <c r="J160" s="162" t="s">
        <v>112</v>
      </c>
      <c r="K160" s="164">
        <v>44081</v>
      </c>
      <c r="L160" s="164">
        <v>44272</v>
      </c>
      <c r="M160" s="166" t="s">
        <v>58</v>
      </c>
      <c r="N160" s="166" t="s">
        <v>58</v>
      </c>
    </row>
    <row r="161" ht="53" customHeight="1" spans="1:14">
      <c r="A161" s="147">
        <v>34</v>
      </c>
      <c r="B161" s="149" t="s">
        <v>770</v>
      </c>
      <c r="C161" s="149" t="s">
        <v>771</v>
      </c>
      <c r="D161" s="149" t="s">
        <v>772</v>
      </c>
      <c r="E161" s="149" t="s">
        <v>773</v>
      </c>
      <c r="F161" s="150">
        <v>12.56</v>
      </c>
      <c r="G161" s="149" t="s">
        <v>110</v>
      </c>
      <c r="H161" s="150">
        <v>12.56</v>
      </c>
      <c r="I161" s="165" t="s">
        <v>774</v>
      </c>
      <c r="J161" s="162" t="s">
        <v>112</v>
      </c>
      <c r="K161" s="164">
        <v>44082</v>
      </c>
      <c r="L161" s="164">
        <v>44273</v>
      </c>
      <c r="M161" s="166" t="s">
        <v>58</v>
      </c>
      <c r="N161" s="166" t="s">
        <v>58</v>
      </c>
    </row>
    <row r="162" ht="48" spans="1:14">
      <c r="A162" s="147">
        <v>35</v>
      </c>
      <c r="B162" s="149" t="s">
        <v>775</v>
      </c>
      <c r="C162" s="149" t="s">
        <v>776</v>
      </c>
      <c r="D162" s="149" t="s">
        <v>777</v>
      </c>
      <c r="E162" s="149" t="s">
        <v>778</v>
      </c>
      <c r="F162" s="150">
        <v>4.19</v>
      </c>
      <c r="G162" s="149" t="s">
        <v>110</v>
      </c>
      <c r="H162" s="150">
        <v>4.19</v>
      </c>
      <c r="I162" s="165" t="s">
        <v>779</v>
      </c>
      <c r="J162" s="162" t="s">
        <v>112</v>
      </c>
      <c r="K162" s="164">
        <v>44083</v>
      </c>
      <c r="L162" s="164">
        <v>44274</v>
      </c>
      <c r="M162" s="166" t="s">
        <v>58</v>
      </c>
      <c r="N162" s="166" t="s">
        <v>58</v>
      </c>
    </row>
    <row r="163" ht="48" spans="1:14">
      <c r="A163" s="147">
        <v>36</v>
      </c>
      <c r="B163" s="149" t="s">
        <v>780</v>
      </c>
      <c r="C163" s="149" t="s">
        <v>781</v>
      </c>
      <c r="D163" s="149" t="s">
        <v>782</v>
      </c>
      <c r="E163" s="149" t="s">
        <v>783</v>
      </c>
      <c r="F163" s="150">
        <v>27.68</v>
      </c>
      <c r="G163" s="149" t="s">
        <v>110</v>
      </c>
      <c r="H163" s="150">
        <v>27.68</v>
      </c>
      <c r="I163" s="165" t="s">
        <v>784</v>
      </c>
      <c r="J163" s="162" t="s">
        <v>112</v>
      </c>
      <c r="K163" s="164">
        <v>44084</v>
      </c>
      <c r="L163" s="164">
        <v>44275</v>
      </c>
      <c r="M163" s="166" t="s">
        <v>58</v>
      </c>
      <c r="N163" s="166" t="s">
        <v>58</v>
      </c>
    </row>
    <row r="164" ht="36" spans="1:14">
      <c r="A164" s="147">
        <v>37</v>
      </c>
      <c r="B164" s="149" t="s">
        <v>785</v>
      </c>
      <c r="C164" s="149" t="s">
        <v>786</v>
      </c>
      <c r="D164" s="149" t="s">
        <v>787</v>
      </c>
      <c r="E164" s="149" t="s">
        <v>788</v>
      </c>
      <c r="F164" s="150">
        <v>29.03</v>
      </c>
      <c r="G164" s="149" t="s">
        <v>110</v>
      </c>
      <c r="H164" s="150">
        <v>29.03</v>
      </c>
      <c r="I164" s="165" t="s">
        <v>789</v>
      </c>
      <c r="J164" s="162" t="s">
        <v>112</v>
      </c>
      <c r="K164" s="164">
        <v>44085</v>
      </c>
      <c r="L164" s="164">
        <v>44276</v>
      </c>
      <c r="M164" s="166" t="s">
        <v>58</v>
      </c>
      <c r="N164" s="166" t="s">
        <v>58</v>
      </c>
    </row>
    <row r="165" ht="61" customHeight="1" spans="1:14">
      <c r="A165" s="147">
        <v>38</v>
      </c>
      <c r="B165" s="149" t="s">
        <v>790</v>
      </c>
      <c r="C165" s="149" t="s">
        <v>791</v>
      </c>
      <c r="D165" s="149" t="s">
        <v>792</v>
      </c>
      <c r="E165" s="149" t="s">
        <v>793</v>
      </c>
      <c r="F165" s="150">
        <v>21.14</v>
      </c>
      <c r="G165" s="149" t="s">
        <v>110</v>
      </c>
      <c r="H165" s="150">
        <v>21.14</v>
      </c>
      <c r="I165" s="165" t="s">
        <v>794</v>
      </c>
      <c r="J165" s="162" t="s">
        <v>112</v>
      </c>
      <c r="K165" s="164">
        <v>44086</v>
      </c>
      <c r="L165" s="164">
        <v>44277</v>
      </c>
      <c r="M165" s="166" t="s">
        <v>58</v>
      </c>
      <c r="N165" s="166" t="s">
        <v>58</v>
      </c>
    </row>
    <row r="166" ht="48" customHeight="1" spans="1:14">
      <c r="A166" s="147">
        <v>39</v>
      </c>
      <c r="B166" s="149" t="s">
        <v>795</v>
      </c>
      <c r="C166" s="149" t="s">
        <v>796</v>
      </c>
      <c r="D166" s="149" t="s">
        <v>797</v>
      </c>
      <c r="E166" s="149" t="s">
        <v>798</v>
      </c>
      <c r="F166" s="150">
        <v>18.25</v>
      </c>
      <c r="G166" s="149" t="s">
        <v>110</v>
      </c>
      <c r="H166" s="150">
        <v>18.25</v>
      </c>
      <c r="I166" s="165" t="s">
        <v>799</v>
      </c>
      <c r="J166" s="162" t="s">
        <v>112</v>
      </c>
      <c r="K166" s="164">
        <v>44087</v>
      </c>
      <c r="L166" s="164">
        <v>44278</v>
      </c>
      <c r="M166" s="166" t="s">
        <v>58</v>
      </c>
      <c r="N166" s="166" t="s">
        <v>58</v>
      </c>
    </row>
    <row r="167" ht="48" customHeight="1" spans="1:14">
      <c r="A167" s="147">
        <v>40</v>
      </c>
      <c r="B167" s="149" t="s">
        <v>800</v>
      </c>
      <c r="C167" s="149" t="s">
        <v>801</v>
      </c>
      <c r="D167" s="149" t="s">
        <v>802</v>
      </c>
      <c r="E167" s="149" t="s">
        <v>673</v>
      </c>
      <c r="F167" s="150">
        <v>11.73</v>
      </c>
      <c r="G167" s="149" t="s">
        <v>110</v>
      </c>
      <c r="H167" s="150">
        <v>11.73</v>
      </c>
      <c r="I167" s="165" t="s">
        <v>803</v>
      </c>
      <c r="J167" s="162" t="s">
        <v>112</v>
      </c>
      <c r="K167" s="164">
        <v>44088</v>
      </c>
      <c r="L167" s="164">
        <v>44279</v>
      </c>
      <c r="M167" s="166" t="s">
        <v>58</v>
      </c>
      <c r="N167" s="166" t="s">
        <v>58</v>
      </c>
    </row>
    <row r="168" ht="48" customHeight="1" spans="1:14">
      <c r="A168" s="147">
        <v>41</v>
      </c>
      <c r="B168" s="149" t="s">
        <v>804</v>
      </c>
      <c r="C168" s="149" t="s">
        <v>805</v>
      </c>
      <c r="D168" s="149" t="s">
        <v>806</v>
      </c>
      <c r="E168" s="149" t="s">
        <v>807</v>
      </c>
      <c r="F168" s="150">
        <v>7.36</v>
      </c>
      <c r="G168" s="149" t="s">
        <v>110</v>
      </c>
      <c r="H168" s="150">
        <v>7.36</v>
      </c>
      <c r="I168" s="165" t="s">
        <v>808</v>
      </c>
      <c r="J168" s="162" t="s">
        <v>112</v>
      </c>
      <c r="K168" s="164">
        <v>44089</v>
      </c>
      <c r="L168" s="164">
        <v>44280</v>
      </c>
      <c r="M168" s="166" t="s">
        <v>58</v>
      </c>
      <c r="N168" s="166" t="s">
        <v>58</v>
      </c>
    </row>
    <row r="169" ht="48" customHeight="1" spans="1:14">
      <c r="A169" s="147">
        <v>42</v>
      </c>
      <c r="B169" s="149" t="s">
        <v>809</v>
      </c>
      <c r="C169" s="149" t="s">
        <v>810</v>
      </c>
      <c r="D169" s="149" t="s">
        <v>806</v>
      </c>
      <c r="E169" s="149" t="s">
        <v>811</v>
      </c>
      <c r="F169" s="150">
        <v>14.47</v>
      </c>
      <c r="G169" s="149" t="s">
        <v>110</v>
      </c>
      <c r="H169" s="150">
        <v>14.47</v>
      </c>
      <c r="I169" s="165" t="s">
        <v>812</v>
      </c>
      <c r="J169" s="162" t="s">
        <v>112</v>
      </c>
      <c r="K169" s="164">
        <v>44090</v>
      </c>
      <c r="L169" s="164">
        <v>44281</v>
      </c>
      <c r="M169" s="166" t="s">
        <v>58</v>
      </c>
      <c r="N169" s="166" t="s">
        <v>58</v>
      </c>
    </row>
    <row r="170" ht="48" customHeight="1" spans="1:14">
      <c r="A170" s="147">
        <v>43</v>
      </c>
      <c r="B170" s="149" t="s">
        <v>813</v>
      </c>
      <c r="C170" s="149" t="s">
        <v>814</v>
      </c>
      <c r="D170" s="149" t="s">
        <v>815</v>
      </c>
      <c r="E170" s="149" t="s">
        <v>816</v>
      </c>
      <c r="F170" s="150">
        <v>10.32</v>
      </c>
      <c r="G170" s="149" t="s">
        <v>110</v>
      </c>
      <c r="H170" s="150">
        <v>10.32</v>
      </c>
      <c r="I170" s="165" t="s">
        <v>817</v>
      </c>
      <c r="J170" s="162" t="s">
        <v>112</v>
      </c>
      <c r="K170" s="164">
        <v>44091</v>
      </c>
      <c r="L170" s="164">
        <v>44282</v>
      </c>
      <c r="M170" s="166" t="s">
        <v>58</v>
      </c>
      <c r="N170" s="166" t="s">
        <v>58</v>
      </c>
    </row>
    <row r="171" ht="48" customHeight="1" spans="1:14">
      <c r="A171" s="147">
        <v>44</v>
      </c>
      <c r="B171" s="149" t="s">
        <v>818</v>
      </c>
      <c r="C171" s="149" t="s">
        <v>819</v>
      </c>
      <c r="D171" s="149" t="s">
        <v>815</v>
      </c>
      <c r="E171" s="149" t="s">
        <v>820</v>
      </c>
      <c r="F171" s="150">
        <v>6.66</v>
      </c>
      <c r="G171" s="149" t="s">
        <v>110</v>
      </c>
      <c r="H171" s="150">
        <v>6.66</v>
      </c>
      <c r="I171" s="165" t="s">
        <v>821</v>
      </c>
      <c r="J171" s="162" t="s">
        <v>112</v>
      </c>
      <c r="K171" s="164">
        <v>44092</v>
      </c>
      <c r="L171" s="164">
        <v>44283</v>
      </c>
      <c r="M171" s="166" t="s">
        <v>58</v>
      </c>
      <c r="N171" s="166" t="s">
        <v>58</v>
      </c>
    </row>
    <row r="172" ht="24.95" customHeight="1" spans="1:14">
      <c r="A172" s="143" t="s">
        <v>822</v>
      </c>
      <c r="B172" s="144" t="s">
        <v>823</v>
      </c>
      <c r="C172" s="144"/>
      <c r="D172" s="144"/>
      <c r="E172" s="144"/>
      <c r="F172" s="145">
        <v>471.36</v>
      </c>
      <c r="G172" s="149"/>
      <c r="H172" s="145">
        <v>471.36</v>
      </c>
      <c r="I172" s="144"/>
      <c r="J172" s="157"/>
      <c r="K172" s="159"/>
      <c r="L172" s="159"/>
      <c r="M172" s="141"/>
      <c r="N172" s="141"/>
    </row>
    <row r="173" ht="48" spans="1:14">
      <c r="A173" s="147">
        <v>1</v>
      </c>
      <c r="B173" s="149" t="s">
        <v>824</v>
      </c>
      <c r="C173" s="149" t="s">
        <v>825</v>
      </c>
      <c r="D173" s="149" t="s">
        <v>826</v>
      </c>
      <c r="E173" s="149" t="s">
        <v>827</v>
      </c>
      <c r="F173" s="150">
        <v>20.16</v>
      </c>
      <c r="G173" s="149" t="s">
        <v>110</v>
      </c>
      <c r="H173" s="150">
        <v>20.16</v>
      </c>
      <c r="I173" s="165" t="s">
        <v>828</v>
      </c>
      <c r="J173" s="162" t="s">
        <v>112</v>
      </c>
      <c r="K173" s="164">
        <v>44061</v>
      </c>
      <c r="L173" s="164">
        <v>44179</v>
      </c>
      <c r="M173" s="166" t="s">
        <v>58</v>
      </c>
      <c r="N173" s="166" t="s">
        <v>58</v>
      </c>
    </row>
    <row r="174" ht="48" spans="1:14">
      <c r="A174" s="147">
        <v>2</v>
      </c>
      <c r="B174" s="149" t="s">
        <v>829</v>
      </c>
      <c r="C174" s="149" t="s">
        <v>830</v>
      </c>
      <c r="D174" s="149" t="s">
        <v>831</v>
      </c>
      <c r="E174" s="149" t="s">
        <v>827</v>
      </c>
      <c r="F174" s="150">
        <v>36</v>
      </c>
      <c r="G174" s="149" t="s">
        <v>110</v>
      </c>
      <c r="H174" s="150">
        <v>36</v>
      </c>
      <c r="I174" s="165" t="s">
        <v>832</v>
      </c>
      <c r="J174" s="162" t="s">
        <v>112</v>
      </c>
      <c r="K174" s="164">
        <v>44062</v>
      </c>
      <c r="L174" s="164">
        <v>44180</v>
      </c>
      <c r="M174" s="166" t="s">
        <v>58</v>
      </c>
      <c r="N174" s="166" t="s">
        <v>58</v>
      </c>
    </row>
    <row r="175" ht="48" spans="1:14">
      <c r="A175" s="147">
        <v>3</v>
      </c>
      <c r="B175" s="149" t="s">
        <v>833</v>
      </c>
      <c r="C175" s="149" t="s">
        <v>825</v>
      </c>
      <c r="D175" s="149" t="s">
        <v>834</v>
      </c>
      <c r="E175" s="149" t="s">
        <v>827</v>
      </c>
      <c r="F175" s="150">
        <v>28.8</v>
      </c>
      <c r="G175" s="149" t="s">
        <v>110</v>
      </c>
      <c r="H175" s="150">
        <v>28.8</v>
      </c>
      <c r="I175" s="165" t="s">
        <v>835</v>
      </c>
      <c r="J175" s="162" t="s">
        <v>112</v>
      </c>
      <c r="K175" s="164">
        <v>44063</v>
      </c>
      <c r="L175" s="164">
        <v>44181</v>
      </c>
      <c r="M175" s="166" t="s">
        <v>58</v>
      </c>
      <c r="N175" s="166" t="s">
        <v>58</v>
      </c>
    </row>
    <row r="176" ht="48" spans="1:14">
      <c r="A176" s="147">
        <v>4</v>
      </c>
      <c r="B176" s="149" t="s">
        <v>836</v>
      </c>
      <c r="C176" s="149" t="s">
        <v>837</v>
      </c>
      <c r="D176" s="149" t="s">
        <v>838</v>
      </c>
      <c r="E176" s="149" t="s">
        <v>827</v>
      </c>
      <c r="F176" s="150">
        <v>40.8</v>
      </c>
      <c r="G176" s="149" t="s">
        <v>110</v>
      </c>
      <c r="H176" s="150">
        <v>40.8</v>
      </c>
      <c r="I176" s="165" t="s">
        <v>839</v>
      </c>
      <c r="J176" s="162" t="s">
        <v>112</v>
      </c>
      <c r="K176" s="164">
        <v>44064</v>
      </c>
      <c r="L176" s="164">
        <v>44182</v>
      </c>
      <c r="M176" s="166" t="s">
        <v>58</v>
      </c>
      <c r="N176" s="166" t="s">
        <v>58</v>
      </c>
    </row>
    <row r="177" ht="48" spans="1:14">
      <c r="A177" s="147">
        <v>5</v>
      </c>
      <c r="B177" s="149" t="s">
        <v>840</v>
      </c>
      <c r="C177" s="149" t="s">
        <v>841</v>
      </c>
      <c r="D177" s="149" t="s">
        <v>842</v>
      </c>
      <c r="E177" s="149" t="s">
        <v>827</v>
      </c>
      <c r="F177" s="150">
        <v>48</v>
      </c>
      <c r="G177" s="149" t="s">
        <v>110</v>
      </c>
      <c r="H177" s="150">
        <v>48</v>
      </c>
      <c r="I177" s="165" t="s">
        <v>843</v>
      </c>
      <c r="J177" s="162" t="s">
        <v>112</v>
      </c>
      <c r="K177" s="164">
        <v>44065</v>
      </c>
      <c r="L177" s="164">
        <v>44183</v>
      </c>
      <c r="M177" s="166" t="s">
        <v>58</v>
      </c>
      <c r="N177" s="166" t="s">
        <v>58</v>
      </c>
    </row>
    <row r="178" ht="48" spans="1:14">
      <c r="A178" s="147">
        <v>6</v>
      </c>
      <c r="B178" s="149" t="s">
        <v>844</v>
      </c>
      <c r="C178" s="149" t="s">
        <v>841</v>
      </c>
      <c r="D178" s="149" t="s">
        <v>677</v>
      </c>
      <c r="E178" s="149" t="s">
        <v>827</v>
      </c>
      <c r="F178" s="150">
        <v>48</v>
      </c>
      <c r="G178" s="149" t="s">
        <v>110</v>
      </c>
      <c r="H178" s="150">
        <v>48</v>
      </c>
      <c r="I178" s="165" t="s">
        <v>845</v>
      </c>
      <c r="J178" s="162" t="s">
        <v>112</v>
      </c>
      <c r="K178" s="164">
        <v>44066</v>
      </c>
      <c r="L178" s="164">
        <v>44184</v>
      </c>
      <c r="M178" s="166" t="s">
        <v>58</v>
      </c>
      <c r="N178" s="166" t="s">
        <v>58</v>
      </c>
    </row>
    <row r="179" ht="48" spans="1:14">
      <c r="A179" s="147">
        <v>7</v>
      </c>
      <c r="B179" s="149" t="s">
        <v>846</v>
      </c>
      <c r="C179" s="149" t="s">
        <v>847</v>
      </c>
      <c r="D179" s="149" t="s">
        <v>677</v>
      </c>
      <c r="E179" s="149" t="s">
        <v>827</v>
      </c>
      <c r="F179" s="150">
        <v>12</v>
      </c>
      <c r="G179" s="149" t="s">
        <v>110</v>
      </c>
      <c r="H179" s="150">
        <v>12</v>
      </c>
      <c r="I179" s="165" t="s">
        <v>848</v>
      </c>
      <c r="J179" s="162" t="s">
        <v>112</v>
      </c>
      <c r="K179" s="164">
        <v>44067</v>
      </c>
      <c r="L179" s="164">
        <v>44185</v>
      </c>
      <c r="M179" s="166" t="s">
        <v>58</v>
      </c>
      <c r="N179" s="166" t="s">
        <v>58</v>
      </c>
    </row>
    <row r="180" ht="48" spans="1:14">
      <c r="A180" s="147">
        <v>8</v>
      </c>
      <c r="B180" s="149" t="s">
        <v>849</v>
      </c>
      <c r="C180" s="149" t="s">
        <v>850</v>
      </c>
      <c r="D180" s="149" t="s">
        <v>851</v>
      </c>
      <c r="E180" s="149" t="s">
        <v>827</v>
      </c>
      <c r="F180" s="150">
        <v>18</v>
      </c>
      <c r="G180" s="149" t="s">
        <v>110</v>
      </c>
      <c r="H180" s="150">
        <v>18</v>
      </c>
      <c r="I180" s="165" t="s">
        <v>852</v>
      </c>
      <c r="J180" s="162" t="s">
        <v>112</v>
      </c>
      <c r="K180" s="164">
        <v>44068</v>
      </c>
      <c r="L180" s="164">
        <v>44186</v>
      </c>
      <c r="M180" s="166" t="s">
        <v>58</v>
      </c>
      <c r="N180" s="166" t="s">
        <v>58</v>
      </c>
    </row>
    <row r="181" ht="48" spans="1:14">
      <c r="A181" s="147">
        <v>9</v>
      </c>
      <c r="B181" s="149" t="s">
        <v>853</v>
      </c>
      <c r="C181" s="149" t="s">
        <v>850</v>
      </c>
      <c r="D181" s="149" t="s">
        <v>690</v>
      </c>
      <c r="E181" s="149" t="s">
        <v>827</v>
      </c>
      <c r="F181" s="150">
        <v>18</v>
      </c>
      <c r="G181" s="149" t="s">
        <v>110</v>
      </c>
      <c r="H181" s="150">
        <v>18</v>
      </c>
      <c r="I181" s="165" t="s">
        <v>854</v>
      </c>
      <c r="J181" s="162" t="s">
        <v>112</v>
      </c>
      <c r="K181" s="164">
        <v>44069</v>
      </c>
      <c r="L181" s="164">
        <v>44187</v>
      </c>
      <c r="M181" s="166" t="s">
        <v>58</v>
      </c>
      <c r="N181" s="166" t="s">
        <v>58</v>
      </c>
    </row>
    <row r="182" ht="48" spans="1:14">
      <c r="A182" s="147">
        <v>10</v>
      </c>
      <c r="B182" s="149" t="s">
        <v>855</v>
      </c>
      <c r="C182" s="149" t="s">
        <v>830</v>
      </c>
      <c r="D182" s="149" t="s">
        <v>856</v>
      </c>
      <c r="E182" s="149" t="s">
        <v>827</v>
      </c>
      <c r="F182" s="150">
        <v>36</v>
      </c>
      <c r="G182" s="149" t="s">
        <v>110</v>
      </c>
      <c r="H182" s="150">
        <v>36</v>
      </c>
      <c r="I182" s="165" t="s">
        <v>857</v>
      </c>
      <c r="J182" s="162" t="s">
        <v>112</v>
      </c>
      <c r="K182" s="164">
        <v>44070</v>
      </c>
      <c r="L182" s="164">
        <v>44188</v>
      </c>
      <c r="M182" s="166" t="s">
        <v>58</v>
      </c>
      <c r="N182" s="166" t="s">
        <v>58</v>
      </c>
    </row>
    <row r="183" ht="48" spans="1:14">
      <c r="A183" s="147">
        <v>11</v>
      </c>
      <c r="B183" s="149" t="s">
        <v>858</v>
      </c>
      <c r="C183" s="149" t="s">
        <v>859</v>
      </c>
      <c r="D183" s="149" t="s">
        <v>787</v>
      </c>
      <c r="E183" s="149" t="s">
        <v>827</v>
      </c>
      <c r="F183" s="150">
        <v>42</v>
      </c>
      <c r="G183" s="149" t="s">
        <v>110</v>
      </c>
      <c r="H183" s="150">
        <v>42</v>
      </c>
      <c r="I183" s="165" t="s">
        <v>860</v>
      </c>
      <c r="J183" s="162" t="s">
        <v>112</v>
      </c>
      <c r="K183" s="164">
        <v>44071</v>
      </c>
      <c r="L183" s="164">
        <v>44189</v>
      </c>
      <c r="M183" s="166" t="s">
        <v>58</v>
      </c>
      <c r="N183" s="166" t="s">
        <v>58</v>
      </c>
    </row>
    <row r="184" ht="48" spans="1:14">
      <c r="A184" s="147">
        <v>12</v>
      </c>
      <c r="B184" s="149" t="s">
        <v>861</v>
      </c>
      <c r="C184" s="149" t="s">
        <v>830</v>
      </c>
      <c r="D184" s="149" t="s">
        <v>862</v>
      </c>
      <c r="E184" s="149" t="s">
        <v>827</v>
      </c>
      <c r="F184" s="150">
        <v>36</v>
      </c>
      <c r="G184" s="149" t="s">
        <v>110</v>
      </c>
      <c r="H184" s="150">
        <v>36</v>
      </c>
      <c r="I184" s="165" t="s">
        <v>863</v>
      </c>
      <c r="J184" s="162" t="s">
        <v>112</v>
      </c>
      <c r="K184" s="164">
        <v>44072</v>
      </c>
      <c r="L184" s="164">
        <v>44190</v>
      </c>
      <c r="M184" s="166" t="s">
        <v>58</v>
      </c>
      <c r="N184" s="166" t="s">
        <v>58</v>
      </c>
    </row>
    <row r="185" ht="48" spans="1:14">
      <c r="A185" s="147">
        <v>13</v>
      </c>
      <c r="B185" s="149" t="s">
        <v>864</v>
      </c>
      <c r="C185" s="149" t="s">
        <v>865</v>
      </c>
      <c r="D185" s="149" t="s">
        <v>866</v>
      </c>
      <c r="E185" s="149" t="s">
        <v>827</v>
      </c>
      <c r="F185" s="150">
        <v>15.6</v>
      </c>
      <c r="G185" s="149" t="s">
        <v>110</v>
      </c>
      <c r="H185" s="150">
        <v>15.6</v>
      </c>
      <c r="I185" s="165" t="s">
        <v>867</v>
      </c>
      <c r="J185" s="162" t="s">
        <v>112</v>
      </c>
      <c r="K185" s="164">
        <v>44073</v>
      </c>
      <c r="L185" s="164">
        <v>44191</v>
      </c>
      <c r="M185" s="166" t="s">
        <v>58</v>
      </c>
      <c r="N185" s="166" t="s">
        <v>58</v>
      </c>
    </row>
    <row r="186" ht="60" customHeight="1" spans="1:14">
      <c r="A186" s="147">
        <v>14</v>
      </c>
      <c r="B186" s="149" t="s">
        <v>868</v>
      </c>
      <c r="C186" s="149" t="s">
        <v>869</v>
      </c>
      <c r="D186" s="149" t="s">
        <v>870</v>
      </c>
      <c r="E186" s="149" t="s">
        <v>827</v>
      </c>
      <c r="F186" s="150">
        <v>24</v>
      </c>
      <c r="G186" s="149" t="s">
        <v>110</v>
      </c>
      <c r="H186" s="150">
        <v>24</v>
      </c>
      <c r="I186" s="165" t="s">
        <v>871</v>
      </c>
      <c r="J186" s="162" t="s">
        <v>112</v>
      </c>
      <c r="K186" s="164">
        <v>44074</v>
      </c>
      <c r="L186" s="164">
        <v>44192</v>
      </c>
      <c r="M186" s="166" t="s">
        <v>58</v>
      </c>
      <c r="N186" s="166" t="s">
        <v>58</v>
      </c>
    </row>
    <row r="187" ht="58" customHeight="1" spans="1:14">
      <c r="A187" s="147">
        <v>15</v>
      </c>
      <c r="B187" s="149" t="s">
        <v>872</v>
      </c>
      <c r="C187" s="149" t="s">
        <v>847</v>
      </c>
      <c r="D187" s="149" t="s">
        <v>372</v>
      </c>
      <c r="E187" s="149" t="s">
        <v>827</v>
      </c>
      <c r="F187" s="150">
        <v>12</v>
      </c>
      <c r="G187" s="149" t="s">
        <v>110</v>
      </c>
      <c r="H187" s="150">
        <v>12</v>
      </c>
      <c r="I187" s="165" t="s">
        <v>873</v>
      </c>
      <c r="J187" s="162" t="s">
        <v>112</v>
      </c>
      <c r="K187" s="164">
        <v>44044</v>
      </c>
      <c r="L187" s="164">
        <v>44193</v>
      </c>
      <c r="M187" s="166" t="s">
        <v>58</v>
      </c>
      <c r="N187" s="166" t="s">
        <v>58</v>
      </c>
    </row>
    <row r="188" ht="54" customHeight="1" spans="1:14">
      <c r="A188" s="147">
        <v>16</v>
      </c>
      <c r="B188" s="149" t="s">
        <v>874</v>
      </c>
      <c r="C188" s="149" t="s">
        <v>850</v>
      </c>
      <c r="D188" s="149" t="s">
        <v>875</v>
      </c>
      <c r="E188" s="149" t="s">
        <v>827</v>
      </c>
      <c r="F188" s="150">
        <v>18</v>
      </c>
      <c r="G188" s="149" t="s">
        <v>110</v>
      </c>
      <c r="H188" s="150">
        <v>18</v>
      </c>
      <c r="I188" s="165" t="s">
        <v>876</v>
      </c>
      <c r="J188" s="162" t="s">
        <v>112</v>
      </c>
      <c r="K188" s="164">
        <v>44045</v>
      </c>
      <c r="L188" s="164">
        <v>44194</v>
      </c>
      <c r="M188" s="166" t="s">
        <v>58</v>
      </c>
      <c r="N188" s="166" t="s">
        <v>58</v>
      </c>
    </row>
    <row r="189" ht="53" customHeight="1" spans="1:14">
      <c r="A189" s="147">
        <v>17</v>
      </c>
      <c r="B189" s="149" t="s">
        <v>877</v>
      </c>
      <c r="C189" s="149" t="s">
        <v>850</v>
      </c>
      <c r="D189" s="149" t="s">
        <v>164</v>
      </c>
      <c r="E189" s="149" t="s">
        <v>827</v>
      </c>
      <c r="F189" s="150">
        <v>18</v>
      </c>
      <c r="G189" s="149" t="s">
        <v>110</v>
      </c>
      <c r="H189" s="150">
        <v>18</v>
      </c>
      <c r="I189" s="165" t="s">
        <v>878</v>
      </c>
      <c r="J189" s="162" t="s">
        <v>112</v>
      </c>
      <c r="K189" s="164">
        <v>44046</v>
      </c>
      <c r="L189" s="164">
        <v>44195</v>
      </c>
      <c r="M189" s="166" t="s">
        <v>58</v>
      </c>
      <c r="N189" s="166" t="s">
        <v>58</v>
      </c>
    </row>
    <row r="190" ht="24" customHeight="1" spans="1:14">
      <c r="A190" s="143" t="s">
        <v>879</v>
      </c>
      <c r="B190" s="144" t="s">
        <v>880</v>
      </c>
      <c r="C190" s="167"/>
      <c r="D190" s="144"/>
      <c r="E190" s="144"/>
      <c r="F190" s="145">
        <v>152.28</v>
      </c>
      <c r="G190" s="149"/>
      <c r="H190" s="145">
        <v>152.28</v>
      </c>
      <c r="I190" s="144"/>
      <c r="J190" s="157"/>
      <c r="K190" s="159"/>
      <c r="L190" s="159"/>
      <c r="M190" s="141"/>
      <c r="N190" s="141"/>
    </row>
    <row r="191" ht="30.95" customHeight="1" spans="1:14">
      <c r="A191" s="147">
        <v>1</v>
      </c>
      <c r="B191" s="149" t="s">
        <v>881</v>
      </c>
      <c r="C191" s="168" t="s">
        <v>882</v>
      </c>
      <c r="D191" s="149" t="s">
        <v>883</v>
      </c>
      <c r="E191" s="149" t="s">
        <v>884</v>
      </c>
      <c r="F191" s="150">
        <v>61.99</v>
      </c>
      <c r="G191" s="149" t="s">
        <v>110</v>
      </c>
      <c r="H191" s="150">
        <v>61.99</v>
      </c>
      <c r="I191" s="165" t="s">
        <v>885</v>
      </c>
      <c r="J191" s="162" t="s">
        <v>112</v>
      </c>
      <c r="K191" s="164">
        <v>44078</v>
      </c>
      <c r="L191" s="164">
        <v>44178</v>
      </c>
      <c r="M191" s="166" t="s">
        <v>58</v>
      </c>
      <c r="N191" s="166" t="s">
        <v>58</v>
      </c>
    </row>
    <row r="192" ht="30.95" customHeight="1" spans="1:14">
      <c r="A192" s="147">
        <v>2</v>
      </c>
      <c r="B192" s="149" t="s">
        <v>886</v>
      </c>
      <c r="C192" s="168" t="s">
        <v>887</v>
      </c>
      <c r="D192" s="149" t="s">
        <v>883</v>
      </c>
      <c r="E192" s="149" t="s">
        <v>888</v>
      </c>
      <c r="F192" s="150">
        <v>37.52</v>
      </c>
      <c r="G192" s="149" t="s">
        <v>110</v>
      </c>
      <c r="H192" s="150">
        <v>37.52</v>
      </c>
      <c r="I192" s="165" t="s">
        <v>889</v>
      </c>
      <c r="J192" s="162" t="s">
        <v>112</v>
      </c>
      <c r="K192" s="164">
        <v>44079</v>
      </c>
      <c r="L192" s="164">
        <v>44179</v>
      </c>
      <c r="M192" s="166" t="s">
        <v>58</v>
      </c>
      <c r="N192" s="166" t="s">
        <v>58</v>
      </c>
    </row>
    <row r="193" ht="30.95" customHeight="1" spans="1:14">
      <c r="A193" s="147">
        <v>3</v>
      </c>
      <c r="B193" s="149" t="s">
        <v>890</v>
      </c>
      <c r="C193" s="169" t="s">
        <v>891</v>
      </c>
      <c r="D193" s="149" t="s">
        <v>883</v>
      </c>
      <c r="E193" s="149" t="s">
        <v>892</v>
      </c>
      <c r="F193" s="150">
        <v>52.77</v>
      </c>
      <c r="G193" s="149" t="s">
        <v>110</v>
      </c>
      <c r="H193" s="150">
        <v>52.77</v>
      </c>
      <c r="I193" s="165" t="s">
        <v>893</v>
      </c>
      <c r="J193" s="162" t="s">
        <v>112</v>
      </c>
      <c r="K193" s="164">
        <v>44080</v>
      </c>
      <c r="L193" s="164">
        <v>44180</v>
      </c>
      <c r="M193" s="166" t="s">
        <v>58</v>
      </c>
      <c r="N193" s="166" t="s">
        <v>58</v>
      </c>
    </row>
    <row r="194" ht="40" customHeight="1" spans="1:14">
      <c r="A194" s="143" t="s">
        <v>894</v>
      </c>
      <c r="B194" s="144" t="s">
        <v>895</v>
      </c>
      <c r="C194" s="144"/>
      <c r="D194" s="144"/>
      <c r="E194" s="144"/>
      <c r="F194" s="145">
        <v>99.4</v>
      </c>
      <c r="G194" s="149"/>
      <c r="H194" s="145">
        <v>99.4</v>
      </c>
      <c r="I194" s="144"/>
      <c r="J194" s="157"/>
      <c r="K194" s="159"/>
      <c r="L194" s="159"/>
      <c r="M194" s="141"/>
      <c r="N194" s="141"/>
    </row>
    <row r="195" ht="39.95" customHeight="1" spans="1:14">
      <c r="A195" s="147">
        <v>1</v>
      </c>
      <c r="B195" s="149" t="s">
        <v>896</v>
      </c>
      <c r="C195" s="149" t="s">
        <v>897</v>
      </c>
      <c r="D195" s="149" t="s">
        <v>883</v>
      </c>
      <c r="E195" s="149" t="s">
        <v>898</v>
      </c>
      <c r="F195" s="150">
        <v>70</v>
      </c>
      <c r="G195" s="149" t="s">
        <v>110</v>
      </c>
      <c r="H195" s="150">
        <v>70</v>
      </c>
      <c r="I195" s="149" t="s">
        <v>899</v>
      </c>
      <c r="J195" s="162" t="s">
        <v>112</v>
      </c>
      <c r="K195" s="164">
        <v>44079</v>
      </c>
      <c r="L195" s="164">
        <v>44270</v>
      </c>
      <c r="M195" s="166" t="s">
        <v>58</v>
      </c>
      <c r="N195" s="166" t="s">
        <v>58</v>
      </c>
    </row>
    <row r="196" ht="39.95" customHeight="1" spans="1:14">
      <c r="A196" s="147">
        <v>2</v>
      </c>
      <c r="B196" s="149" t="s">
        <v>900</v>
      </c>
      <c r="C196" s="149" t="s">
        <v>900</v>
      </c>
      <c r="D196" s="149" t="s">
        <v>883</v>
      </c>
      <c r="E196" s="149" t="s">
        <v>901</v>
      </c>
      <c r="F196" s="150">
        <v>29.4</v>
      </c>
      <c r="G196" s="149" t="s">
        <v>110</v>
      </c>
      <c r="H196" s="150">
        <v>29.4</v>
      </c>
      <c r="I196" s="149" t="s">
        <v>902</v>
      </c>
      <c r="J196" s="162" t="s">
        <v>112</v>
      </c>
      <c r="K196" s="164">
        <v>44080</v>
      </c>
      <c r="L196" s="164">
        <v>44271</v>
      </c>
      <c r="M196" s="166" t="s">
        <v>58</v>
      </c>
      <c r="N196" s="166" t="s">
        <v>58</v>
      </c>
    </row>
    <row r="197" ht="31" customHeight="1" spans="1:14">
      <c r="A197" s="143" t="s">
        <v>903</v>
      </c>
      <c r="B197" s="144" t="s">
        <v>904</v>
      </c>
      <c r="C197" s="144"/>
      <c r="D197" s="144"/>
      <c r="E197" s="144"/>
      <c r="F197" s="145">
        <v>284.2</v>
      </c>
      <c r="G197" s="149"/>
      <c r="H197" s="145">
        <v>284.2</v>
      </c>
      <c r="I197" s="144"/>
      <c r="J197" s="157"/>
      <c r="K197" s="159"/>
      <c r="L197" s="159"/>
      <c r="M197" s="141"/>
      <c r="N197" s="141"/>
    </row>
    <row r="198" ht="36" spans="1:14">
      <c r="A198" s="147">
        <v>1</v>
      </c>
      <c r="B198" s="149" t="s">
        <v>905</v>
      </c>
      <c r="C198" s="149" t="s">
        <v>905</v>
      </c>
      <c r="D198" s="149" t="s">
        <v>883</v>
      </c>
      <c r="E198" s="149" t="s">
        <v>901</v>
      </c>
      <c r="F198" s="150">
        <v>72.8</v>
      </c>
      <c r="G198" s="149" t="s">
        <v>110</v>
      </c>
      <c r="H198" s="150">
        <v>72.8</v>
      </c>
      <c r="I198" s="149" t="s">
        <v>906</v>
      </c>
      <c r="J198" s="162" t="s">
        <v>112</v>
      </c>
      <c r="K198" s="164">
        <v>44079</v>
      </c>
      <c r="L198" s="164">
        <v>44270</v>
      </c>
      <c r="M198" s="166" t="s">
        <v>58</v>
      </c>
      <c r="N198" s="166" t="s">
        <v>58</v>
      </c>
    </row>
    <row r="199" ht="36" spans="1:14">
      <c r="A199" s="147">
        <v>2</v>
      </c>
      <c r="B199" s="149" t="s">
        <v>907</v>
      </c>
      <c r="C199" s="149" t="s">
        <v>907</v>
      </c>
      <c r="D199" s="149" t="s">
        <v>883</v>
      </c>
      <c r="E199" s="149" t="s">
        <v>901</v>
      </c>
      <c r="F199" s="150">
        <v>91</v>
      </c>
      <c r="G199" s="149" t="s">
        <v>110</v>
      </c>
      <c r="H199" s="150">
        <v>91</v>
      </c>
      <c r="I199" s="149" t="s">
        <v>906</v>
      </c>
      <c r="J199" s="162" t="s">
        <v>112</v>
      </c>
      <c r="K199" s="164">
        <v>44079</v>
      </c>
      <c r="L199" s="164">
        <v>44270</v>
      </c>
      <c r="M199" s="166" t="s">
        <v>58</v>
      </c>
      <c r="N199" s="166" t="s">
        <v>58</v>
      </c>
    </row>
    <row r="200" ht="36" spans="1:14">
      <c r="A200" s="170">
        <v>3</v>
      </c>
      <c r="B200" s="171" t="s">
        <v>908</v>
      </c>
      <c r="C200" s="171" t="s">
        <v>908</v>
      </c>
      <c r="D200" s="149" t="s">
        <v>883</v>
      </c>
      <c r="E200" s="149" t="s">
        <v>901</v>
      </c>
      <c r="F200" s="150">
        <v>120.4</v>
      </c>
      <c r="G200" s="149" t="s">
        <v>110</v>
      </c>
      <c r="H200" s="150">
        <v>120.4</v>
      </c>
      <c r="I200" s="149" t="s">
        <v>906</v>
      </c>
      <c r="J200" s="162" t="s">
        <v>112</v>
      </c>
      <c r="K200" s="164">
        <v>44080</v>
      </c>
      <c r="L200" s="164">
        <v>44271</v>
      </c>
      <c r="M200" s="171" t="s">
        <v>58</v>
      </c>
      <c r="N200" s="171" t="s">
        <v>58</v>
      </c>
    </row>
    <row r="201" ht="27.95" customHeight="1" spans="1:14">
      <c r="A201" s="161" t="s">
        <v>27</v>
      </c>
      <c r="B201" s="142" t="s">
        <v>59</v>
      </c>
      <c r="C201" s="142"/>
      <c r="D201" s="142"/>
      <c r="E201" s="142"/>
      <c r="F201" s="145">
        <v>1263.87</v>
      </c>
      <c r="G201" s="146"/>
      <c r="H201" s="145">
        <v>1263.87</v>
      </c>
      <c r="I201" s="142"/>
      <c r="J201" s="142"/>
      <c r="K201" s="163"/>
      <c r="L201" s="164"/>
      <c r="M201" s="142"/>
      <c r="N201" s="142"/>
    </row>
    <row r="202" ht="58" customHeight="1" spans="1:14">
      <c r="A202" s="170">
        <v>1</v>
      </c>
      <c r="B202" s="149" t="s">
        <v>909</v>
      </c>
      <c r="C202" s="149" t="s">
        <v>910</v>
      </c>
      <c r="D202" s="149" t="s">
        <v>911</v>
      </c>
      <c r="E202" s="171" t="s">
        <v>912</v>
      </c>
      <c r="F202" s="150">
        <v>19</v>
      </c>
      <c r="G202" s="151" t="s">
        <v>110</v>
      </c>
      <c r="H202" s="150">
        <v>19</v>
      </c>
      <c r="I202" s="171" t="s">
        <v>913</v>
      </c>
      <c r="J202" s="162" t="s">
        <v>112</v>
      </c>
      <c r="K202" s="163">
        <v>43891</v>
      </c>
      <c r="L202" s="163">
        <v>44012</v>
      </c>
      <c r="M202" s="171" t="s">
        <v>60</v>
      </c>
      <c r="N202" s="149" t="s">
        <v>914</v>
      </c>
    </row>
    <row r="203" ht="64" customHeight="1" spans="1:14">
      <c r="A203" s="170">
        <v>2</v>
      </c>
      <c r="B203" s="149" t="s">
        <v>915</v>
      </c>
      <c r="C203" s="149" t="s">
        <v>916</v>
      </c>
      <c r="D203" s="149" t="s">
        <v>917</v>
      </c>
      <c r="E203" s="171" t="s">
        <v>912</v>
      </c>
      <c r="F203" s="150">
        <v>37.8</v>
      </c>
      <c r="G203" s="151" t="s">
        <v>110</v>
      </c>
      <c r="H203" s="150">
        <v>37.8</v>
      </c>
      <c r="I203" s="171" t="s">
        <v>918</v>
      </c>
      <c r="J203" s="162" t="s">
        <v>112</v>
      </c>
      <c r="K203" s="163">
        <v>43891</v>
      </c>
      <c r="L203" s="163">
        <v>44012</v>
      </c>
      <c r="M203" s="171" t="s">
        <v>60</v>
      </c>
      <c r="N203" s="149" t="s">
        <v>919</v>
      </c>
    </row>
    <row r="204" ht="64" customHeight="1" spans="1:14">
      <c r="A204" s="170">
        <v>3</v>
      </c>
      <c r="B204" s="149" t="s">
        <v>920</v>
      </c>
      <c r="C204" s="149" t="s">
        <v>921</v>
      </c>
      <c r="D204" s="149" t="s">
        <v>922</v>
      </c>
      <c r="E204" s="171" t="s">
        <v>912</v>
      </c>
      <c r="F204" s="150">
        <v>37</v>
      </c>
      <c r="G204" s="151" t="s">
        <v>110</v>
      </c>
      <c r="H204" s="150">
        <v>37</v>
      </c>
      <c r="I204" s="171" t="s">
        <v>923</v>
      </c>
      <c r="J204" s="162" t="s">
        <v>112</v>
      </c>
      <c r="K204" s="163">
        <v>43891</v>
      </c>
      <c r="L204" s="163">
        <v>44012</v>
      </c>
      <c r="M204" s="171" t="s">
        <v>60</v>
      </c>
      <c r="N204" s="149" t="s">
        <v>924</v>
      </c>
    </row>
    <row r="205" ht="64" customHeight="1" spans="1:14">
      <c r="A205" s="170">
        <v>4</v>
      </c>
      <c r="B205" s="149" t="s">
        <v>925</v>
      </c>
      <c r="C205" s="149" t="s">
        <v>926</v>
      </c>
      <c r="D205" s="149" t="s">
        <v>927</v>
      </c>
      <c r="E205" s="171" t="s">
        <v>912</v>
      </c>
      <c r="F205" s="150">
        <v>44.4</v>
      </c>
      <c r="G205" s="151" t="s">
        <v>110</v>
      </c>
      <c r="H205" s="150">
        <v>44.4</v>
      </c>
      <c r="I205" s="171" t="s">
        <v>928</v>
      </c>
      <c r="J205" s="162" t="s">
        <v>112</v>
      </c>
      <c r="K205" s="163">
        <v>43891</v>
      </c>
      <c r="L205" s="163">
        <v>44012</v>
      </c>
      <c r="M205" s="171" t="s">
        <v>60</v>
      </c>
      <c r="N205" s="149" t="s">
        <v>929</v>
      </c>
    </row>
    <row r="206" ht="64" customHeight="1" spans="1:14">
      <c r="A206" s="170">
        <v>5</v>
      </c>
      <c r="B206" s="149" t="s">
        <v>930</v>
      </c>
      <c r="C206" s="149" t="s">
        <v>931</v>
      </c>
      <c r="D206" s="149" t="s">
        <v>932</v>
      </c>
      <c r="E206" s="171" t="s">
        <v>912</v>
      </c>
      <c r="F206" s="150">
        <v>9</v>
      </c>
      <c r="G206" s="151" t="s">
        <v>110</v>
      </c>
      <c r="H206" s="150">
        <v>9</v>
      </c>
      <c r="I206" s="171" t="s">
        <v>933</v>
      </c>
      <c r="J206" s="162" t="s">
        <v>112</v>
      </c>
      <c r="K206" s="163">
        <v>43891</v>
      </c>
      <c r="L206" s="163">
        <v>44012</v>
      </c>
      <c r="M206" s="171" t="s">
        <v>60</v>
      </c>
      <c r="N206" s="149" t="s">
        <v>934</v>
      </c>
    </row>
    <row r="207" ht="64" customHeight="1" spans="1:14">
      <c r="A207" s="170">
        <v>6</v>
      </c>
      <c r="B207" s="149" t="s">
        <v>935</v>
      </c>
      <c r="C207" s="149" t="s">
        <v>936</v>
      </c>
      <c r="D207" s="149" t="s">
        <v>937</v>
      </c>
      <c r="E207" s="171" t="s">
        <v>912</v>
      </c>
      <c r="F207" s="150">
        <v>40.03</v>
      </c>
      <c r="G207" s="151" t="s">
        <v>110</v>
      </c>
      <c r="H207" s="150">
        <v>40.03</v>
      </c>
      <c r="I207" s="171" t="s">
        <v>938</v>
      </c>
      <c r="J207" s="162" t="s">
        <v>112</v>
      </c>
      <c r="K207" s="163">
        <v>43891</v>
      </c>
      <c r="L207" s="163">
        <v>44012</v>
      </c>
      <c r="M207" s="171" t="s">
        <v>60</v>
      </c>
      <c r="N207" s="149" t="s">
        <v>939</v>
      </c>
    </row>
    <row r="208" ht="64" customHeight="1" spans="1:14">
      <c r="A208" s="170">
        <v>7</v>
      </c>
      <c r="B208" s="149" t="s">
        <v>940</v>
      </c>
      <c r="C208" s="149" t="s">
        <v>941</v>
      </c>
      <c r="D208" s="149" t="s">
        <v>942</v>
      </c>
      <c r="E208" s="171" t="s">
        <v>912</v>
      </c>
      <c r="F208" s="150">
        <v>84.7</v>
      </c>
      <c r="G208" s="151" t="s">
        <v>110</v>
      </c>
      <c r="H208" s="150">
        <v>84.7</v>
      </c>
      <c r="I208" s="171" t="s">
        <v>923</v>
      </c>
      <c r="J208" s="162" t="s">
        <v>112</v>
      </c>
      <c r="K208" s="163">
        <v>43891</v>
      </c>
      <c r="L208" s="163">
        <v>44012</v>
      </c>
      <c r="M208" s="171" t="s">
        <v>60</v>
      </c>
      <c r="N208" s="149" t="s">
        <v>943</v>
      </c>
    </row>
    <row r="209" ht="64" customHeight="1" spans="1:14">
      <c r="A209" s="170">
        <v>8</v>
      </c>
      <c r="B209" s="149" t="s">
        <v>944</v>
      </c>
      <c r="C209" s="149" t="s">
        <v>945</v>
      </c>
      <c r="D209" s="149" t="s">
        <v>946</v>
      </c>
      <c r="E209" s="171" t="s">
        <v>912</v>
      </c>
      <c r="F209" s="150">
        <v>49.9</v>
      </c>
      <c r="G209" s="151" t="s">
        <v>110</v>
      </c>
      <c r="H209" s="150">
        <v>49.9</v>
      </c>
      <c r="I209" s="171" t="s">
        <v>928</v>
      </c>
      <c r="J209" s="162" t="s">
        <v>112</v>
      </c>
      <c r="K209" s="163">
        <v>43891</v>
      </c>
      <c r="L209" s="163">
        <v>44012</v>
      </c>
      <c r="M209" s="171" t="s">
        <v>60</v>
      </c>
      <c r="N209" s="149" t="s">
        <v>947</v>
      </c>
    </row>
    <row r="210" ht="64" customHeight="1" spans="1:14">
      <c r="A210" s="170">
        <v>9</v>
      </c>
      <c r="B210" s="149" t="s">
        <v>948</v>
      </c>
      <c r="C210" s="149" t="s">
        <v>949</v>
      </c>
      <c r="D210" s="149" t="s">
        <v>950</v>
      </c>
      <c r="E210" s="171" t="s">
        <v>912</v>
      </c>
      <c r="F210" s="150">
        <v>15</v>
      </c>
      <c r="G210" s="151" t="s">
        <v>110</v>
      </c>
      <c r="H210" s="150">
        <v>15</v>
      </c>
      <c r="I210" s="171" t="s">
        <v>951</v>
      </c>
      <c r="J210" s="162" t="s">
        <v>112</v>
      </c>
      <c r="K210" s="163">
        <v>43891</v>
      </c>
      <c r="L210" s="163">
        <v>44012</v>
      </c>
      <c r="M210" s="171" t="s">
        <v>60</v>
      </c>
      <c r="N210" s="149" t="s">
        <v>952</v>
      </c>
    </row>
    <row r="211" ht="64" customHeight="1" spans="1:14">
      <c r="A211" s="170">
        <v>10</v>
      </c>
      <c r="B211" s="149" t="s">
        <v>953</v>
      </c>
      <c r="C211" s="149" t="s">
        <v>954</v>
      </c>
      <c r="D211" s="149" t="s">
        <v>955</v>
      </c>
      <c r="E211" s="171" t="s">
        <v>912</v>
      </c>
      <c r="F211" s="150">
        <v>34.5</v>
      </c>
      <c r="G211" s="151" t="s">
        <v>110</v>
      </c>
      <c r="H211" s="150">
        <v>34.5</v>
      </c>
      <c r="I211" s="171" t="s">
        <v>918</v>
      </c>
      <c r="J211" s="162" t="s">
        <v>112</v>
      </c>
      <c r="K211" s="163">
        <v>43891</v>
      </c>
      <c r="L211" s="163">
        <v>44012</v>
      </c>
      <c r="M211" s="171" t="s">
        <v>60</v>
      </c>
      <c r="N211" s="149" t="s">
        <v>956</v>
      </c>
    </row>
    <row r="212" ht="64" customHeight="1" spans="1:14">
      <c r="A212" s="170">
        <v>11</v>
      </c>
      <c r="B212" s="149" t="s">
        <v>957</v>
      </c>
      <c r="C212" s="149" t="s">
        <v>958</v>
      </c>
      <c r="D212" s="149" t="s">
        <v>959</v>
      </c>
      <c r="E212" s="171" t="s">
        <v>912</v>
      </c>
      <c r="F212" s="150">
        <v>99.794</v>
      </c>
      <c r="G212" s="151" t="s">
        <v>110</v>
      </c>
      <c r="H212" s="150">
        <v>99.794</v>
      </c>
      <c r="I212" s="171" t="s">
        <v>960</v>
      </c>
      <c r="J212" s="162" t="s">
        <v>112</v>
      </c>
      <c r="K212" s="163">
        <v>43891</v>
      </c>
      <c r="L212" s="163">
        <v>44012</v>
      </c>
      <c r="M212" s="171" t="s">
        <v>60</v>
      </c>
      <c r="N212" s="149" t="s">
        <v>961</v>
      </c>
    </row>
    <row r="213" ht="64" customHeight="1" spans="1:14">
      <c r="A213" s="170">
        <v>12</v>
      </c>
      <c r="B213" s="149" t="s">
        <v>962</v>
      </c>
      <c r="C213" s="149" t="s">
        <v>963</v>
      </c>
      <c r="D213" s="149" t="s">
        <v>964</v>
      </c>
      <c r="E213" s="171" t="s">
        <v>912</v>
      </c>
      <c r="F213" s="150">
        <v>112.9</v>
      </c>
      <c r="G213" s="151" t="s">
        <v>110</v>
      </c>
      <c r="H213" s="150">
        <v>112.9</v>
      </c>
      <c r="I213" s="171" t="s">
        <v>965</v>
      </c>
      <c r="J213" s="162" t="s">
        <v>112</v>
      </c>
      <c r="K213" s="163">
        <v>43891</v>
      </c>
      <c r="L213" s="163">
        <v>44012</v>
      </c>
      <c r="M213" s="171" t="s">
        <v>60</v>
      </c>
      <c r="N213" s="149" t="s">
        <v>966</v>
      </c>
    </row>
    <row r="214" ht="58" customHeight="1" spans="1:14">
      <c r="A214" s="170">
        <v>13</v>
      </c>
      <c r="B214" s="149" t="s">
        <v>967</v>
      </c>
      <c r="C214" s="149" t="s">
        <v>968</v>
      </c>
      <c r="D214" s="149" t="s">
        <v>969</v>
      </c>
      <c r="E214" s="171" t="s">
        <v>912</v>
      </c>
      <c r="F214" s="150">
        <v>116.5</v>
      </c>
      <c r="G214" s="151" t="s">
        <v>110</v>
      </c>
      <c r="H214" s="150">
        <v>116.5</v>
      </c>
      <c r="I214" s="171" t="s">
        <v>970</v>
      </c>
      <c r="J214" s="162" t="s">
        <v>112</v>
      </c>
      <c r="K214" s="163">
        <v>43891</v>
      </c>
      <c r="L214" s="163">
        <v>44012</v>
      </c>
      <c r="M214" s="171" t="s">
        <v>60</v>
      </c>
      <c r="N214" s="149" t="s">
        <v>971</v>
      </c>
    </row>
    <row r="215" ht="58" customHeight="1" spans="1:14">
      <c r="A215" s="170">
        <v>14</v>
      </c>
      <c r="B215" s="149" t="s">
        <v>972</v>
      </c>
      <c r="C215" s="149" t="s">
        <v>973</v>
      </c>
      <c r="D215" s="149" t="s">
        <v>974</v>
      </c>
      <c r="E215" s="171" t="s">
        <v>912</v>
      </c>
      <c r="F215" s="150">
        <v>51.2</v>
      </c>
      <c r="G215" s="151" t="s">
        <v>110</v>
      </c>
      <c r="H215" s="150">
        <v>51.2</v>
      </c>
      <c r="I215" s="171" t="s">
        <v>938</v>
      </c>
      <c r="J215" s="162" t="s">
        <v>112</v>
      </c>
      <c r="K215" s="163">
        <v>43891</v>
      </c>
      <c r="L215" s="163">
        <v>44012</v>
      </c>
      <c r="M215" s="171" t="s">
        <v>60</v>
      </c>
      <c r="N215" s="149" t="s">
        <v>975</v>
      </c>
    </row>
    <row r="216" ht="58" customHeight="1" spans="1:14">
      <c r="A216" s="170">
        <v>15</v>
      </c>
      <c r="B216" s="149" t="s">
        <v>976</v>
      </c>
      <c r="C216" s="149" t="s">
        <v>977</v>
      </c>
      <c r="D216" s="149" t="s">
        <v>978</v>
      </c>
      <c r="E216" s="171" t="s">
        <v>912</v>
      </c>
      <c r="F216" s="150">
        <v>106</v>
      </c>
      <c r="G216" s="151" t="s">
        <v>110</v>
      </c>
      <c r="H216" s="150">
        <v>106</v>
      </c>
      <c r="I216" s="171" t="s">
        <v>960</v>
      </c>
      <c r="J216" s="162" t="s">
        <v>112</v>
      </c>
      <c r="K216" s="163">
        <v>43891</v>
      </c>
      <c r="L216" s="163">
        <v>44012</v>
      </c>
      <c r="M216" s="171" t="s">
        <v>60</v>
      </c>
      <c r="N216" s="149" t="s">
        <v>979</v>
      </c>
    </row>
    <row r="217" ht="58" customHeight="1" spans="1:14">
      <c r="A217" s="170">
        <v>16</v>
      </c>
      <c r="B217" s="149" t="s">
        <v>980</v>
      </c>
      <c r="C217" s="149" t="s">
        <v>981</v>
      </c>
      <c r="D217" s="149" t="s">
        <v>982</v>
      </c>
      <c r="E217" s="171" t="s">
        <v>912</v>
      </c>
      <c r="F217" s="150">
        <v>29.2</v>
      </c>
      <c r="G217" s="151" t="s">
        <v>110</v>
      </c>
      <c r="H217" s="150">
        <v>29.2</v>
      </c>
      <c r="I217" s="171" t="s">
        <v>983</v>
      </c>
      <c r="J217" s="162" t="s">
        <v>112</v>
      </c>
      <c r="K217" s="163">
        <v>43891</v>
      </c>
      <c r="L217" s="163">
        <v>44012</v>
      </c>
      <c r="M217" s="171" t="s">
        <v>60</v>
      </c>
      <c r="N217" s="149" t="s">
        <v>984</v>
      </c>
    </row>
    <row r="218" ht="58" customHeight="1" spans="1:14">
      <c r="A218" s="170">
        <v>17</v>
      </c>
      <c r="B218" s="149" t="s">
        <v>985</v>
      </c>
      <c r="C218" s="149" t="s">
        <v>986</v>
      </c>
      <c r="D218" s="149" t="s">
        <v>987</v>
      </c>
      <c r="E218" s="171" t="s">
        <v>912</v>
      </c>
      <c r="F218" s="150">
        <v>12</v>
      </c>
      <c r="G218" s="151" t="s">
        <v>110</v>
      </c>
      <c r="H218" s="150">
        <v>12</v>
      </c>
      <c r="I218" s="171" t="s">
        <v>988</v>
      </c>
      <c r="J218" s="162" t="s">
        <v>112</v>
      </c>
      <c r="K218" s="163">
        <v>43891</v>
      </c>
      <c r="L218" s="163">
        <v>44012</v>
      </c>
      <c r="M218" s="171" t="s">
        <v>60</v>
      </c>
      <c r="N218" s="149" t="s">
        <v>989</v>
      </c>
    </row>
    <row r="219" ht="58" customHeight="1" spans="1:14">
      <c r="A219" s="170">
        <v>18</v>
      </c>
      <c r="B219" s="149" t="s">
        <v>990</v>
      </c>
      <c r="C219" s="149" t="s">
        <v>991</v>
      </c>
      <c r="D219" s="149" t="s">
        <v>992</v>
      </c>
      <c r="E219" s="171" t="s">
        <v>912</v>
      </c>
      <c r="F219" s="150">
        <v>61</v>
      </c>
      <c r="G219" s="151" t="s">
        <v>110</v>
      </c>
      <c r="H219" s="150">
        <v>61</v>
      </c>
      <c r="I219" s="171" t="s">
        <v>993</v>
      </c>
      <c r="J219" s="162" t="s">
        <v>112</v>
      </c>
      <c r="K219" s="163">
        <v>43891</v>
      </c>
      <c r="L219" s="163">
        <v>44012</v>
      </c>
      <c r="M219" s="171" t="s">
        <v>60</v>
      </c>
      <c r="N219" s="149" t="s">
        <v>994</v>
      </c>
    </row>
    <row r="220" ht="58" customHeight="1" spans="1:14">
      <c r="A220" s="170">
        <v>19</v>
      </c>
      <c r="B220" s="149" t="s">
        <v>995</v>
      </c>
      <c r="C220" s="149" t="s">
        <v>996</v>
      </c>
      <c r="D220" s="149" t="s">
        <v>997</v>
      </c>
      <c r="E220" s="171" t="s">
        <v>912</v>
      </c>
      <c r="F220" s="150">
        <v>32</v>
      </c>
      <c r="G220" s="151" t="s">
        <v>110</v>
      </c>
      <c r="H220" s="150">
        <v>32</v>
      </c>
      <c r="I220" s="171" t="s">
        <v>928</v>
      </c>
      <c r="J220" s="162" t="s">
        <v>112</v>
      </c>
      <c r="K220" s="163">
        <v>43891</v>
      </c>
      <c r="L220" s="163">
        <v>44012</v>
      </c>
      <c r="M220" s="171" t="s">
        <v>60</v>
      </c>
      <c r="N220" s="149" t="s">
        <v>998</v>
      </c>
    </row>
    <row r="221" ht="58" customHeight="1" spans="1:14">
      <c r="A221" s="170">
        <v>20</v>
      </c>
      <c r="B221" s="149" t="s">
        <v>999</v>
      </c>
      <c r="C221" s="149" t="s">
        <v>1000</v>
      </c>
      <c r="D221" s="149" t="s">
        <v>1001</v>
      </c>
      <c r="E221" s="171" t="s">
        <v>912</v>
      </c>
      <c r="F221" s="150">
        <v>35</v>
      </c>
      <c r="G221" s="151" t="s">
        <v>110</v>
      </c>
      <c r="H221" s="150">
        <v>35</v>
      </c>
      <c r="I221" s="171" t="s">
        <v>1002</v>
      </c>
      <c r="J221" s="162" t="s">
        <v>112</v>
      </c>
      <c r="K221" s="163">
        <v>43891</v>
      </c>
      <c r="L221" s="163">
        <v>44012</v>
      </c>
      <c r="M221" s="171" t="s">
        <v>60</v>
      </c>
      <c r="N221" s="149" t="s">
        <v>1003</v>
      </c>
    </row>
    <row r="222" ht="58" customHeight="1" spans="1:14">
      <c r="A222" s="170">
        <v>21</v>
      </c>
      <c r="B222" s="149" t="s">
        <v>1004</v>
      </c>
      <c r="C222" s="149" t="s">
        <v>1005</v>
      </c>
      <c r="D222" s="149" t="s">
        <v>1006</v>
      </c>
      <c r="E222" s="171" t="s">
        <v>912</v>
      </c>
      <c r="F222" s="150">
        <v>48.1</v>
      </c>
      <c r="G222" s="151" t="s">
        <v>110</v>
      </c>
      <c r="H222" s="150">
        <v>48.1</v>
      </c>
      <c r="I222" s="171" t="s">
        <v>993</v>
      </c>
      <c r="J222" s="162" t="s">
        <v>112</v>
      </c>
      <c r="K222" s="163">
        <v>43891</v>
      </c>
      <c r="L222" s="163">
        <v>44012</v>
      </c>
      <c r="M222" s="171" t="s">
        <v>60</v>
      </c>
      <c r="N222" s="149" t="s">
        <v>1007</v>
      </c>
    </row>
    <row r="223" ht="58" customHeight="1" spans="1:14">
      <c r="A223" s="170">
        <v>22</v>
      </c>
      <c r="B223" s="149" t="s">
        <v>1008</v>
      </c>
      <c r="C223" s="149" t="s">
        <v>1009</v>
      </c>
      <c r="D223" s="149" t="s">
        <v>1010</v>
      </c>
      <c r="E223" s="171" t="s">
        <v>912</v>
      </c>
      <c r="F223" s="150">
        <v>84.74</v>
      </c>
      <c r="G223" s="151" t="s">
        <v>110</v>
      </c>
      <c r="H223" s="150">
        <v>84.74</v>
      </c>
      <c r="I223" s="171" t="s">
        <v>1011</v>
      </c>
      <c r="J223" s="162" t="s">
        <v>112</v>
      </c>
      <c r="K223" s="163">
        <v>43891</v>
      </c>
      <c r="L223" s="163">
        <v>44012</v>
      </c>
      <c r="M223" s="171" t="s">
        <v>60</v>
      </c>
      <c r="N223" s="149" t="s">
        <v>1012</v>
      </c>
    </row>
    <row r="224" ht="58" customHeight="1" spans="1:14">
      <c r="A224" s="170">
        <v>23</v>
      </c>
      <c r="B224" s="149" t="s">
        <v>1013</v>
      </c>
      <c r="C224" s="149" t="s">
        <v>1014</v>
      </c>
      <c r="D224" s="149" t="s">
        <v>1015</v>
      </c>
      <c r="E224" s="171" t="s">
        <v>912</v>
      </c>
      <c r="F224" s="150">
        <v>53.1</v>
      </c>
      <c r="G224" s="151" t="s">
        <v>110</v>
      </c>
      <c r="H224" s="150">
        <v>53.1</v>
      </c>
      <c r="I224" s="171" t="s">
        <v>928</v>
      </c>
      <c r="J224" s="162" t="s">
        <v>112</v>
      </c>
      <c r="K224" s="163">
        <v>43891</v>
      </c>
      <c r="L224" s="163">
        <v>44012</v>
      </c>
      <c r="M224" s="171" t="s">
        <v>60</v>
      </c>
      <c r="N224" s="149" t="s">
        <v>1016</v>
      </c>
    </row>
    <row r="225" ht="58" customHeight="1" spans="1:14">
      <c r="A225" s="170">
        <v>24</v>
      </c>
      <c r="B225" s="149" t="s">
        <v>1017</v>
      </c>
      <c r="C225" s="149" t="s">
        <v>1018</v>
      </c>
      <c r="D225" s="149" t="s">
        <v>1019</v>
      </c>
      <c r="E225" s="171" t="s">
        <v>912</v>
      </c>
      <c r="F225" s="150">
        <v>31</v>
      </c>
      <c r="G225" s="151" t="s">
        <v>110</v>
      </c>
      <c r="H225" s="150">
        <v>31</v>
      </c>
      <c r="I225" s="171" t="s">
        <v>928</v>
      </c>
      <c r="J225" s="162" t="s">
        <v>112</v>
      </c>
      <c r="K225" s="163">
        <v>43891</v>
      </c>
      <c r="L225" s="163">
        <v>44012</v>
      </c>
      <c r="M225" s="171" t="s">
        <v>60</v>
      </c>
      <c r="N225" s="149" t="s">
        <v>1020</v>
      </c>
    </row>
    <row r="226" ht="58" customHeight="1" spans="1:14">
      <c r="A226" s="170">
        <v>25</v>
      </c>
      <c r="B226" s="149" t="s">
        <v>1021</v>
      </c>
      <c r="C226" s="149" t="s">
        <v>1022</v>
      </c>
      <c r="D226" s="149" t="s">
        <v>1023</v>
      </c>
      <c r="E226" s="171" t="s">
        <v>912</v>
      </c>
      <c r="F226" s="150">
        <v>20</v>
      </c>
      <c r="G226" s="151" t="s">
        <v>110</v>
      </c>
      <c r="H226" s="150">
        <v>20</v>
      </c>
      <c r="I226" s="171" t="s">
        <v>1024</v>
      </c>
      <c r="J226" s="162" t="s">
        <v>112</v>
      </c>
      <c r="K226" s="163">
        <v>43891</v>
      </c>
      <c r="L226" s="163">
        <v>44012</v>
      </c>
      <c r="M226" s="171" t="s">
        <v>60</v>
      </c>
      <c r="N226" s="149" t="s">
        <v>1025</v>
      </c>
    </row>
    <row r="227" ht="27" customHeight="1" spans="1:14">
      <c r="A227" s="172" t="s">
        <v>43</v>
      </c>
      <c r="B227" s="156" t="s">
        <v>61</v>
      </c>
      <c r="C227" s="156"/>
      <c r="D227" s="156"/>
      <c r="E227" s="156"/>
      <c r="F227" s="173">
        <v>4003.73</v>
      </c>
      <c r="G227" s="174"/>
      <c r="H227" s="173">
        <v>4003.73</v>
      </c>
      <c r="I227" s="156"/>
      <c r="J227" s="156"/>
      <c r="K227" s="163"/>
      <c r="L227" s="164"/>
      <c r="M227" s="156"/>
      <c r="N227" s="156"/>
    </row>
    <row r="228" ht="85" customHeight="1" spans="1:14">
      <c r="A228" s="175">
        <v>1</v>
      </c>
      <c r="B228" s="176" t="s">
        <v>1026</v>
      </c>
      <c r="C228" s="149" t="s">
        <v>1027</v>
      </c>
      <c r="D228" s="177" t="s">
        <v>1028</v>
      </c>
      <c r="E228" s="178" t="s">
        <v>1029</v>
      </c>
      <c r="F228" s="179">
        <v>251.39</v>
      </c>
      <c r="G228" s="180" t="s">
        <v>1030</v>
      </c>
      <c r="H228" s="179">
        <v>251.39</v>
      </c>
      <c r="I228" s="176" t="s">
        <v>1031</v>
      </c>
      <c r="J228" s="176" t="s">
        <v>112</v>
      </c>
      <c r="K228" s="185">
        <v>43831</v>
      </c>
      <c r="L228" s="186">
        <v>43983</v>
      </c>
      <c r="M228" s="176" t="s">
        <v>62</v>
      </c>
      <c r="N228" s="187" t="s">
        <v>950</v>
      </c>
    </row>
    <row r="229" ht="80" customHeight="1" spans="1:14">
      <c r="A229" s="175">
        <v>2</v>
      </c>
      <c r="B229" s="176" t="s">
        <v>1032</v>
      </c>
      <c r="C229" s="149" t="s">
        <v>1033</v>
      </c>
      <c r="D229" s="176" t="s">
        <v>1034</v>
      </c>
      <c r="E229" s="178" t="s">
        <v>1029</v>
      </c>
      <c r="F229" s="179">
        <v>298.49</v>
      </c>
      <c r="G229" s="180" t="s">
        <v>1030</v>
      </c>
      <c r="H229" s="179">
        <v>298.49</v>
      </c>
      <c r="I229" s="176" t="s">
        <v>1035</v>
      </c>
      <c r="J229" s="176" t="s">
        <v>112</v>
      </c>
      <c r="K229" s="185">
        <v>43831</v>
      </c>
      <c r="L229" s="186">
        <v>43983</v>
      </c>
      <c r="M229" s="176" t="s">
        <v>62</v>
      </c>
      <c r="N229" s="187" t="s">
        <v>950</v>
      </c>
    </row>
    <row r="230" ht="103" customHeight="1" spans="1:14">
      <c r="A230" s="175">
        <v>3</v>
      </c>
      <c r="B230" s="176" t="s">
        <v>1036</v>
      </c>
      <c r="C230" s="149" t="s">
        <v>1037</v>
      </c>
      <c r="D230" s="181" t="s">
        <v>1038</v>
      </c>
      <c r="E230" s="178" t="s">
        <v>1029</v>
      </c>
      <c r="F230" s="179">
        <v>290.26</v>
      </c>
      <c r="G230" s="180" t="s">
        <v>1030</v>
      </c>
      <c r="H230" s="179">
        <v>290.26</v>
      </c>
      <c r="I230" s="176" t="s">
        <v>1039</v>
      </c>
      <c r="J230" s="176" t="s">
        <v>112</v>
      </c>
      <c r="K230" s="185">
        <v>43831</v>
      </c>
      <c r="L230" s="186">
        <v>43983</v>
      </c>
      <c r="M230" s="176" t="s">
        <v>62</v>
      </c>
      <c r="N230" s="187" t="s">
        <v>946</v>
      </c>
    </row>
    <row r="231" ht="88" customHeight="1" spans="1:14">
      <c r="A231" s="175">
        <v>4</v>
      </c>
      <c r="B231" s="176" t="s">
        <v>1040</v>
      </c>
      <c r="C231" s="149" t="s">
        <v>1041</v>
      </c>
      <c r="D231" s="176" t="s">
        <v>1042</v>
      </c>
      <c r="E231" s="178" t="s">
        <v>1029</v>
      </c>
      <c r="F231" s="179">
        <v>68.61</v>
      </c>
      <c r="G231" s="180" t="s">
        <v>1030</v>
      </c>
      <c r="H231" s="179">
        <v>68.61</v>
      </c>
      <c r="I231" s="176" t="s">
        <v>1043</v>
      </c>
      <c r="J231" s="176" t="s">
        <v>112</v>
      </c>
      <c r="K231" s="185">
        <v>43831</v>
      </c>
      <c r="L231" s="186">
        <v>43983</v>
      </c>
      <c r="M231" s="176" t="s">
        <v>62</v>
      </c>
      <c r="N231" s="187" t="s">
        <v>946</v>
      </c>
    </row>
    <row r="232" ht="95" customHeight="1" spans="1:14">
      <c r="A232" s="175">
        <v>5</v>
      </c>
      <c r="B232" s="176" t="s">
        <v>1044</v>
      </c>
      <c r="C232" s="149" t="s">
        <v>1045</v>
      </c>
      <c r="D232" s="176" t="s">
        <v>1046</v>
      </c>
      <c r="E232" s="178" t="s">
        <v>1029</v>
      </c>
      <c r="F232" s="179">
        <v>91.79</v>
      </c>
      <c r="G232" s="180" t="s">
        <v>1030</v>
      </c>
      <c r="H232" s="179">
        <v>91.79</v>
      </c>
      <c r="I232" s="176" t="s">
        <v>1047</v>
      </c>
      <c r="J232" s="176" t="s">
        <v>112</v>
      </c>
      <c r="K232" s="185">
        <v>43831</v>
      </c>
      <c r="L232" s="186">
        <v>43983</v>
      </c>
      <c r="M232" s="176" t="s">
        <v>62</v>
      </c>
      <c r="N232" s="187" t="s">
        <v>959</v>
      </c>
    </row>
    <row r="233" ht="82" customHeight="1" spans="1:14">
      <c r="A233" s="175">
        <v>6</v>
      </c>
      <c r="B233" s="176" t="s">
        <v>1048</v>
      </c>
      <c r="C233" s="149" t="s">
        <v>1049</v>
      </c>
      <c r="D233" s="176" t="s">
        <v>1050</v>
      </c>
      <c r="E233" s="178" t="s">
        <v>1029</v>
      </c>
      <c r="F233" s="179">
        <v>17.44</v>
      </c>
      <c r="G233" s="180" t="s">
        <v>1030</v>
      </c>
      <c r="H233" s="179">
        <v>17.44</v>
      </c>
      <c r="I233" s="176" t="s">
        <v>1051</v>
      </c>
      <c r="J233" s="176" t="s">
        <v>112</v>
      </c>
      <c r="K233" s="185">
        <v>43831</v>
      </c>
      <c r="L233" s="186">
        <v>43983</v>
      </c>
      <c r="M233" s="176" t="s">
        <v>62</v>
      </c>
      <c r="N233" s="187" t="s">
        <v>964</v>
      </c>
    </row>
    <row r="234" ht="82" customHeight="1" spans="1:14">
      <c r="A234" s="175">
        <v>7</v>
      </c>
      <c r="B234" s="176" t="s">
        <v>1052</v>
      </c>
      <c r="C234" s="149" t="s">
        <v>1053</v>
      </c>
      <c r="D234" s="176" t="s">
        <v>1054</v>
      </c>
      <c r="E234" s="178" t="s">
        <v>1029</v>
      </c>
      <c r="F234" s="179">
        <v>13.9</v>
      </c>
      <c r="G234" s="180" t="s">
        <v>1030</v>
      </c>
      <c r="H234" s="179">
        <v>13.9</v>
      </c>
      <c r="I234" s="176" t="s">
        <v>1055</v>
      </c>
      <c r="J234" s="176" t="s">
        <v>112</v>
      </c>
      <c r="K234" s="185">
        <v>43831</v>
      </c>
      <c r="L234" s="186">
        <v>43983</v>
      </c>
      <c r="M234" s="176" t="s">
        <v>62</v>
      </c>
      <c r="N234" s="187" t="s">
        <v>974</v>
      </c>
    </row>
    <row r="235" ht="82" customHeight="1" spans="1:14">
      <c r="A235" s="175">
        <v>8</v>
      </c>
      <c r="B235" s="176" t="s">
        <v>1056</v>
      </c>
      <c r="C235" s="149" t="s">
        <v>1057</v>
      </c>
      <c r="D235" s="176" t="s">
        <v>1058</v>
      </c>
      <c r="E235" s="178" t="s">
        <v>1029</v>
      </c>
      <c r="F235" s="179">
        <v>31</v>
      </c>
      <c r="G235" s="180" t="s">
        <v>1030</v>
      </c>
      <c r="H235" s="179">
        <v>31</v>
      </c>
      <c r="I235" s="176" t="s">
        <v>1059</v>
      </c>
      <c r="J235" s="176" t="s">
        <v>112</v>
      </c>
      <c r="K235" s="185">
        <v>43831</v>
      </c>
      <c r="L235" s="186">
        <v>43983</v>
      </c>
      <c r="M235" s="176" t="s">
        <v>62</v>
      </c>
      <c r="N235" s="187" t="s">
        <v>974</v>
      </c>
    </row>
    <row r="236" ht="82" customHeight="1" spans="1:14">
      <c r="A236" s="175">
        <v>9</v>
      </c>
      <c r="B236" s="176" t="s">
        <v>1060</v>
      </c>
      <c r="C236" s="176" t="s">
        <v>1061</v>
      </c>
      <c r="D236" s="176" t="s">
        <v>1062</v>
      </c>
      <c r="E236" s="178" t="s">
        <v>1029</v>
      </c>
      <c r="F236" s="179">
        <v>38.59</v>
      </c>
      <c r="G236" s="180" t="s">
        <v>1030</v>
      </c>
      <c r="H236" s="179">
        <v>38.59</v>
      </c>
      <c r="I236" s="176" t="s">
        <v>1063</v>
      </c>
      <c r="J236" s="176" t="s">
        <v>112</v>
      </c>
      <c r="K236" s="185">
        <v>43831</v>
      </c>
      <c r="L236" s="186">
        <v>43983</v>
      </c>
      <c r="M236" s="176" t="s">
        <v>62</v>
      </c>
      <c r="N236" s="187" t="s">
        <v>964</v>
      </c>
    </row>
    <row r="237" ht="82" customHeight="1" spans="1:14">
      <c r="A237" s="175">
        <v>10</v>
      </c>
      <c r="B237" s="176" t="s">
        <v>1064</v>
      </c>
      <c r="C237" s="149" t="s">
        <v>1065</v>
      </c>
      <c r="D237" s="176" t="s">
        <v>1066</v>
      </c>
      <c r="E237" s="178" t="s">
        <v>1029</v>
      </c>
      <c r="F237" s="179">
        <v>23.02</v>
      </c>
      <c r="G237" s="180" t="s">
        <v>1030</v>
      </c>
      <c r="H237" s="179">
        <v>23.02</v>
      </c>
      <c r="I237" s="176" t="s">
        <v>1067</v>
      </c>
      <c r="J237" s="176" t="s">
        <v>112</v>
      </c>
      <c r="K237" s="185">
        <v>43831</v>
      </c>
      <c r="L237" s="186">
        <v>43983</v>
      </c>
      <c r="M237" s="176" t="s">
        <v>62</v>
      </c>
      <c r="N237" s="187" t="s">
        <v>964</v>
      </c>
    </row>
    <row r="238" ht="82" customHeight="1" spans="1:14">
      <c r="A238" s="175">
        <v>11</v>
      </c>
      <c r="B238" s="176" t="s">
        <v>1068</v>
      </c>
      <c r="C238" s="176" t="s">
        <v>1069</v>
      </c>
      <c r="D238" s="176" t="s">
        <v>1070</v>
      </c>
      <c r="E238" s="178" t="s">
        <v>1029</v>
      </c>
      <c r="F238" s="179">
        <v>17.22</v>
      </c>
      <c r="G238" s="180" t="s">
        <v>1030</v>
      </c>
      <c r="H238" s="179">
        <v>17.22</v>
      </c>
      <c r="I238" s="176" t="s">
        <v>1071</v>
      </c>
      <c r="J238" s="176" t="s">
        <v>112</v>
      </c>
      <c r="K238" s="185">
        <v>43831</v>
      </c>
      <c r="L238" s="186">
        <v>43983</v>
      </c>
      <c r="M238" s="176" t="s">
        <v>62</v>
      </c>
      <c r="N238" s="187" t="s">
        <v>932</v>
      </c>
    </row>
    <row r="239" ht="82" customHeight="1" spans="1:14">
      <c r="A239" s="175">
        <v>12</v>
      </c>
      <c r="B239" s="176" t="s">
        <v>1072</v>
      </c>
      <c r="C239" s="176" t="s">
        <v>1073</v>
      </c>
      <c r="D239" s="176" t="s">
        <v>1074</v>
      </c>
      <c r="E239" s="178" t="s">
        <v>1029</v>
      </c>
      <c r="F239" s="179">
        <v>21.95</v>
      </c>
      <c r="G239" s="180" t="s">
        <v>1030</v>
      </c>
      <c r="H239" s="179">
        <v>21.95</v>
      </c>
      <c r="I239" s="176" t="s">
        <v>1075</v>
      </c>
      <c r="J239" s="176" t="s">
        <v>112</v>
      </c>
      <c r="K239" s="185">
        <v>43831</v>
      </c>
      <c r="L239" s="186">
        <v>43983</v>
      </c>
      <c r="M239" s="176" t="s">
        <v>62</v>
      </c>
      <c r="N239" s="187" t="s">
        <v>932</v>
      </c>
    </row>
    <row r="240" ht="82" customHeight="1" spans="1:14">
      <c r="A240" s="175">
        <v>13</v>
      </c>
      <c r="B240" s="176" t="s">
        <v>1076</v>
      </c>
      <c r="C240" s="176" t="s">
        <v>1077</v>
      </c>
      <c r="D240" s="176" t="s">
        <v>1078</v>
      </c>
      <c r="E240" s="178" t="s">
        <v>1029</v>
      </c>
      <c r="F240" s="179">
        <v>13.98</v>
      </c>
      <c r="G240" s="180" t="s">
        <v>1030</v>
      </c>
      <c r="H240" s="179">
        <v>13.98</v>
      </c>
      <c r="I240" s="176" t="s">
        <v>1079</v>
      </c>
      <c r="J240" s="176" t="s">
        <v>112</v>
      </c>
      <c r="K240" s="185">
        <v>43831</v>
      </c>
      <c r="L240" s="186">
        <v>43983</v>
      </c>
      <c r="M240" s="176" t="s">
        <v>62</v>
      </c>
      <c r="N240" s="187" t="s">
        <v>937</v>
      </c>
    </row>
    <row r="241" ht="82" customHeight="1" spans="1:14">
      <c r="A241" s="175">
        <v>14</v>
      </c>
      <c r="B241" s="176" t="s">
        <v>1080</v>
      </c>
      <c r="C241" s="149" t="s">
        <v>1081</v>
      </c>
      <c r="D241" s="176" t="s">
        <v>1082</v>
      </c>
      <c r="E241" s="178" t="s">
        <v>1029</v>
      </c>
      <c r="F241" s="179">
        <v>11.29</v>
      </c>
      <c r="G241" s="180" t="s">
        <v>1030</v>
      </c>
      <c r="H241" s="179">
        <v>11.29</v>
      </c>
      <c r="I241" s="176" t="s">
        <v>1079</v>
      </c>
      <c r="J241" s="176" t="s">
        <v>112</v>
      </c>
      <c r="K241" s="185">
        <v>43831</v>
      </c>
      <c r="L241" s="186">
        <v>43983</v>
      </c>
      <c r="M241" s="176" t="s">
        <v>62</v>
      </c>
      <c r="N241" s="187" t="s">
        <v>1015</v>
      </c>
    </row>
    <row r="242" ht="82" customHeight="1" spans="1:14">
      <c r="A242" s="175">
        <v>15</v>
      </c>
      <c r="B242" s="176" t="s">
        <v>1083</v>
      </c>
      <c r="C242" s="176" t="s">
        <v>1084</v>
      </c>
      <c r="D242" s="176" t="s">
        <v>1085</v>
      </c>
      <c r="E242" s="178" t="s">
        <v>1029</v>
      </c>
      <c r="F242" s="179">
        <v>31.95</v>
      </c>
      <c r="G242" s="180" t="s">
        <v>1030</v>
      </c>
      <c r="H242" s="179">
        <v>31.95</v>
      </c>
      <c r="I242" s="176" t="s">
        <v>1086</v>
      </c>
      <c r="J242" s="176" t="s">
        <v>112</v>
      </c>
      <c r="K242" s="185">
        <v>43831</v>
      </c>
      <c r="L242" s="186">
        <v>43983</v>
      </c>
      <c r="M242" s="176" t="s">
        <v>62</v>
      </c>
      <c r="N242" s="187" t="s">
        <v>1019</v>
      </c>
    </row>
    <row r="243" ht="82" customHeight="1" spans="1:14">
      <c r="A243" s="175">
        <v>16</v>
      </c>
      <c r="B243" s="176" t="s">
        <v>1087</v>
      </c>
      <c r="C243" s="176" t="s">
        <v>1088</v>
      </c>
      <c r="D243" s="176" t="s">
        <v>1089</v>
      </c>
      <c r="E243" s="178" t="s">
        <v>1029</v>
      </c>
      <c r="F243" s="179">
        <v>53.46</v>
      </c>
      <c r="G243" s="180" t="s">
        <v>1030</v>
      </c>
      <c r="H243" s="179">
        <v>53.46</v>
      </c>
      <c r="I243" s="176" t="s">
        <v>1090</v>
      </c>
      <c r="J243" s="176" t="s">
        <v>112</v>
      </c>
      <c r="K243" s="185">
        <v>43831</v>
      </c>
      <c r="L243" s="186">
        <v>43983</v>
      </c>
      <c r="M243" s="176" t="s">
        <v>62</v>
      </c>
      <c r="N243" s="187" t="s">
        <v>978</v>
      </c>
    </row>
    <row r="244" ht="82" customHeight="1" spans="1:14">
      <c r="A244" s="175">
        <v>17</v>
      </c>
      <c r="B244" s="182" t="s">
        <v>1091</v>
      </c>
      <c r="C244" s="182" t="s">
        <v>1092</v>
      </c>
      <c r="D244" s="176" t="s">
        <v>1093</v>
      </c>
      <c r="E244" s="178" t="s">
        <v>1029</v>
      </c>
      <c r="F244" s="179">
        <v>4</v>
      </c>
      <c r="G244" s="180" t="s">
        <v>1030</v>
      </c>
      <c r="H244" s="179">
        <v>4</v>
      </c>
      <c r="I244" s="176" t="s">
        <v>1094</v>
      </c>
      <c r="J244" s="176" t="s">
        <v>112</v>
      </c>
      <c r="K244" s="185">
        <v>43831</v>
      </c>
      <c r="L244" s="186">
        <v>43983</v>
      </c>
      <c r="M244" s="176" t="s">
        <v>62</v>
      </c>
      <c r="N244" s="176" t="s">
        <v>969</v>
      </c>
    </row>
    <row r="245" ht="93" customHeight="1" spans="1:14">
      <c r="A245" s="175">
        <v>18</v>
      </c>
      <c r="B245" s="176" t="s">
        <v>1095</v>
      </c>
      <c r="C245" s="183" t="s">
        <v>1096</v>
      </c>
      <c r="D245" s="176" t="s">
        <v>1097</v>
      </c>
      <c r="E245" s="178" t="s">
        <v>1029</v>
      </c>
      <c r="F245" s="179">
        <v>16.07</v>
      </c>
      <c r="G245" s="180" t="s">
        <v>1030</v>
      </c>
      <c r="H245" s="179">
        <v>16.07</v>
      </c>
      <c r="I245" s="188" t="s">
        <v>1098</v>
      </c>
      <c r="J245" s="176" t="s">
        <v>112</v>
      </c>
      <c r="K245" s="185">
        <v>43922</v>
      </c>
      <c r="L245" s="186">
        <v>44105</v>
      </c>
      <c r="M245" s="176" t="s">
        <v>62</v>
      </c>
      <c r="N245" s="176" t="s">
        <v>917</v>
      </c>
    </row>
    <row r="246" ht="91" customHeight="1" spans="1:14">
      <c r="A246" s="175">
        <v>19</v>
      </c>
      <c r="B246" s="176" t="s">
        <v>1099</v>
      </c>
      <c r="C246" s="176" t="s">
        <v>1100</v>
      </c>
      <c r="D246" s="176" t="s">
        <v>1101</v>
      </c>
      <c r="E246" s="178" t="s">
        <v>1029</v>
      </c>
      <c r="F246" s="179">
        <v>13.43</v>
      </c>
      <c r="G246" s="180" t="s">
        <v>1030</v>
      </c>
      <c r="H246" s="179">
        <v>13.43</v>
      </c>
      <c r="I246" s="188" t="s">
        <v>1102</v>
      </c>
      <c r="J246" s="176" t="s">
        <v>112</v>
      </c>
      <c r="K246" s="185">
        <v>43922</v>
      </c>
      <c r="L246" s="186">
        <v>44105</v>
      </c>
      <c r="M246" s="176" t="s">
        <v>62</v>
      </c>
      <c r="N246" s="176" t="s">
        <v>917</v>
      </c>
    </row>
    <row r="247" ht="93" customHeight="1" spans="1:14">
      <c r="A247" s="175">
        <v>20</v>
      </c>
      <c r="B247" s="176" t="s">
        <v>1103</v>
      </c>
      <c r="C247" s="183" t="s">
        <v>1104</v>
      </c>
      <c r="D247" s="176" t="s">
        <v>1105</v>
      </c>
      <c r="E247" s="178" t="s">
        <v>1029</v>
      </c>
      <c r="F247" s="179">
        <v>26.42</v>
      </c>
      <c r="G247" s="180" t="s">
        <v>1030</v>
      </c>
      <c r="H247" s="179">
        <v>26.42</v>
      </c>
      <c r="I247" s="188" t="s">
        <v>1102</v>
      </c>
      <c r="J247" s="176" t="s">
        <v>112</v>
      </c>
      <c r="K247" s="185">
        <v>43922</v>
      </c>
      <c r="L247" s="186">
        <v>44105</v>
      </c>
      <c r="M247" s="176" t="s">
        <v>62</v>
      </c>
      <c r="N247" s="176" t="s">
        <v>917</v>
      </c>
    </row>
    <row r="248" ht="88" customHeight="1" spans="1:14">
      <c r="A248" s="175">
        <v>21</v>
      </c>
      <c r="B248" s="184" t="s">
        <v>1106</v>
      </c>
      <c r="C248" s="183" t="s">
        <v>1107</v>
      </c>
      <c r="D248" s="176" t="s">
        <v>1108</v>
      </c>
      <c r="E248" s="178" t="s">
        <v>1029</v>
      </c>
      <c r="F248" s="179">
        <v>23.35</v>
      </c>
      <c r="G248" s="180" t="s">
        <v>1030</v>
      </c>
      <c r="H248" s="179">
        <v>23.35</v>
      </c>
      <c r="I248" s="188" t="s">
        <v>1109</v>
      </c>
      <c r="J248" s="176" t="s">
        <v>112</v>
      </c>
      <c r="K248" s="185">
        <v>43922</v>
      </c>
      <c r="L248" s="186">
        <v>44105</v>
      </c>
      <c r="M248" s="176" t="s">
        <v>62</v>
      </c>
      <c r="N248" s="176" t="s">
        <v>917</v>
      </c>
    </row>
    <row r="249" ht="85" customHeight="1" spans="1:14">
      <c r="A249" s="175">
        <v>22</v>
      </c>
      <c r="B249" s="176" t="s">
        <v>1110</v>
      </c>
      <c r="C249" s="183" t="s">
        <v>1111</v>
      </c>
      <c r="D249" s="176" t="s">
        <v>1112</v>
      </c>
      <c r="E249" s="178" t="s">
        <v>1029</v>
      </c>
      <c r="F249" s="179">
        <v>10.39</v>
      </c>
      <c r="G249" s="180" t="s">
        <v>1030</v>
      </c>
      <c r="H249" s="179">
        <v>10.39</v>
      </c>
      <c r="I249" s="188" t="s">
        <v>1113</v>
      </c>
      <c r="J249" s="176" t="s">
        <v>112</v>
      </c>
      <c r="K249" s="185">
        <v>43922</v>
      </c>
      <c r="L249" s="186">
        <v>44105</v>
      </c>
      <c r="M249" s="176" t="s">
        <v>62</v>
      </c>
      <c r="N249" s="176" t="s">
        <v>922</v>
      </c>
    </row>
    <row r="250" ht="75" customHeight="1" spans="1:14">
      <c r="A250" s="175">
        <v>23</v>
      </c>
      <c r="B250" s="176" t="s">
        <v>1114</v>
      </c>
      <c r="C250" s="183" t="s">
        <v>1115</v>
      </c>
      <c r="D250" s="176" t="s">
        <v>1116</v>
      </c>
      <c r="E250" s="178" t="s">
        <v>1029</v>
      </c>
      <c r="F250" s="179">
        <v>49.7</v>
      </c>
      <c r="G250" s="180" t="s">
        <v>1030</v>
      </c>
      <c r="H250" s="179">
        <v>49.7</v>
      </c>
      <c r="I250" s="176" t="s">
        <v>1117</v>
      </c>
      <c r="J250" s="176" t="s">
        <v>112</v>
      </c>
      <c r="K250" s="185">
        <v>43922</v>
      </c>
      <c r="L250" s="186">
        <v>44105</v>
      </c>
      <c r="M250" s="176" t="s">
        <v>62</v>
      </c>
      <c r="N250" s="184" t="s">
        <v>927</v>
      </c>
    </row>
    <row r="251" ht="75" customHeight="1" spans="1:14">
      <c r="A251" s="175">
        <v>24</v>
      </c>
      <c r="B251" s="176" t="s">
        <v>1118</v>
      </c>
      <c r="C251" s="176" t="s">
        <v>1119</v>
      </c>
      <c r="D251" s="176" t="s">
        <v>1120</v>
      </c>
      <c r="E251" s="178" t="s">
        <v>1029</v>
      </c>
      <c r="F251" s="179">
        <v>19.92</v>
      </c>
      <c r="G251" s="180" t="s">
        <v>1030</v>
      </c>
      <c r="H251" s="179">
        <v>19.92</v>
      </c>
      <c r="I251" s="176" t="s">
        <v>1121</v>
      </c>
      <c r="J251" s="176" t="s">
        <v>112</v>
      </c>
      <c r="K251" s="185">
        <v>43922</v>
      </c>
      <c r="L251" s="186">
        <v>44105</v>
      </c>
      <c r="M251" s="176" t="s">
        <v>62</v>
      </c>
      <c r="N251" s="184" t="s">
        <v>927</v>
      </c>
    </row>
    <row r="252" ht="91" customHeight="1" spans="1:14">
      <c r="A252" s="175">
        <v>25</v>
      </c>
      <c r="B252" s="176" t="s">
        <v>1122</v>
      </c>
      <c r="C252" s="183" t="s">
        <v>1123</v>
      </c>
      <c r="D252" s="176" t="s">
        <v>1124</v>
      </c>
      <c r="E252" s="178" t="s">
        <v>1029</v>
      </c>
      <c r="F252" s="179">
        <v>175.82</v>
      </c>
      <c r="G252" s="180" t="s">
        <v>1030</v>
      </c>
      <c r="H252" s="179">
        <v>175.82</v>
      </c>
      <c r="I252" s="188" t="s">
        <v>1125</v>
      </c>
      <c r="J252" s="176" t="s">
        <v>112</v>
      </c>
      <c r="K252" s="185">
        <v>43922</v>
      </c>
      <c r="L252" s="186">
        <v>44105</v>
      </c>
      <c r="M252" s="176" t="s">
        <v>62</v>
      </c>
      <c r="N252" s="176" t="s">
        <v>932</v>
      </c>
    </row>
    <row r="253" ht="83" customHeight="1" spans="1:14">
      <c r="A253" s="175">
        <v>26</v>
      </c>
      <c r="B253" s="184" t="s">
        <v>1126</v>
      </c>
      <c r="C253" s="183" t="s">
        <v>1127</v>
      </c>
      <c r="D253" s="176" t="s">
        <v>1128</v>
      </c>
      <c r="E253" s="178" t="s">
        <v>1029</v>
      </c>
      <c r="F253" s="179">
        <v>11.24</v>
      </c>
      <c r="G253" s="180" t="s">
        <v>1030</v>
      </c>
      <c r="H253" s="179">
        <v>11.24</v>
      </c>
      <c r="I253" s="188" t="s">
        <v>1129</v>
      </c>
      <c r="J253" s="176" t="s">
        <v>112</v>
      </c>
      <c r="K253" s="185">
        <v>43922</v>
      </c>
      <c r="L253" s="186">
        <v>44105</v>
      </c>
      <c r="M253" s="176" t="s">
        <v>62</v>
      </c>
      <c r="N253" s="176" t="s">
        <v>932</v>
      </c>
    </row>
    <row r="254" ht="72" spans="1:14">
      <c r="A254" s="175">
        <v>27</v>
      </c>
      <c r="B254" s="176" t="s">
        <v>1130</v>
      </c>
      <c r="C254" s="176" t="s">
        <v>1131</v>
      </c>
      <c r="D254" s="176" t="s">
        <v>1132</v>
      </c>
      <c r="E254" s="178" t="s">
        <v>1029</v>
      </c>
      <c r="F254" s="179">
        <v>30.57</v>
      </c>
      <c r="G254" s="180" t="s">
        <v>1030</v>
      </c>
      <c r="H254" s="179">
        <v>30.57</v>
      </c>
      <c r="I254" s="188" t="s">
        <v>1133</v>
      </c>
      <c r="J254" s="176" t="s">
        <v>112</v>
      </c>
      <c r="K254" s="185">
        <v>43922</v>
      </c>
      <c r="L254" s="186">
        <v>44105</v>
      </c>
      <c r="M254" s="176" t="s">
        <v>62</v>
      </c>
      <c r="N254" s="176" t="s">
        <v>937</v>
      </c>
    </row>
    <row r="255" ht="72" customHeight="1" spans="1:14">
      <c r="A255" s="175">
        <v>28</v>
      </c>
      <c r="B255" s="176" t="s">
        <v>1134</v>
      </c>
      <c r="C255" s="176" t="s">
        <v>1135</v>
      </c>
      <c r="D255" s="176" t="s">
        <v>1136</v>
      </c>
      <c r="E255" s="178" t="s">
        <v>1029</v>
      </c>
      <c r="F255" s="179">
        <v>5.7</v>
      </c>
      <c r="G255" s="180" t="s">
        <v>1030</v>
      </c>
      <c r="H255" s="179">
        <v>5.7</v>
      </c>
      <c r="I255" s="176" t="s">
        <v>1137</v>
      </c>
      <c r="J255" s="176" t="s">
        <v>112</v>
      </c>
      <c r="K255" s="185">
        <v>43922</v>
      </c>
      <c r="L255" s="186">
        <v>44105</v>
      </c>
      <c r="M255" s="176" t="s">
        <v>62</v>
      </c>
      <c r="N255" s="184" t="s">
        <v>942</v>
      </c>
    </row>
    <row r="256" ht="69" customHeight="1" spans="1:14">
      <c r="A256" s="175">
        <v>29</v>
      </c>
      <c r="B256" s="176" t="s">
        <v>1138</v>
      </c>
      <c r="C256" s="176" t="s">
        <v>1139</v>
      </c>
      <c r="D256" s="176" t="s">
        <v>1140</v>
      </c>
      <c r="E256" s="178" t="s">
        <v>1029</v>
      </c>
      <c r="F256" s="179">
        <v>16.23</v>
      </c>
      <c r="G256" s="180" t="s">
        <v>1030</v>
      </c>
      <c r="H256" s="179">
        <v>16.23</v>
      </c>
      <c r="I256" s="176" t="s">
        <v>1141</v>
      </c>
      <c r="J256" s="176" t="s">
        <v>112</v>
      </c>
      <c r="K256" s="185">
        <v>43922</v>
      </c>
      <c r="L256" s="186">
        <v>44105</v>
      </c>
      <c r="M256" s="176" t="s">
        <v>62</v>
      </c>
      <c r="N256" s="184" t="s">
        <v>946</v>
      </c>
    </row>
    <row r="257" ht="69" customHeight="1" spans="1:14">
      <c r="A257" s="175">
        <v>30</v>
      </c>
      <c r="B257" s="176" t="s">
        <v>1142</v>
      </c>
      <c r="C257" s="176" t="s">
        <v>1143</v>
      </c>
      <c r="D257" s="176" t="s">
        <v>1144</v>
      </c>
      <c r="E257" s="178" t="s">
        <v>1029</v>
      </c>
      <c r="F257" s="179">
        <v>25.27</v>
      </c>
      <c r="G257" s="180" t="s">
        <v>1030</v>
      </c>
      <c r="H257" s="179">
        <v>25.27</v>
      </c>
      <c r="I257" s="176" t="s">
        <v>1145</v>
      </c>
      <c r="J257" s="176" t="s">
        <v>112</v>
      </c>
      <c r="K257" s="185">
        <v>43922</v>
      </c>
      <c r="L257" s="186">
        <v>44105</v>
      </c>
      <c r="M257" s="176" t="s">
        <v>62</v>
      </c>
      <c r="N257" s="184" t="s">
        <v>946</v>
      </c>
    </row>
    <row r="258" ht="64" customHeight="1" spans="1:14">
      <c r="A258" s="175">
        <v>31</v>
      </c>
      <c r="B258" s="176" t="s">
        <v>1146</v>
      </c>
      <c r="C258" s="176" t="s">
        <v>1147</v>
      </c>
      <c r="D258" s="176" t="s">
        <v>1148</v>
      </c>
      <c r="E258" s="178" t="s">
        <v>1029</v>
      </c>
      <c r="F258" s="179">
        <v>15.82</v>
      </c>
      <c r="G258" s="180" t="s">
        <v>1030</v>
      </c>
      <c r="H258" s="179">
        <v>15.82</v>
      </c>
      <c r="I258" s="176" t="s">
        <v>1149</v>
      </c>
      <c r="J258" s="176" t="s">
        <v>112</v>
      </c>
      <c r="K258" s="185">
        <v>43922</v>
      </c>
      <c r="L258" s="186">
        <v>44105</v>
      </c>
      <c r="M258" s="176" t="s">
        <v>62</v>
      </c>
      <c r="N258" s="184" t="s">
        <v>946</v>
      </c>
    </row>
    <row r="259" ht="72" customHeight="1" spans="1:14">
      <c r="A259" s="175">
        <v>32</v>
      </c>
      <c r="B259" s="176" t="s">
        <v>1150</v>
      </c>
      <c r="C259" s="183" t="s">
        <v>1151</v>
      </c>
      <c r="D259" s="176" t="s">
        <v>1152</v>
      </c>
      <c r="E259" s="178" t="s">
        <v>1029</v>
      </c>
      <c r="F259" s="179">
        <v>34.95</v>
      </c>
      <c r="G259" s="180" t="s">
        <v>1030</v>
      </c>
      <c r="H259" s="179">
        <v>34.95</v>
      </c>
      <c r="I259" s="176" t="s">
        <v>1153</v>
      </c>
      <c r="J259" s="176" t="s">
        <v>112</v>
      </c>
      <c r="K259" s="185">
        <v>43922</v>
      </c>
      <c r="L259" s="186">
        <v>44105</v>
      </c>
      <c r="M259" s="176" t="s">
        <v>62</v>
      </c>
      <c r="N259" s="184" t="s">
        <v>950</v>
      </c>
    </row>
    <row r="260" ht="79" customHeight="1" spans="1:14">
      <c r="A260" s="175">
        <v>33</v>
      </c>
      <c r="B260" s="176" t="s">
        <v>1154</v>
      </c>
      <c r="C260" s="176" t="s">
        <v>1155</v>
      </c>
      <c r="D260" s="176" t="s">
        <v>1156</v>
      </c>
      <c r="E260" s="178" t="s">
        <v>1029</v>
      </c>
      <c r="F260" s="179">
        <v>35.18</v>
      </c>
      <c r="G260" s="180" t="s">
        <v>1030</v>
      </c>
      <c r="H260" s="179">
        <v>35.18</v>
      </c>
      <c r="I260" s="176" t="s">
        <v>1157</v>
      </c>
      <c r="J260" s="176" t="s">
        <v>112</v>
      </c>
      <c r="K260" s="185">
        <v>43922</v>
      </c>
      <c r="L260" s="186">
        <v>44105</v>
      </c>
      <c r="M260" s="176" t="s">
        <v>62</v>
      </c>
      <c r="N260" s="184" t="s">
        <v>955</v>
      </c>
    </row>
    <row r="261" ht="66" customHeight="1" spans="1:14">
      <c r="A261" s="175">
        <v>34</v>
      </c>
      <c r="B261" s="176" t="s">
        <v>1158</v>
      </c>
      <c r="C261" s="176" t="s">
        <v>1159</v>
      </c>
      <c r="D261" s="176" t="s">
        <v>1160</v>
      </c>
      <c r="E261" s="178" t="s">
        <v>1029</v>
      </c>
      <c r="F261" s="179">
        <v>17.05</v>
      </c>
      <c r="G261" s="180" t="s">
        <v>1030</v>
      </c>
      <c r="H261" s="179">
        <v>17.05</v>
      </c>
      <c r="I261" s="176" t="s">
        <v>1161</v>
      </c>
      <c r="J261" s="176" t="s">
        <v>112</v>
      </c>
      <c r="K261" s="185">
        <v>43922</v>
      </c>
      <c r="L261" s="186">
        <v>44105</v>
      </c>
      <c r="M261" s="176" t="s">
        <v>62</v>
      </c>
      <c r="N261" s="184" t="s">
        <v>955</v>
      </c>
    </row>
    <row r="262" ht="72" customHeight="1" spans="1:14">
      <c r="A262" s="175">
        <v>35</v>
      </c>
      <c r="B262" s="176" t="s">
        <v>1162</v>
      </c>
      <c r="C262" s="183" t="s">
        <v>1163</v>
      </c>
      <c r="D262" s="176" t="s">
        <v>1164</v>
      </c>
      <c r="E262" s="178" t="s">
        <v>1029</v>
      </c>
      <c r="F262" s="179">
        <v>65.78</v>
      </c>
      <c r="G262" s="180" t="s">
        <v>1030</v>
      </c>
      <c r="H262" s="179">
        <v>65.78</v>
      </c>
      <c r="I262" s="176" t="s">
        <v>1165</v>
      </c>
      <c r="J262" s="176" t="s">
        <v>112</v>
      </c>
      <c r="K262" s="185">
        <v>43922</v>
      </c>
      <c r="L262" s="186">
        <v>44105</v>
      </c>
      <c r="M262" s="176" t="s">
        <v>62</v>
      </c>
      <c r="N262" s="184" t="s">
        <v>955</v>
      </c>
    </row>
    <row r="263" ht="68" customHeight="1" spans="1:14">
      <c r="A263" s="175">
        <v>36</v>
      </c>
      <c r="B263" s="176" t="s">
        <v>1166</v>
      </c>
      <c r="C263" s="183" t="s">
        <v>1167</v>
      </c>
      <c r="D263" s="176" t="s">
        <v>1168</v>
      </c>
      <c r="E263" s="178" t="s">
        <v>1029</v>
      </c>
      <c r="F263" s="179">
        <v>17</v>
      </c>
      <c r="G263" s="180" t="s">
        <v>1030</v>
      </c>
      <c r="H263" s="179">
        <v>17</v>
      </c>
      <c r="I263" s="176" t="s">
        <v>1169</v>
      </c>
      <c r="J263" s="176" t="s">
        <v>112</v>
      </c>
      <c r="K263" s="185">
        <v>43922</v>
      </c>
      <c r="L263" s="186">
        <v>44105</v>
      </c>
      <c r="M263" s="176" t="s">
        <v>62</v>
      </c>
      <c r="N263" s="184" t="s">
        <v>955</v>
      </c>
    </row>
    <row r="264" ht="83" customHeight="1" spans="1:14">
      <c r="A264" s="175">
        <v>37</v>
      </c>
      <c r="B264" s="176" t="s">
        <v>1170</v>
      </c>
      <c r="C264" s="176" t="s">
        <v>1171</v>
      </c>
      <c r="D264" s="176" t="s">
        <v>1172</v>
      </c>
      <c r="E264" s="178" t="s">
        <v>1029</v>
      </c>
      <c r="F264" s="179">
        <v>12.44</v>
      </c>
      <c r="G264" s="180" t="s">
        <v>1030</v>
      </c>
      <c r="H264" s="179">
        <v>12.44</v>
      </c>
      <c r="I264" s="176" t="s">
        <v>1145</v>
      </c>
      <c r="J264" s="176" t="s">
        <v>112</v>
      </c>
      <c r="K264" s="185">
        <v>43922</v>
      </c>
      <c r="L264" s="186">
        <v>44105</v>
      </c>
      <c r="M264" s="176" t="s">
        <v>62</v>
      </c>
      <c r="N264" s="176" t="s">
        <v>955</v>
      </c>
    </row>
    <row r="265" ht="83" customHeight="1" spans="1:14">
      <c r="A265" s="175">
        <v>38</v>
      </c>
      <c r="B265" s="176" t="s">
        <v>1173</v>
      </c>
      <c r="C265" s="176" t="s">
        <v>1174</v>
      </c>
      <c r="D265" s="176" t="s">
        <v>1175</v>
      </c>
      <c r="E265" s="178" t="s">
        <v>1029</v>
      </c>
      <c r="F265" s="179">
        <v>7.85</v>
      </c>
      <c r="G265" s="180" t="s">
        <v>1030</v>
      </c>
      <c r="H265" s="179">
        <v>7.85</v>
      </c>
      <c r="I265" s="176" t="s">
        <v>1176</v>
      </c>
      <c r="J265" s="176" t="s">
        <v>112</v>
      </c>
      <c r="K265" s="185">
        <v>43922</v>
      </c>
      <c r="L265" s="186">
        <v>44105</v>
      </c>
      <c r="M265" s="176" t="s">
        <v>62</v>
      </c>
      <c r="N265" s="176" t="s">
        <v>955</v>
      </c>
    </row>
    <row r="266" ht="83" customHeight="1" spans="1:14">
      <c r="A266" s="175">
        <v>39</v>
      </c>
      <c r="B266" s="176" t="s">
        <v>1177</v>
      </c>
      <c r="C266" s="183" t="s">
        <v>1178</v>
      </c>
      <c r="D266" s="176" t="s">
        <v>1179</v>
      </c>
      <c r="E266" s="178" t="s">
        <v>1029</v>
      </c>
      <c r="F266" s="179">
        <v>39.83</v>
      </c>
      <c r="G266" s="180" t="s">
        <v>1030</v>
      </c>
      <c r="H266" s="179">
        <v>39.83</v>
      </c>
      <c r="I266" s="176" t="s">
        <v>1180</v>
      </c>
      <c r="J266" s="176" t="s">
        <v>112</v>
      </c>
      <c r="K266" s="185">
        <v>43922</v>
      </c>
      <c r="L266" s="186">
        <v>44105</v>
      </c>
      <c r="M266" s="176" t="s">
        <v>62</v>
      </c>
      <c r="N266" s="187" t="s">
        <v>959</v>
      </c>
    </row>
    <row r="267" ht="83" customHeight="1" spans="1:14">
      <c r="A267" s="175">
        <v>40</v>
      </c>
      <c r="B267" s="176" t="s">
        <v>1181</v>
      </c>
      <c r="C267" s="176" t="s">
        <v>1182</v>
      </c>
      <c r="D267" s="176" t="s">
        <v>1183</v>
      </c>
      <c r="E267" s="178" t="s">
        <v>1029</v>
      </c>
      <c r="F267" s="179">
        <v>10.64</v>
      </c>
      <c r="G267" s="180" t="s">
        <v>1030</v>
      </c>
      <c r="H267" s="179">
        <v>10.64</v>
      </c>
      <c r="I267" s="176" t="s">
        <v>1184</v>
      </c>
      <c r="J267" s="176" t="s">
        <v>112</v>
      </c>
      <c r="K267" s="185">
        <v>43922</v>
      </c>
      <c r="L267" s="186">
        <v>44105</v>
      </c>
      <c r="M267" s="176" t="s">
        <v>62</v>
      </c>
      <c r="N267" s="184" t="s">
        <v>964</v>
      </c>
    </row>
    <row r="268" ht="86" customHeight="1" spans="1:14">
      <c r="A268" s="175">
        <v>41</v>
      </c>
      <c r="B268" s="176" t="s">
        <v>1185</v>
      </c>
      <c r="C268" s="176" t="s">
        <v>1186</v>
      </c>
      <c r="D268" s="176" t="s">
        <v>1187</v>
      </c>
      <c r="E268" s="178" t="s">
        <v>1029</v>
      </c>
      <c r="F268" s="179">
        <v>12.12</v>
      </c>
      <c r="G268" s="180" t="s">
        <v>1030</v>
      </c>
      <c r="H268" s="179">
        <v>12.12</v>
      </c>
      <c r="I268" s="176" t="s">
        <v>1188</v>
      </c>
      <c r="J268" s="176" t="s">
        <v>112</v>
      </c>
      <c r="K268" s="185">
        <v>43922</v>
      </c>
      <c r="L268" s="186">
        <v>44105</v>
      </c>
      <c r="M268" s="176" t="s">
        <v>62</v>
      </c>
      <c r="N268" s="184" t="s">
        <v>964</v>
      </c>
    </row>
    <row r="269" ht="86" customHeight="1" spans="1:14">
      <c r="A269" s="175">
        <v>42</v>
      </c>
      <c r="B269" s="176" t="s">
        <v>1189</v>
      </c>
      <c r="C269" s="183" t="s">
        <v>1190</v>
      </c>
      <c r="D269" s="176" t="s">
        <v>1191</v>
      </c>
      <c r="E269" s="178" t="s">
        <v>1029</v>
      </c>
      <c r="F269" s="179">
        <v>40.04</v>
      </c>
      <c r="G269" s="180" t="s">
        <v>1030</v>
      </c>
      <c r="H269" s="179">
        <v>40.04</v>
      </c>
      <c r="I269" s="176" t="s">
        <v>1192</v>
      </c>
      <c r="J269" s="176" t="s">
        <v>112</v>
      </c>
      <c r="K269" s="185">
        <v>43922</v>
      </c>
      <c r="L269" s="186">
        <v>44105</v>
      </c>
      <c r="M269" s="176" t="s">
        <v>62</v>
      </c>
      <c r="N269" s="184" t="s">
        <v>964</v>
      </c>
    </row>
    <row r="270" ht="86" customHeight="1" spans="1:14">
      <c r="A270" s="175">
        <v>43</v>
      </c>
      <c r="B270" s="176" t="s">
        <v>1193</v>
      </c>
      <c r="C270" s="183" t="s">
        <v>1194</v>
      </c>
      <c r="D270" s="176" t="s">
        <v>1195</v>
      </c>
      <c r="E270" s="178" t="s">
        <v>1029</v>
      </c>
      <c r="F270" s="179">
        <v>32.07</v>
      </c>
      <c r="G270" s="180" t="s">
        <v>1030</v>
      </c>
      <c r="H270" s="179">
        <v>32.07</v>
      </c>
      <c r="I270" s="176" t="s">
        <v>1196</v>
      </c>
      <c r="J270" s="176" t="s">
        <v>112</v>
      </c>
      <c r="K270" s="185">
        <v>43922</v>
      </c>
      <c r="L270" s="186">
        <v>44105</v>
      </c>
      <c r="M270" s="176" t="s">
        <v>62</v>
      </c>
      <c r="N270" s="184" t="s">
        <v>964</v>
      </c>
    </row>
    <row r="271" ht="86" customHeight="1" spans="1:14">
      <c r="A271" s="175">
        <v>44</v>
      </c>
      <c r="B271" s="176" t="s">
        <v>1197</v>
      </c>
      <c r="C271" s="176" t="s">
        <v>1198</v>
      </c>
      <c r="D271" s="176" t="s">
        <v>1199</v>
      </c>
      <c r="E271" s="178" t="s">
        <v>1029</v>
      </c>
      <c r="F271" s="179">
        <v>40.51</v>
      </c>
      <c r="G271" s="180" t="s">
        <v>1030</v>
      </c>
      <c r="H271" s="179">
        <v>40.51</v>
      </c>
      <c r="I271" s="176" t="s">
        <v>1200</v>
      </c>
      <c r="J271" s="176" t="s">
        <v>112</v>
      </c>
      <c r="K271" s="185">
        <v>43922</v>
      </c>
      <c r="L271" s="186">
        <v>44105</v>
      </c>
      <c r="M271" s="176" t="s">
        <v>62</v>
      </c>
      <c r="N271" s="187" t="s">
        <v>969</v>
      </c>
    </row>
    <row r="272" ht="72" spans="1:14">
      <c r="A272" s="175">
        <v>45</v>
      </c>
      <c r="B272" s="176" t="s">
        <v>1201</v>
      </c>
      <c r="C272" s="176" t="s">
        <v>1202</v>
      </c>
      <c r="D272" s="176" t="s">
        <v>1203</v>
      </c>
      <c r="E272" s="178" t="s">
        <v>1029</v>
      </c>
      <c r="F272" s="179">
        <v>5.51</v>
      </c>
      <c r="G272" s="180" t="s">
        <v>1030</v>
      </c>
      <c r="H272" s="179">
        <v>5.51</v>
      </c>
      <c r="I272" s="176" t="s">
        <v>1204</v>
      </c>
      <c r="J272" s="176" t="s">
        <v>112</v>
      </c>
      <c r="K272" s="185">
        <v>43922</v>
      </c>
      <c r="L272" s="186">
        <v>44105</v>
      </c>
      <c r="M272" s="176" t="s">
        <v>62</v>
      </c>
      <c r="N272" s="187" t="s">
        <v>969</v>
      </c>
    </row>
    <row r="273" ht="72" spans="1:14">
      <c r="A273" s="175">
        <v>46</v>
      </c>
      <c r="B273" s="176" t="s">
        <v>1205</v>
      </c>
      <c r="C273" s="176" t="s">
        <v>1206</v>
      </c>
      <c r="D273" s="176" t="s">
        <v>1207</v>
      </c>
      <c r="E273" s="178" t="s">
        <v>1029</v>
      </c>
      <c r="F273" s="179">
        <v>10.77</v>
      </c>
      <c r="G273" s="180" t="s">
        <v>1030</v>
      </c>
      <c r="H273" s="179">
        <v>10.77</v>
      </c>
      <c r="I273" s="176" t="s">
        <v>1208</v>
      </c>
      <c r="J273" s="176" t="s">
        <v>112</v>
      </c>
      <c r="K273" s="185">
        <v>43922</v>
      </c>
      <c r="L273" s="186">
        <v>44105</v>
      </c>
      <c r="M273" s="176" t="s">
        <v>62</v>
      </c>
      <c r="N273" s="187" t="s">
        <v>969</v>
      </c>
    </row>
    <row r="274" ht="72" spans="1:14">
      <c r="A274" s="175">
        <v>47</v>
      </c>
      <c r="B274" s="176" t="s">
        <v>1209</v>
      </c>
      <c r="C274" s="183" t="s">
        <v>1210</v>
      </c>
      <c r="D274" s="176" t="s">
        <v>1211</v>
      </c>
      <c r="E274" s="178" t="s">
        <v>1029</v>
      </c>
      <c r="F274" s="179">
        <v>19.54</v>
      </c>
      <c r="G274" s="180" t="s">
        <v>1030</v>
      </c>
      <c r="H274" s="179">
        <v>19.54</v>
      </c>
      <c r="I274" s="176" t="s">
        <v>1212</v>
      </c>
      <c r="J274" s="176" t="s">
        <v>112</v>
      </c>
      <c r="K274" s="185">
        <v>43922</v>
      </c>
      <c r="L274" s="186">
        <v>44105</v>
      </c>
      <c r="M274" s="176" t="s">
        <v>62</v>
      </c>
      <c r="N274" s="184" t="s">
        <v>974</v>
      </c>
    </row>
    <row r="275" ht="72" spans="1:14">
      <c r="A275" s="175">
        <v>48</v>
      </c>
      <c r="B275" s="176" t="s">
        <v>1213</v>
      </c>
      <c r="C275" s="183" t="s">
        <v>1214</v>
      </c>
      <c r="D275" s="176" t="s">
        <v>1215</v>
      </c>
      <c r="E275" s="178" t="s">
        <v>1029</v>
      </c>
      <c r="F275" s="179">
        <v>19.63</v>
      </c>
      <c r="G275" s="180" t="s">
        <v>1030</v>
      </c>
      <c r="H275" s="179">
        <v>19.63</v>
      </c>
      <c r="I275" s="176" t="s">
        <v>1216</v>
      </c>
      <c r="J275" s="176" t="s">
        <v>112</v>
      </c>
      <c r="K275" s="185">
        <v>43922</v>
      </c>
      <c r="L275" s="186">
        <v>44105</v>
      </c>
      <c r="M275" s="176" t="s">
        <v>62</v>
      </c>
      <c r="N275" s="184" t="s">
        <v>974</v>
      </c>
    </row>
    <row r="276" ht="72" spans="1:14">
      <c r="A276" s="175">
        <v>49</v>
      </c>
      <c r="B276" s="176" t="s">
        <v>1217</v>
      </c>
      <c r="C276" s="183" t="s">
        <v>1218</v>
      </c>
      <c r="D276" s="176" t="s">
        <v>1219</v>
      </c>
      <c r="E276" s="178" t="s">
        <v>1029</v>
      </c>
      <c r="F276" s="179">
        <v>24.72</v>
      </c>
      <c r="G276" s="180" t="s">
        <v>1030</v>
      </c>
      <c r="H276" s="179">
        <v>24.72</v>
      </c>
      <c r="I276" s="176" t="s">
        <v>1220</v>
      </c>
      <c r="J276" s="176" t="s">
        <v>112</v>
      </c>
      <c r="K276" s="185">
        <v>43922</v>
      </c>
      <c r="L276" s="186">
        <v>44105</v>
      </c>
      <c r="M276" s="176" t="s">
        <v>62</v>
      </c>
      <c r="N276" s="184" t="s">
        <v>974</v>
      </c>
    </row>
    <row r="277" ht="87" customHeight="1" spans="1:14">
      <c r="A277" s="175">
        <v>50</v>
      </c>
      <c r="B277" s="176" t="s">
        <v>1221</v>
      </c>
      <c r="C277" s="183" t="s">
        <v>1222</v>
      </c>
      <c r="D277" s="176" t="s">
        <v>1223</v>
      </c>
      <c r="E277" s="178" t="s">
        <v>1029</v>
      </c>
      <c r="F277" s="179">
        <v>13.83</v>
      </c>
      <c r="G277" s="180" t="s">
        <v>1030</v>
      </c>
      <c r="H277" s="179">
        <v>13.83</v>
      </c>
      <c r="I277" s="176" t="s">
        <v>1224</v>
      </c>
      <c r="J277" s="176" t="s">
        <v>112</v>
      </c>
      <c r="K277" s="185">
        <v>43922</v>
      </c>
      <c r="L277" s="186">
        <v>44105</v>
      </c>
      <c r="M277" s="176" t="s">
        <v>62</v>
      </c>
      <c r="N277" s="184" t="s">
        <v>974</v>
      </c>
    </row>
    <row r="278" ht="87" customHeight="1" spans="1:14">
      <c r="A278" s="175">
        <v>51</v>
      </c>
      <c r="B278" s="176" t="s">
        <v>1225</v>
      </c>
      <c r="C278" s="183" t="s">
        <v>1226</v>
      </c>
      <c r="D278" s="176" t="s">
        <v>1227</v>
      </c>
      <c r="E278" s="178" t="s">
        <v>1029</v>
      </c>
      <c r="F278" s="179">
        <v>16.92</v>
      </c>
      <c r="G278" s="180" t="s">
        <v>1030</v>
      </c>
      <c r="H278" s="179">
        <v>16.92</v>
      </c>
      <c r="I278" s="176" t="s">
        <v>1228</v>
      </c>
      <c r="J278" s="176" t="s">
        <v>112</v>
      </c>
      <c r="K278" s="185">
        <v>43922</v>
      </c>
      <c r="L278" s="186">
        <v>44105</v>
      </c>
      <c r="M278" s="176" t="s">
        <v>62</v>
      </c>
      <c r="N278" s="184" t="s">
        <v>978</v>
      </c>
    </row>
    <row r="279" ht="87" customHeight="1" spans="1:14">
      <c r="A279" s="175">
        <v>52</v>
      </c>
      <c r="B279" s="176" t="s">
        <v>1229</v>
      </c>
      <c r="C279" s="183" t="s">
        <v>1230</v>
      </c>
      <c r="D279" s="176" t="s">
        <v>1231</v>
      </c>
      <c r="E279" s="178" t="s">
        <v>1029</v>
      </c>
      <c r="F279" s="179">
        <v>17.08</v>
      </c>
      <c r="G279" s="180" t="s">
        <v>1030</v>
      </c>
      <c r="H279" s="179">
        <v>17.08</v>
      </c>
      <c r="I279" s="176" t="s">
        <v>1232</v>
      </c>
      <c r="J279" s="176" t="s">
        <v>112</v>
      </c>
      <c r="K279" s="185">
        <v>43922</v>
      </c>
      <c r="L279" s="186">
        <v>44105</v>
      </c>
      <c r="M279" s="176" t="s">
        <v>62</v>
      </c>
      <c r="N279" s="184" t="s">
        <v>978</v>
      </c>
    </row>
    <row r="280" ht="87" customHeight="1" spans="1:14">
      <c r="A280" s="175">
        <v>53</v>
      </c>
      <c r="B280" s="176" t="s">
        <v>1233</v>
      </c>
      <c r="C280" s="183" t="s">
        <v>1234</v>
      </c>
      <c r="D280" s="176" t="s">
        <v>1235</v>
      </c>
      <c r="E280" s="178" t="s">
        <v>1029</v>
      </c>
      <c r="F280" s="179">
        <v>15.68</v>
      </c>
      <c r="G280" s="180" t="s">
        <v>1030</v>
      </c>
      <c r="H280" s="179">
        <v>15.68</v>
      </c>
      <c r="I280" s="176" t="s">
        <v>1236</v>
      </c>
      <c r="J280" s="176" t="s">
        <v>112</v>
      </c>
      <c r="K280" s="185">
        <v>43922</v>
      </c>
      <c r="L280" s="186">
        <v>44105</v>
      </c>
      <c r="M280" s="176" t="s">
        <v>62</v>
      </c>
      <c r="N280" s="184" t="s">
        <v>982</v>
      </c>
    </row>
    <row r="281" ht="89" customHeight="1" spans="1:14">
      <c r="A281" s="175">
        <v>54</v>
      </c>
      <c r="B281" s="176" t="s">
        <v>1237</v>
      </c>
      <c r="C281" s="183" t="s">
        <v>1238</v>
      </c>
      <c r="D281" s="176" t="s">
        <v>1239</v>
      </c>
      <c r="E281" s="178" t="s">
        <v>1029</v>
      </c>
      <c r="F281" s="179">
        <v>40.68</v>
      </c>
      <c r="G281" s="180" t="s">
        <v>1030</v>
      </c>
      <c r="H281" s="179">
        <v>40.68</v>
      </c>
      <c r="I281" s="176" t="s">
        <v>1192</v>
      </c>
      <c r="J281" s="176" t="s">
        <v>112</v>
      </c>
      <c r="K281" s="185">
        <v>43922</v>
      </c>
      <c r="L281" s="186">
        <v>44105</v>
      </c>
      <c r="M281" s="176" t="s">
        <v>62</v>
      </c>
      <c r="N281" s="184" t="s">
        <v>992</v>
      </c>
    </row>
    <row r="282" ht="89" customHeight="1" spans="1:14">
      <c r="A282" s="175">
        <v>55</v>
      </c>
      <c r="B282" s="176" t="s">
        <v>1240</v>
      </c>
      <c r="C282" s="183" t="s">
        <v>1241</v>
      </c>
      <c r="D282" s="176" t="s">
        <v>1242</v>
      </c>
      <c r="E282" s="178" t="s">
        <v>1029</v>
      </c>
      <c r="F282" s="179">
        <v>12.39</v>
      </c>
      <c r="G282" s="180" t="s">
        <v>1030</v>
      </c>
      <c r="H282" s="179">
        <v>12.39</v>
      </c>
      <c r="I282" s="176" t="s">
        <v>1243</v>
      </c>
      <c r="J282" s="176" t="s">
        <v>112</v>
      </c>
      <c r="K282" s="185">
        <v>43922</v>
      </c>
      <c r="L282" s="186">
        <v>44105</v>
      </c>
      <c r="M282" s="176" t="s">
        <v>62</v>
      </c>
      <c r="N282" s="184" t="s">
        <v>992</v>
      </c>
    </row>
    <row r="283" ht="89" customHeight="1" spans="1:14">
      <c r="A283" s="175">
        <v>56</v>
      </c>
      <c r="B283" s="176" t="s">
        <v>1244</v>
      </c>
      <c r="C283" s="183" t="s">
        <v>1245</v>
      </c>
      <c r="D283" s="176" t="s">
        <v>1246</v>
      </c>
      <c r="E283" s="178" t="s">
        <v>1029</v>
      </c>
      <c r="F283" s="179">
        <v>17.7</v>
      </c>
      <c r="G283" s="180" t="s">
        <v>1030</v>
      </c>
      <c r="H283" s="179">
        <v>17.7</v>
      </c>
      <c r="I283" s="176" t="s">
        <v>1247</v>
      </c>
      <c r="J283" s="176" t="s">
        <v>112</v>
      </c>
      <c r="K283" s="185">
        <v>43922</v>
      </c>
      <c r="L283" s="186">
        <v>44105</v>
      </c>
      <c r="M283" s="176" t="s">
        <v>62</v>
      </c>
      <c r="N283" s="184" t="s">
        <v>997</v>
      </c>
    </row>
    <row r="284" ht="89" customHeight="1" spans="1:14">
      <c r="A284" s="175">
        <v>57</v>
      </c>
      <c r="B284" s="176" t="s">
        <v>1248</v>
      </c>
      <c r="C284" s="183" t="s">
        <v>1249</v>
      </c>
      <c r="D284" s="176" t="s">
        <v>1250</v>
      </c>
      <c r="E284" s="178" t="s">
        <v>1029</v>
      </c>
      <c r="F284" s="179">
        <v>8.11</v>
      </c>
      <c r="G284" s="180" t="s">
        <v>1030</v>
      </c>
      <c r="H284" s="179">
        <v>8.11</v>
      </c>
      <c r="I284" s="176" t="s">
        <v>1251</v>
      </c>
      <c r="J284" s="176" t="s">
        <v>112</v>
      </c>
      <c r="K284" s="185">
        <v>43922</v>
      </c>
      <c r="L284" s="186">
        <v>44105</v>
      </c>
      <c r="M284" s="176" t="s">
        <v>62</v>
      </c>
      <c r="N284" s="184" t="s">
        <v>1006</v>
      </c>
    </row>
    <row r="285" ht="90" customHeight="1" spans="1:14">
      <c r="A285" s="175">
        <v>58</v>
      </c>
      <c r="B285" s="176" t="s">
        <v>1252</v>
      </c>
      <c r="C285" s="183" t="s">
        <v>1253</v>
      </c>
      <c r="D285" s="176" t="s">
        <v>1254</v>
      </c>
      <c r="E285" s="178" t="s">
        <v>1029</v>
      </c>
      <c r="F285" s="179">
        <v>17.33</v>
      </c>
      <c r="G285" s="180" t="s">
        <v>1030</v>
      </c>
      <c r="H285" s="179">
        <v>17.33</v>
      </c>
      <c r="I285" s="176" t="s">
        <v>1224</v>
      </c>
      <c r="J285" s="176" t="s">
        <v>112</v>
      </c>
      <c r="K285" s="185">
        <v>43922</v>
      </c>
      <c r="L285" s="186">
        <v>44105</v>
      </c>
      <c r="M285" s="176" t="s">
        <v>62</v>
      </c>
      <c r="N285" s="184" t="s">
        <v>1006</v>
      </c>
    </row>
    <row r="286" ht="90" customHeight="1" spans="1:14">
      <c r="A286" s="175">
        <v>59</v>
      </c>
      <c r="B286" s="176" t="s">
        <v>1255</v>
      </c>
      <c r="C286" s="176" t="s">
        <v>1256</v>
      </c>
      <c r="D286" s="176" t="s">
        <v>1257</v>
      </c>
      <c r="E286" s="178" t="s">
        <v>1029</v>
      </c>
      <c r="F286" s="179">
        <v>4.99</v>
      </c>
      <c r="G286" s="180" t="s">
        <v>1030</v>
      </c>
      <c r="H286" s="179">
        <v>4.99</v>
      </c>
      <c r="I286" s="176" t="s">
        <v>1258</v>
      </c>
      <c r="J286" s="176" t="s">
        <v>112</v>
      </c>
      <c r="K286" s="185">
        <v>43922</v>
      </c>
      <c r="L286" s="186">
        <v>44105</v>
      </c>
      <c r="M286" s="176" t="s">
        <v>62</v>
      </c>
      <c r="N286" s="184" t="s">
        <v>1010</v>
      </c>
    </row>
    <row r="287" ht="90" customHeight="1" spans="1:14">
      <c r="A287" s="175">
        <v>60</v>
      </c>
      <c r="B287" s="176" t="s">
        <v>1259</v>
      </c>
      <c r="C287" s="176" t="s">
        <v>1260</v>
      </c>
      <c r="D287" s="176" t="s">
        <v>1261</v>
      </c>
      <c r="E287" s="178" t="s">
        <v>1029</v>
      </c>
      <c r="F287" s="179">
        <v>9.96</v>
      </c>
      <c r="G287" s="180" t="s">
        <v>1030</v>
      </c>
      <c r="H287" s="179">
        <v>9.96</v>
      </c>
      <c r="I287" s="176" t="s">
        <v>1188</v>
      </c>
      <c r="J287" s="176" t="s">
        <v>112</v>
      </c>
      <c r="K287" s="185">
        <v>43922</v>
      </c>
      <c r="L287" s="186">
        <v>44105</v>
      </c>
      <c r="M287" s="176" t="s">
        <v>62</v>
      </c>
      <c r="N287" s="184" t="s">
        <v>1010</v>
      </c>
    </row>
    <row r="288" ht="90" customHeight="1" spans="1:14">
      <c r="A288" s="175">
        <v>61</v>
      </c>
      <c r="B288" s="176" t="s">
        <v>1262</v>
      </c>
      <c r="C288" s="183" t="s">
        <v>1263</v>
      </c>
      <c r="D288" s="176" t="s">
        <v>1264</v>
      </c>
      <c r="E288" s="178" t="s">
        <v>1029</v>
      </c>
      <c r="F288" s="179">
        <v>21.17</v>
      </c>
      <c r="G288" s="180" t="s">
        <v>1030</v>
      </c>
      <c r="H288" s="179">
        <v>21.17</v>
      </c>
      <c r="I288" s="176" t="s">
        <v>1265</v>
      </c>
      <c r="J288" s="176" t="s">
        <v>112</v>
      </c>
      <c r="K288" s="185">
        <v>43922</v>
      </c>
      <c r="L288" s="186">
        <v>44105</v>
      </c>
      <c r="M288" s="176" t="s">
        <v>62</v>
      </c>
      <c r="N288" s="184" t="s">
        <v>1010</v>
      </c>
    </row>
    <row r="289" ht="92" customHeight="1" spans="1:14">
      <c r="A289" s="175">
        <v>62</v>
      </c>
      <c r="B289" s="176" t="s">
        <v>1266</v>
      </c>
      <c r="C289" s="183" t="s">
        <v>1267</v>
      </c>
      <c r="D289" s="176" t="s">
        <v>1268</v>
      </c>
      <c r="E289" s="178" t="s">
        <v>1029</v>
      </c>
      <c r="F289" s="179">
        <v>18.15</v>
      </c>
      <c r="G289" s="180" t="s">
        <v>1030</v>
      </c>
      <c r="H289" s="179">
        <v>18.15</v>
      </c>
      <c r="I289" s="176" t="s">
        <v>1269</v>
      </c>
      <c r="J289" s="176" t="s">
        <v>112</v>
      </c>
      <c r="K289" s="185">
        <v>43922</v>
      </c>
      <c r="L289" s="186">
        <v>44105</v>
      </c>
      <c r="M289" s="176" t="s">
        <v>62</v>
      </c>
      <c r="N289" s="184" t="s">
        <v>1010</v>
      </c>
    </row>
    <row r="290" ht="92" customHeight="1" spans="1:14">
      <c r="A290" s="175">
        <v>63</v>
      </c>
      <c r="B290" s="176" t="s">
        <v>1270</v>
      </c>
      <c r="C290" s="176" t="s">
        <v>1271</v>
      </c>
      <c r="D290" s="176" t="s">
        <v>1272</v>
      </c>
      <c r="E290" s="178" t="s">
        <v>1029</v>
      </c>
      <c r="F290" s="179">
        <v>4.59</v>
      </c>
      <c r="G290" s="180" t="s">
        <v>1030</v>
      </c>
      <c r="H290" s="179">
        <v>4.59</v>
      </c>
      <c r="I290" s="176" t="s">
        <v>1098</v>
      </c>
      <c r="J290" s="176" t="s">
        <v>112</v>
      </c>
      <c r="K290" s="185">
        <v>43922</v>
      </c>
      <c r="L290" s="186">
        <v>44105</v>
      </c>
      <c r="M290" s="176" t="s">
        <v>62</v>
      </c>
      <c r="N290" s="184" t="s">
        <v>1015</v>
      </c>
    </row>
    <row r="291" ht="92" customHeight="1" spans="1:14">
      <c r="A291" s="175">
        <v>64</v>
      </c>
      <c r="B291" s="176" t="s">
        <v>1273</v>
      </c>
      <c r="C291" s="183" t="s">
        <v>1274</v>
      </c>
      <c r="D291" s="176" t="s">
        <v>1275</v>
      </c>
      <c r="E291" s="178" t="s">
        <v>1029</v>
      </c>
      <c r="F291" s="179">
        <v>18.36</v>
      </c>
      <c r="G291" s="180" t="s">
        <v>1030</v>
      </c>
      <c r="H291" s="179">
        <v>18.36</v>
      </c>
      <c r="I291" s="176" t="s">
        <v>1276</v>
      </c>
      <c r="J291" s="176" t="s">
        <v>112</v>
      </c>
      <c r="K291" s="185">
        <v>43922</v>
      </c>
      <c r="L291" s="186">
        <v>44105</v>
      </c>
      <c r="M291" s="176" t="s">
        <v>62</v>
      </c>
      <c r="N291" s="184" t="s">
        <v>1015</v>
      </c>
    </row>
    <row r="292" ht="92" customHeight="1" spans="1:14">
      <c r="A292" s="175">
        <v>65</v>
      </c>
      <c r="B292" s="176" t="s">
        <v>1277</v>
      </c>
      <c r="C292" s="176" t="s">
        <v>1278</v>
      </c>
      <c r="D292" s="176" t="s">
        <v>1279</v>
      </c>
      <c r="E292" s="178" t="s">
        <v>1029</v>
      </c>
      <c r="F292" s="179">
        <v>14.73</v>
      </c>
      <c r="G292" s="180" t="s">
        <v>1030</v>
      </c>
      <c r="H292" s="179">
        <v>14.73</v>
      </c>
      <c r="I292" s="176" t="s">
        <v>1280</v>
      </c>
      <c r="J292" s="176" t="s">
        <v>112</v>
      </c>
      <c r="K292" s="185">
        <v>43922</v>
      </c>
      <c r="L292" s="186">
        <v>44105</v>
      </c>
      <c r="M292" s="176" t="s">
        <v>62</v>
      </c>
      <c r="N292" s="184" t="s">
        <v>1019</v>
      </c>
    </row>
    <row r="293" ht="87" customHeight="1" spans="1:14">
      <c r="A293" s="175">
        <v>66</v>
      </c>
      <c r="B293" s="176" t="s">
        <v>1281</v>
      </c>
      <c r="C293" s="176" t="s">
        <v>1282</v>
      </c>
      <c r="D293" s="176" t="s">
        <v>1283</v>
      </c>
      <c r="E293" s="178" t="s">
        <v>1029</v>
      </c>
      <c r="F293" s="179">
        <v>11.38</v>
      </c>
      <c r="G293" s="180" t="s">
        <v>1030</v>
      </c>
      <c r="H293" s="179">
        <v>11.38</v>
      </c>
      <c r="I293" s="176" t="s">
        <v>1284</v>
      </c>
      <c r="J293" s="176" t="s">
        <v>112</v>
      </c>
      <c r="K293" s="185">
        <v>43922</v>
      </c>
      <c r="L293" s="186">
        <v>44105</v>
      </c>
      <c r="M293" s="176" t="s">
        <v>62</v>
      </c>
      <c r="N293" s="184" t="s">
        <v>1023</v>
      </c>
    </row>
    <row r="294" ht="87" customHeight="1" spans="1:14">
      <c r="A294" s="175">
        <v>67</v>
      </c>
      <c r="B294" s="176" t="s">
        <v>1285</v>
      </c>
      <c r="C294" s="183" t="s">
        <v>1286</v>
      </c>
      <c r="D294" s="176" t="s">
        <v>1287</v>
      </c>
      <c r="E294" s="178" t="s">
        <v>1029</v>
      </c>
      <c r="F294" s="179">
        <v>17.65</v>
      </c>
      <c r="G294" s="180" t="s">
        <v>1030</v>
      </c>
      <c r="H294" s="179">
        <v>17.65</v>
      </c>
      <c r="I294" s="176" t="s">
        <v>1288</v>
      </c>
      <c r="J294" s="176" t="s">
        <v>112</v>
      </c>
      <c r="K294" s="185">
        <v>43922</v>
      </c>
      <c r="L294" s="186">
        <v>44105</v>
      </c>
      <c r="M294" s="176" t="s">
        <v>62</v>
      </c>
      <c r="N294" s="184" t="s">
        <v>1023</v>
      </c>
    </row>
    <row r="295" ht="87" customHeight="1" spans="1:14">
      <c r="A295" s="175">
        <v>68</v>
      </c>
      <c r="B295" s="176" t="s">
        <v>1289</v>
      </c>
      <c r="C295" s="176" t="s">
        <v>1290</v>
      </c>
      <c r="D295" s="176" t="s">
        <v>1291</v>
      </c>
      <c r="E295" s="178" t="s">
        <v>1029</v>
      </c>
      <c r="F295" s="179">
        <v>8.42</v>
      </c>
      <c r="G295" s="180" t="s">
        <v>1030</v>
      </c>
      <c r="H295" s="179">
        <v>8.42</v>
      </c>
      <c r="I295" s="176" t="s">
        <v>1292</v>
      </c>
      <c r="J295" s="176" t="s">
        <v>112</v>
      </c>
      <c r="K295" s="185">
        <v>43922</v>
      </c>
      <c r="L295" s="186">
        <v>44105</v>
      </c>
      <c r="M295" s="176" t="s">
        <v>62</v>
      </c>
      <c r="N295" s="184" t="s">
        <v>1023</v>
      </c>
    </row>
    <row r="296" ht="87" customHeight="1" spans="1:14">
      <c r="A296" s="175">
        <v>69</v>
      </c>
      <c r="B296" s="176" t="s">
        <v>1293</v>
      </c>
      <c r="C296" s="183" t="s">
        <v>1294</v>
      </c>
      <c r="D296" s="176" t="s">
        <v>1295</v>
      </c>
      <c r="E296" s="178" t="s">
        <v>1029</v>
      </c>
      <c r="F296" s="179">
        <v>93.7</v>
      </c>
      <c r="G296" s="180" t="s">
        <v>1030</v>
      </c>
      <c r="H296" s="179">
        <v>93.7</v>
      </c>
      <c r="I296" s="188" t="s">
        <v>1296</v>
      </c>
      <c r="J296" s="176" t="s">
        <v>112</v>
      </c>
      <c r="K296" s="185">
        <v>43922</v>
      </c>
      <c r="L296" s="186">
        <v>44105</v>
      </c>
      <c r="M296" s="176" t="s">
        <v>62</v>
      </c>
      <c r="N296" s="184" t="s">
        <v>911</v>
      </c>
    </row>
    <row r="297" ht="91" customHeight="1" spans="1:14">
      <c r="A297" s="175">
        <v>70</v>
      </c>
      <c r="B297" s="176" t="s">
        <v>1297</v>
      </c>
      <c r="C297" s="189" t="s">
        <v>1298</v>
      </c>
      <c r="D297" s="176" t="s">
        <v>1268</v>
      </c>
      <c r="E297" s="178" t="s">
        <v>1029</v>
      </c>
      <c r="F297" s="179">
        <v>179.21</v>
      </c>
      <c r="G297" s="180" t="s">
        <v>1030</v>
      </c>
      <c r="H297" s="179">
        <v>179.21</v>
      </c>
      <c r="I297" s="188" t="s">
        <v>1299</v>
      </c>
      <c r="J297" s="176" t="s">
        <v>112</v>
      </c>
      <c r="K297" s="185">
        <v>43922</v>
      </c>
      <c r="L297" s="186">
        <v>44105</v>
      </c>
      <c r="M297" s="176" t="s">
        <v>62</v>
      </c>
      <c r="N297" s="176" t="s">
        <v>911</v>
      </c>
    </row>
    <row r="298" ht="91" customHeight="1" spans="1:14">
      <c r="A298" s="175">
        <v>71</v>
      </c>
      <c r="B298" s="176" t="s">
        <v>1300</v>
      </c>
      <c r="C298" s="189" t="s">
        <v>1301</v>
      </c>
      <c r="D298" s="176" t="s">
        <v>1302</v>
      </c>
      <c r="E298" s="178" t="s">
        <v>1029</v>
      </c>
      <c r="F298" s="179">
        <v>208.16</v>
      </c>
      <c r="G298" s="180" t="s">
        <v>1030</v>
      </c>
      <c r="H298" s="179">
        <v>208.16</v>
      </c>
      <c r="I298" s="188" t="s">
        <v>1180</v>
      </c>
      <c r="J298" s="176" t="s">
        <v>112</v>
      </c>
      <c r="K298" s="185">
        <v>43922</v>
      </c>
      <c r="L298" s="186">
        <v>44105</v>
      </c>
      <c r="M298" s="176" t="s">
        <v>62</v>
      </c>
      <c r="N298" s="176" t="s">
        <v>959</v>
      </c>
    </row>
    <row r="299" ht="91" customHeight="1" spans="1:14">
      <c r="A299" s="175">
        <v>72</v>
      </c>
      <c r="B299" s="176" t="s">
        <v>1303</v>
      </c>
      <c r="C299" s="189" t="s">
        <v>1304</v>
      </c>
      <c r="D299" s="176" t="s">
        <v>1305</v>
      </c>
      <c r="E299" s="178" t="s">
        <v>1029</v>
      </c>
      <c r="F299" s="179">
        <v>71.29</v>
      </c>
      <c r="G299" s="180" t="s">
        <v>1030</v>
      </c>
      <c r="H299" s="179">
        <v>71.29</v>
      </c>
      <c r="I299" s="176" t="s">
        <v>1306</v>
      </c>
      <c r="J299" s="176" t="s">
        <v>112</v>
      </c>
      <c r="K299" s="185">
        <v>43922</v>
      </c>
      <c r="L299" s="186">
        <v>44105</v>
      </c>
      <c r="M299" s="176" t="s">
        <v>62</v>
      </c>
      <c r="N299" s="184" t="s">
        <v>959</v>
      </c>
    </row>
    <row r="300" ht="91" customHeight="1" spans="1:14">
      <c r="A300" s="175">
        <v>73</v>
      </c>
      <c r="B300" s="176" t="s">
        <v>1307</v>
      </c>
      <c r="C300" s="176" t="s">
        <v>1308</v>
      </c>
      <c r="D300" s="176" t="s">
        <v>1309</v>
      </c>
      <c r="E300" s="178" t="s">
        <v>1029</v>
      </c>
      <c r="F300" s="179">
        <v>90.81</v>
      </c>
      <c r="G300" s="180" t="s">
        <v>1030</v>
      </c>
      <c r="H300" s="179">
        <v>90.81</v>
      </c>
      <c r="I300" s="188" t="s">
        <v>1310</v>
      </c>
      <c r="J300" s="176" t="s">
        <v>112</v>
      </c>
      <c r="K300" s="185">
        <v>43922</v>
      </c>
      <c r="L300" s="186">
        <v>44105</v>
      </c>
      <c r="M300" s="176" t="s">
        <v>62</v>
      </c>
      <c r="N300" s="176" t="s">
        <v>964</v>
      </c>
    </row>
    <row r="301" ht="89" customHeight="1" spans="1:14">
      <c r="A301" s="175">
        <v>74</v>
      </c>
      <c r="B301" s="176" t="s">
        <v>1311</v>
      </c>
      <c r="C301" s="189" t="s">
        <v>1312</v>
      </c>
      <c r="D301" s="176" t="s">
        <v>1313</v>
      </c>
      <c r="E301" s="178" t="s">
        <v>1029</v>
      </c>
      <c r="F301" s="179">
        <v>27.37</v>
      </c>
      <c r="G301" s="180" t="s">
        <v>1030</v>
      </c>
      <c r="H301" s="179">
        <v>27.37</v>
      </c>
      <c r="I301" s="188" t="s">
        <v>1314</v>
      </c>
      <c r="J301" s="176" t="s">
        <v>112</v>
      </c>
      <c r="K301" s="185">
        <v>43922</v>
      </c>
      <c r="L301" s="186">
        <v>44105</v>
      </c>
      <c r="M301" s="176" t="s">
        <v>62</v>
      </c>
      <c r="N301" s="176" t="s">
        <v>950</v>
      </c>
    </row>
    <row r="302" ht="79" customHeight="1" spans="1:14">
      <c r="A302" s="175">
        <v>75</v>
      </c>
      <c r="B302" s="176" t="s">
        <v>1315</v>
      </c>
      <c r="C302" s="176" t="s">
        <v>1316</v>
      </c>
      <c r="D302" s="176" t="s">
        <v>1317</v>
      </c>
      <c r="E302" s="178" t="s">
        <v>1029</v>
      </c>
      <c r="F302" s="179">
        <v>10.18</v>
      </c>
      <c r="G302" s="180" t="s">
        <v>1030</v>
      </c>
      <c r="H302" s="179">
        <v>10.18</v>
      </c>
      <c r="I302" s="188" t="s">
        <v>1314</v>
      </c>
      <c r="J302" s="176" t="s">
        <v>112</v>
      </c>
      <c r="K302" s="185">
        <v>43922</v>
      </c>
      <c r="L302" s="186">
        <v>44105</v>
      </c>
      <c r="M302" s="176" t="s">
        <v>62</v>
      </c>
      <c r="N302" s="176" t="s">
        <v>917</v>
      </c>
    </row>
    <row r="303" ht="54" customHeight="1" spans="1:14">
      <c r="A303" s="175">
        <v>76</v>
      </c>
      <c r="B303" s="176" t="s">
        <v>1318</v>
      </c>
      <c r="C303" s="171" t="s">
        <v>1319</v>
      </c>
      <c r="D303" s="176" t="s">
        <v>1320</v>
      </c>
      <c r="E303" s="178" t="s">
        <v>1029</v>
      </c>
      <c r="F303" s="179">
        <v>138.89</v>
      </c>
      <c r="G303" s="180" t="s">
        <v>1030</v>
      </c>
      <c r="H303" s="179">
        <v>138.89</v>
      </c>
      <c r="I303" s="191" t="s">
        <v>1321</v>
      </c>
      <c r="J303" s="176" t="s">
        <v>112</v>
      </c>
      <c r="K303" s="185">
        <v>43922</v>
      </c>
      <c r="L303" s="186">
        <v>44105</v>
      </c>
      <c r="M303" s="176" t="s">
        <v>62</v>
      </c>
      <c r="N303" s="176" t="s">
        <v>942</v>
      </c>
    </row>
    <row r="304" ht="52" customHeight="1" spans="1:14">
      <c r="A304" s="175">
        <v>77</v>
      </c>
      <c r="B304" s="176" t="s">
        <v>1322</v>
      </c>
      <c r="C304" s="176" t="s">
        <v>1323</v>
      </c>
      <c r="D304" s="176" t="s">
        <v>1324</v>
      </c>
      <c r="E304" s="178" t="s">
        <v>1029</v>
      </c>
      <c r="F304" s="179">
        <v>15.3</v>
      </c>
      <c r="G304" s="180" t="s">
        <v>1030</v>
      </c>
      <c r="H304" s="179">
        <v>15.3</v>
      </c>
      <c r="I304" s="176" t="s">
        <v>1325</v>
      </c>
      <c r="J304" s="176" t="s">
        <v>112</v>
      </c>
      <c r="K304" s="185">
        <v>43922</v>
      </c>
      <c r="L304" s="186">
        <v>44105</v>
      </c>
      <c r="M304" s="176" t="s">
        <v>62</v>
      </c>
      <c r="N304" s="176" t="s">
        <v>964</v>
      </c>
    </row>
    <row r="305" ht="59" customHeight="1" spans="1:14">
      <c r="A305" s="175">
        <v>78</v>
      </c>
      <c r="B305" s="176" t="s">
        <v>1326</v>
      </c>
      <c r="C305" s="176" t="s">
        <v>1327</v>
      </c>
      <c r="D305" s="176" t="s">
        <v>1328</v>
      </c>
      <c r="E305" s="178" t="s">
        <v>1029</v>
      </c>
      <c r="F305" s="179">
        <v>11.9</v>
      </c>
      <c r="G305" s="180" t="s">
        <v>1030</v>
      </c>
      <c r="H305" s="179">
        <v>11.9</v>
      </c>
      <c r="I305" s="176" t="s">
        <v>1329</v>
      </c>
      <c r="J305" s="176" t="s">
        <v>112</v>
      </c>
      <c r="K305" s="185">
        <v>43922</v>
      </c>
      <c r="L305" s="186">
        <v>44105</v>
      </c>
      <c r="M305" s="176" t="s">
        <v>62</v>
      </c>
      <c r="N305" s="176" t="s">
        <v>959</v>
      </c>
    </row>
    <row r="306" ht="59" customHeight="1" spans="1:14">
      <c r="A306" s="175">
        <v>79</v>
      </c>
      <c r="B306" s="176" t="s">
        <v>1330</v>
      </c>
      <c r="C306" s="176" t="s">
        <v>1331</v>
      </c>
      <c r="D306" s="176" t="s">
        <v>1332</v>
      </c>
      <c r="E306" s="178" t="s">
        <v>1029</v>
      </c>
      <c r="F306" s="179">
        <v>64.82</v>
      </c>
      <c r="G306" s="180" t="s">
        <v>1030</v>
      </c>
      <c r="H306" s="179">
        <v>64.82</v>
      </c>
      <c r="I306" s="176" t="s">
        <v>1333</v>
      </c>
      <c r="J306" s="176" t="s">
        <v>112</v>
      </c>
      <c r="K306" s="185">
        <v>43922</v>
      </c>
      <c r="L306" s="186">
        <v>44105</v>
      </c>
      <c r="M306" s="176" t="s">
        <v>62</v>
      </c>
      <c r="N306" s="176" t="s">
        <v>942</v>
      </c>
    </row>
    <row r="307" ht="59" customHeight="1" spans="1:14">
      <c r="A307" s="175">
        <v>80</v>
      </c>
      <c r="B307" s="176" t="s">
        <v>1334</v>
      </c>
      <c r="C307" s="176" t="s">
        <v>1335</v>
      </c>
      <c r="D307" s="176" t="s">
        <v>1336</v>
      </c>
      <c r="E307" s="178" t="s">
        <v>1029</v>
      </c>
      <c r="F307" s="179">
        <v>9.87</v>
      </c>
      <c r="G307" s="180" t="s">
        <v>1030</v>
      </c>
      <c r="H307" s="179">
        <v>9.87</v>
      </c>
      <c r="I307" s="176" t="s">
        <v>1337</v>
      </c>
      <c r="J307" s="176" t="s">
        <v>112</v>
      </c>
      <c r="K307" s="185">
        <v>43922</v>
      </c>
      <c r="L307" s="186">
        <v>44105</v>
      </c>
      <c r="M307" s="176" t="s">
        <v>62</v>
      </c>
      <c r="N307" s="176" t="s">
        <v>997</v>
      </c>
    </row>
    <row r="308" ht="59" customHeight="1" spans="1:14">
      <c r="A308" s="175">
        <v>81</v>
      </c>
      <c r="B308" s="176" t="s">
        <v>1338</v>
      </c>
      <c r="C308" s="176" t="s">
        <v>1339</v>
      </c>
      <c r="D308" s="176" t="s">
        <v>1340</v>
      </c>
      <c r="E308" s="178" t="s">
        <v>1029</v>
      </c>
      <c r="F308" s="179">
        <v>30.46</v>
      </c>
      <c r="G308" s="180" t="s">
        <v>1030</v>
      </c>
      <c r="H308" s="179">
        <v>30.46</v>
      </c>
      <c r="I308" s="176" t="s">
        <v>1341</v>
      </c>
      <c r="J308" s="176" t="s">
        <v>112</v>
      </c>
      <c r="K308" s="185">
        <v>43922</v>
      </c>
      <c r="L308" s="186">
        <v>44105</v>
      </c>
      <c r="M308" s="176" t="s">
        <v>62</v>
      </c>
      <c r="N308" s="176" t="s">
        <v>1010</v>
      </c>
    </row>
    <row r="309" ht="48" customHeight="1" spans="1:14">
      <c r="A309" s="175">
        <v>82</v>
      </c>
      <c r="B309" s="176" t="s">
        <v>1342</v>
      </c>
      <c r="C309" s="189" t="s">
        <v>1343</v>
      </c>
      <c r="D309" s="182" t="s">
        <v>1344</v>
      </c>
      <c r="E309" s="178" t="s">
        <v>1029</v>
      </c>
      <c r="F309" s="179">
        <v>9.75</v>
      </c>
      <c r="G309" s="180" t="s">
        <v>1030</v>
      </c>
      <c r="H309" s="179">
        <v>9.75</v>
      </c>
      <c r="I309" s="176" t="s">
        <v>1345</v>
      </c>
      <c r="J309" s="176" t="s">
        <v>112</v>
      </c>
      <c r="K309" s="185">
        <v>43922</v>
      </c>
      <c r="L309" s="186">
        <v>44105</v>
      </c>
      <c r="M309" s="176" t="s">
        <v>62</v>
      </c>
      <c r="N309" s="176" t="s">
        <v>932</v>
      </c>
    </row>
    <row r="310" ht="55" customHeight="1" spans="1:14">
      <c r="A310" s="175">
        <v>83</v>
      </c>
      <c r="B310" s="176" t="s">
        <v>1346</v>
      </c>
      <c r="C310" s="189" t="s">
        <v>1347</v>
      </c>
      <c r="D310" s="176" t="s">
        <v>1348</v>
      </c>
      <c r="E310" s="178" t="s">
        <v>1029</v>
      </c>
      <c r="F310" s="179">
        <v>13.24</v>
      </c>
      <c r="G310" s="180" t="s">
        <v>1030</v>
      </c>
      <c r="H310" s="179">
        <v>13.24</v>
      </c>
      <c r="I310" s="176" t="s">
        <v>1349</v>
      </c>
      <c r="J310" s="176" t="s">
        <v>112</v>
      </c>
      <c r="K310" s="185">
        <v>43922</v>
      </c>
      <c r="L310" s="186">
        <v>44105</v>
      </c>
      <c r="M310" s="176" t="s">
        <v>62</v>
      </c>
      <c r="N310" s="176" t="s">
        <v>1001</v>
      </c>
    </row>
    <row r="311" ht="55" customHeight="1" spans="1:14">
      <c r="A311" s="175">
        <v>84</v>
      </c>
      <c r="B311" s="176" t="s">
        <v>1350</v>
      </c>
      <c r="C311" s="189" t="s">
        <v>1351</v>
      </c>
      <c r="D311" s="176" t="s">
        <v>1352</v>
      </c>
      <c r="E311" s="178" t="s">
        <v>1029</v>
      </c>
      <c r="F311" s="179">
        <v>75.29</v>
      </c>
      <c r="G311" s="180" t="s">
        <v>1030</v>
      </c>
      <c r="H311" s="179">
        <v>75.29</v>
      </c>
      <c r="I311" s="176" t="s">
        <v>1353</v>
      </c>
      <c r="J311" s="176" t="s">
        <v>112</v>
      </c>
      <c r="K311" s="185">
        <v>43922</v>
      </c>
      <c r="L311" s="186">
        <v>44105</v>
      </c>
      <c r="M311" s="176" t="s">
        <v>62</v>
      </c>
      <c r="N311" s="176" t="s">
        <v>969</v>
      </c>
    </row>
    <row r="312" ht="55" customHeight="1" spans="1:14">
      <c r="A312" s="175">
        <v>85</v>
      </c>
      <c r="B312" s="176" t="s">
        <v>1354</v>
      </c>
      <c r="C312" s="189" t="s">
        <v>1355</v>
      </c>
      <c r="D312" s="176" t="s">
        <v>1356</v>
      </c>
      <c r="E312" s="178" t="s">
        <v>1029</v>
      </c>
      <c r="F312" s="179">
        <v>28</v>
      </c>
      <c r="G312" s="180" t="s">
        <v>1030</v>
      </c>
      <c r="H312" s="179">
        <v>28</v>
      </c>
      <c r="I312" s="176" t="s">
        <v>1357</v>
      </c>
      <c r="J312" s="176" t="s">
        <v>112</v>
      </c>
      <c r="K312" s="185">
        <v>43922</v>
      </c>
      <c r="L312" s="186">
        <v>44105</v>
      </c>
      <c r="M312" s="176" t="s">
        <v>62</v>
      </c>
      <c r="N312" s="176" t="s">
        <v>1010</v>
      </c>
    </row>
    <row r="313" ht="69" customHeight="1" spans="1:14">
      <c r="A313" s="175">
        <v>86</v>
      </c>
      <c r="B313" s="190" t="s">
        <v>1358</v>
      </c>
      <c r="C313" s="190" t="s">
        <v>1359</v>
      </c>
      <c r="D313" s="176" t="s">
        <v>1360</v>
      </c>
      <c r="E313" s="178" t="s">
        <v>1029</v>
      </c>
      <c r="F313" s="179">
        <v>11</v>
      </c>
      <c r="G313" s="180" t="s">
        <v>1030</v>
      </c>
      <c r="H313" s="179">
        <v>11</v>
      </c>
      <c r="I313" s="176" t="s">
        <v>1325</v>
      </c>
      <c r="J313" s="176" t="s">
        <v>112</v>
      </c>
      <c r="K313" s="185">
        <v>43922</v>
      </c>
      <c r="L313" s="186">
        <v>44105</v>
      </c>
      <c r="M313" s="176" t="s">
        <v>62</v>
      </c>
      <c r="N313" s="176" t="s">
        <v>917</v>
      </c>
    </row>
    <row r="314" ht="69" customHeight="1" spans="1:14">
      <c r="A314" s="175">
        <v>87</v>
      </c>
      <c r="B314" s="190" t="s">
        <v>1361</v>
      </c>
      <c r="C314" s="190" t="s">
        <v>1359</v>
      </c>
      <c r="D314" s="176" t="s">
        <v>1362</v>
      </c>
      <c r="E314" s="178" t="s">
        <v>1029</v>
      </c>
      <c r="F314" s="179">
        <v>7</v>
      </c>
      <c r="G314" s="180" t="s">
        <v>1030</v>
      </c>
      <c r="H314" s="179">
        <v>7</v>
      </c>
      <c r="I314" s="176" t="s">
        <v>1363</v>
      </c>
      <c r="J314" s="176" t="s">
        <v>112</v>
      </c>
      <c r="K314" s="185">
        <v>43922</v>
      </c>
      <c r="L314" s="186">
        <v>44105</v>
      </c>
      <c r="M314" s="176" t="s">
        <v>62</v>
      </c>
      <c r="N314" s="176" t="s">
        <v>932</v>
      </c>
    </row>
    <row r="315" ht="85" customHeight="1" spans="1:14">
      <c r="A315" s="175">
        <v>88</v>
      </c>
      <c r="B315" s="182" t="s">
        <v>1364</v>
      </c>
      <c r="C315" s="189" t="s">
        <v>1365</v>
      </c>
      <c r="D315" s="176" t="s">
        <v>1366</v>
      </c>
      <c r="E315" s="178" t="s">
        <v>1029</v>
      </c>
      <c r="F315" s="179">
        <v>34.04</v>
      </c>
      <c r="G315" s="180" t="s">
        <v>1030</v>
      </c>
      <c r="H315" s="179">
        <v>34.04</v>
      </c>
      <c r="I315" s="176" t="s">
        <v>1367</v>
      </c>
      <c r="J315" s="176" t="s">
        <v>112</v>
      </c>
      <c r="K315" s="185">
        <v>43922</v>
      </c>
      <c r="L315" s="186">
        <v>44105</v>
      </c>
      <c r="M315" s="176" t="s">
        <v>62</v>
      </c>
      <c r="N315" s="176" t="s">
        <v>911</v>
      </c>
    </row>
    <row r="316" ht="86" customHeight="1" spans="1:14">
      <c r="A316" s="175">
        <v>89</v>
      </c>
      <c r="B316" s="182" t="s">
        <v>1368</v>
      </c>
      <c r="C316" s="182" t="s">
        <v>1369</v>
      </c>
      <c r="D316" s="176" t="s">
        <v>1370</v>
      </c>
      <c r="E316" s="178" t="s">
        <v>1029</v>
      </c>
      <c r="F316" s="179">
        <v>33.5</v>
      </c>
      <c r="G316" s="180" t="s">
        <v>1030</v>
      </c>
      <c r="H316" s="179">
        <v>33.5</v>
      </c>
      <c r="I316" s="176" t="s">
        <v>1371</v>
      </c>
      <c r="J316" s="176" t="s">
        <v>112</v>
      </c>
      <c r="K316" s="185">
        <v>43922</v>
      </c>
      <c r="L316" s="186">
        <v>44105</v>
      </c>
      <c r="M316" s="176" t="s">
        <v>62</v>
      </c>
      <c r="N316" s="176" t="s">
        <v>927</v>
      </c>
    </row>
    <row r="317" ht="106" customHeight="1" spans="1:14">
      <c r="A317" s="175">
        <v>90</v>
      </c>
      <c r="B317" s="176" t="s">
        <v>1372</v>
      </c>
      <c r="C317" s="176" t="s">
        <v>1372</v>
      </c>
      <c r="D317" s="176" t="s">
        <v>1373</v>
      </c>
      <c r="E317" s="178" t="s">
        <v>1374</v>
      </c>
      <c r="F317" s="179">
        <v>120</v>
      </c>
      <c r="G317" s="180" t="s">
        <v>1030</v>
      </c>
      <c r="H317" s="179">
        <v>120</v>
      </c>
      <c r="I317" s="188" t="s">
        <v>1375</v>
      </c>
      <c r="J317" s="176" t="s">
        <v>112</v>
      </c>
      <c r="K317" s="185">
        <v>43831</v>
      </c>
      <c r="L317" s="186">
        <v>44166</v>
      </c>
      <c r="M317" s="176" t="s">
        <v>62</v>
      </c>
      <c r="N317" s="176" t="s">
        <v>62</v>
      </c>
    </row>
    <row r="318" ht="117" customHeight="1" spans="1:14">
      <c r="A318" s="175">
        <v>91</v>
      </c>
      <c r="B318" s="176" t="s">
        <v>1376</v>
      </c>
      <c r="C318" s="176" t="s">
        <v>1376</v>
      </c>
      <c r="D318" s="176" t="s">
        <v>1373</v>
      </c>
      <c r="E318" s="178" t="s">
        <v>1374</v>
      </c>
      <c r="F318" s="179">
        <v>88.93</v>
      </c>
      <c r="G318" s="180" t="s">
        <v>1030</v>
      </c>
      <c r="H318" s="179">
        <v>88.93</v>
      </c>
      <c r="I318" s="188" t="s">
        <v>1377</v>
      </c>
      <c r="J318" s="176" t="s">
        <v>112</v>
      </c>
      <c r="K318" s="185">
        <v>43831</v>
      </c>
      <c r="L318" s="186">
        <v>44166</v>
      </c>
      <c r="M318" s="176" t="s">
        <v>62</v>
      </c>
      <c r="N318" s="176" t="s">
        <v>62</v>
      </c>
    </row>
    <row r="319" ht="107" customHeight="1" spans="1:14">
      <c r="A319" s="175">
        <v>92</v>
      </c>
      <c r="B319" s="177" t="s">
        <v>1378</v>
      </c>
      <c r="C319" s="177" t="s">
        <v>1379</v>
      </c>
      <c r="D319" s="177" t="s">
        <v>1380</v>
      </c>
      <c r="E319" s="178" t="s">
        <v>1029</v>
      </c>
      <c r="F319" s="179">
        <v>28</v>
      </c>
      <c r="G319" s="180" t="s">
        <v>1030</v>
      </c>
      <c r="H319" s="179">
        <v>28</v>
      </c>
      <c r="I319" s="177" t="s">
        <v>1381</v>
      </c>
      <c r="J319" s="176" t="s">
        <v>112</v>
      </c>
      <c r="K319" s="185">
        <v>43922</v>
      </c>
      <c r="L319" s="186">
        <v>44105</v>
      </c>
      <c r="M319" s="176" t="s">
        <v>62</v>
      </c>
      <c r="N319" s="177" t="s">
        <v>65</v>
      </c>
    </row>
    <row r="320" ht="54" customHeight="1" spans="1:14">
      <c r="A320" s="175">
        <v>93</v>
      </c>
      <c r="B320" s="176" t="s">
        <v>1382</v>
      </c>
      <c r="C320" s="176" t="s">
        <v>1382</v>
      </c>
      <c r="D320" s="177" t="s">
        <v>1383</v>
      </c>
      <c r="E320" s="178" t="s">
        <v>1029</v>
      </c>
      <c r="F320" s="179">
        <v>150</v>
      </c>
      <c r="G320" s="180" t="s">
        <v>1030</v>
      </c>
      <c r="H320" s="179">
        <v>150</v>
      </c>
      <c r="I320" s="177" t="s">
        <v>1384</v>
      </c>
      <c r="J320" s="176" t="s">
        <v>112</v>
      </c>
      <c r="K320" s="185">
        <v>43922</v>
      </c>
      <c r="L320" s="186">
        <v>44105</v>
      </c>
      <c r="M320" s="176" t="s">
        <v>62</v>
      </c>
      <c r="N320" s="184" t="s">
        <v>62</v>
      </c>
    </row>
    <row r="321" ht="30" customHeight="1" spans="1:14">
      <c r="A321" s="172" t="s">
        <v>47</v>
      </c>
      <c r="B321" s="156" t="s">
        <v>63</v>
      </c>
      <c r="C321" s="156"/>
      <c r="D321" s="156"/>
      <c r="E321" s="156"/>
      <c r="F321" s="172">
        <f>SUM(F322:F346)</f>
        <v>1762</v>
      </c>
      <c r="G321" s="192"/>
      <c r="H321" s="172">
        <f>SUM(H322:H346)</f>
        <v>1762</v>
      </c>
      <c r="I321" s="156"/>
      <c r="J321" s="156"/>
      <c r="K321" s="163"/>
      <c r="L321" s="164"/>
      <c r="M321" s="156"/>
      <c r="N321" s="156"/>
    </row>
    <row r="322" ht="58" customHeight="1" spans="1:14">
      <c r="A322" s="193">
        <v>1</v>
      </c>
      <c r="B322" s="187" t="s">
        <v>1385</v>
      </c>
      <c r="C322" s="194" t="s">
        <v>1386</v>
      </c>
      <c r="D322" s="187" t="s">
        <v>1387</v>
      </c>
      <c r="E322" s="166" t="s">
        <v>1388</v>
      </c>
      <c r="F322" s="195">
        <f t="shared" ref="F322:F339" si="4">H322</f>
        <v>136</v>
      </c>
      <c r="G322" s="166" t="s">
        <v>1030</v>
      </c>
      <c r="H322" s="195">
        <v>136</v>
      </c>
      <c r="I322" s="204" t="s">
        <v>1389</v>
      </c>
      <c r="J322" s="187" t="s">
        <v>112</v>
      </c>
      <c r="K322" s="163">
        <v>43891</v>
      </c>
      <c r="L322" s="163">
        <v>44166</v>
      </c>
      <c r="M322" s="171" t="s">
        <v>62</v>
      </c>
      <c r="N322" s="171" t="s">
        <v>62</v>
      </c>
    </row>
    <row r="323" ht="61" customHeight="1" spans="1:14">
      <c r="A323" s="193">
        <v>2</v>
      </c>
      <c r="B323" s="187" t="s">
        <v>1390</v>
      </c>
      <c r="C323" s="194" t="s">
        <v>1391</v>
      </c>
      <c r="D323" s="187" t="s">
        <v>1392</v>
      </c>
      <c r="E323" s="166" t="s">
        <v>1393</v>
      </c>
      <c r="F323" s="195">
        <f t="shared" si="4"/>
        <v>171</v>
      </c>
      <c r="G323" s="166" t="s">
        <v>1030</v>
      </c>
      <c r="H323" s="195">
        <v>171</v>
      </c>
      <c r="I323" s="204" t="s">
        <v>1394</v>
      </c>
      <c r="J323" s="187" t="s">
        <v>112</v>
      </c>
      <c r="K323" s="163">
        <v>43891</v>
      </c>
      <c r="L323" s="163">
        <v>44166</v>
      </c>
      <c r="M323" s="171" t="s">
        <v>62</v>
      </c>
      <c r="N323" s="171" t="s">
        <v>62</v>
      </c>
    </row>
    <row r="324" ht="48" spans="1:14">
      <c r="A324" s="193">
        <v>3</v>
      </c>
      <c r="B324" s="187" t="s">
        <v>1395</v>
      </c>
      <c r="C324" s="194" t="s">
        <v>1396</v>
      </c>
      <c r="D324" s="187" t="s">
        <v>1397</v>
      </c>
      <c r="E324" s="166" t="s">
        <v>1388</v>
      </c>
      <c r="F324" s="195">
        <f t="shared" si="4"/>
        <v>136</v>
      </c>
      <c r="G324" s="166" t="s">
        <v>1030</v>
      </c>
      <c r="H324" s="195">
        <v>136</v>
      </c>
      <c r="I324" s="204" t="s">
        <v>1398</v>
      </c>
      <c r="J324" s="187" t="s">
        <v>112</v>
      </c>
      <c r="K324" s="163">
        <v>43891</v>
      </c>
      <c r="L324" s="163">
        <v>44166</v>
      </c>
      <c r="M324" s="171" t="s">
        <v>62</v>
      </c>
      <c r="N324" s="171" t="s">
        <v>62</v>
      </c>
    </row>
    <row r="325" ht="67" customHeight="1" spans="1:14">
      <c r="A325" s="193">
        <v>4</v>
      </c>
      <c r="B325" s="187" t="s">
        <v>1399</v>
      </c>
      <c r="C325" s="194" t="s">
        <v>1400</v>
      </c>
      <c r="D325" s="187" t="s">
        <v>1401</v>
      </c>
      <c r="E325" s="166" t="s">
        <v>1402</v>
      </c>
      <c r="F325" s="195">
        <f t="shared" si="4"/>
        <v>151</v>
      </c>
      <c r="G325" s="166" t="s">
        <v>1030</v>
      </c>
      <c r="H325" s="195">
        <v>151</v>
      </c>
      <c r="I325" s="204" t="s">
        <v>1403</v>
      </c>
      <c r="J325" s="187" t="s">
        <v>112</v>
      </c>
      <c r="K325" s="163">
        <v>43891</v>
      </c>
      <c r="L325" s="163">
        <v>44166</v>
      </c>
      <c r="M325" s="171" t="s">
        <v>62</v>
      </c>
      <c r="N325" s="171" t="s">
        <v>62</v>
      </c>
    </row>
    <row r="326" ht="56" customHeight="1" spans="1:14">
      <c r="A326" s="193">
        <v>5</v>
      </c>
      <c r="B326" s="187" t="s">
        <v>1404</v>
      </c>
      <c r="C326" s="187" t="s">
        <v>1405</v>
      </c>
      <c r="D326" s="187" t="s">
        <v>1406</v>
      </c>
      <c r="E326" s="166" t="s">
        <v>1407</v>
      </c>
      <c r="F326" s="195">
        <f t="shared" si="4"/>
        <v>103</v>
      </c>
      <c r="G326" s="166" t="s">
        <v>1030</v>
      </c>
      <c r="H326" s="195">
        <v>103</v>
      </c>
      <c r="I326" s="204" t="s">
        <v>1408</v>
      </c>
      <c r="J326" s="187" t="s">
        <v>112</v>
      </c>
      <c r="K326" s="163">
        <v>43891</v>
      </c>
      <c r="L326" s="163">
        <v>44166</v>
      </c>
      <c r="M326" s="171" t="s">
        <v>62</v>
      </c>
      <c r="N326" s="171" t="s">
        <v>62</v>
      </c>
    </row>
    <row r="327" ht="82" customHeight="1" spans="1:14">
      <c r="A327" s="193">
        <v>6</v>
      </c>
      <c r="B327" s="187" t="s">
        <v>1409</v>
      </c>
      <c r="C327" s="187" t="s">
        <v>1410</v>
      </c>
      <c r="D327" s="187" t="s">
        <v>1411</v>
      </c>
      <c r="E327" s="166" t="s">
        <v>1412</v>
      </c>
      <c r="F327" s="195">
        <f t="shared" si="4"/>
        <v>127</v>
      </c>
      <c r="G327" s="166" t="s">
        <v>1030</v>
      </c>
      <c r="H327" s="195">
        <v>127</v>
      </c>
      <c r="I327" s="204" t="s">
        <v>1413</v>
      </c>
      <c r="J327" s="187" t="s">
        <v>112</v>
      </c>
      <c r="K327" s="163">
        <v>43891</v>
      </c>
      <c r="L327" s="163">
        <v>44166</v>
      </c>
      <c r="M327" s="171" t="s">
        <v>62</v>
      </c>
      <c r="N327" s="171" t="s">
        <v>62</v>
      </c>
    </row>
    <row r="328" ht="64" customHeight="1" spans="1:14">
      <c r="A328" s="193">
        <v>7</v>
      </c>
      <c r="B328" s="187" t="s">
        <v>1414</v>
      </c>
      <c r="C328" s="187" t="s">
        <v>1415</v>
      </c>
      <c r="D328" s="187" t="s">
        <v>372</v>
      </c>
      <c r="E328" s="166" t="s">
        <v>1416</v>
      </c>
      <c r="F328" s="195">
        <f t="shared" si="4"/>
        <v>79</v>
      </c>
      <c r="G328" s="166" t="s">
        <v>1030</v>
      </c>
      <c r="H328" s="195">
        <v>79</v>
      </c>
      <c r="I328" s="204" t="s">
        <v>1417</v>
      </c>
      <c r="J328" s="187" t="s">
        <v>112</v>
      </c>
      <c r="K328" s="163">
        <v>43891</v>
      </c>
      <c r="L328" s="163">
        <v>44166</v>
      </c>
      <c r="M328" s="171" t="s">
        <v>62</v>
      </c>
      <c r="N328" s="171" t="s">
        <v>62</v>
      </c>
    </row>
    <row r="329" ht="82" customHeight="1" spans="1:14">
      <c r="A329" s="193">
        <v>8</v>
      </c>
      <c r="B329" s="187" t="s">
        <v>1418</v>
      </c>
      <c r="C329" s="187" t="s">
        <v>1419</v>
      </c>
      <c r="D329" s="187" t="s">
        <v>409</v>
      </c>
      <c r="E329" s="166" t="s">
        <v>1420</v>
      </c>
      <c r="F329" s="195">
        <f t="shared" si="4"/>
        <v>80</v>
      </c>
      <c r="G329" s="166" t="s">
        <v>1030</v>
      </c>
      <c r="H329" s="195">
        <v>80</v>
      </c>
      <c r="I329" s="204" t="s">
        <v>1421</v>
      </c>
      <c r="J329" s="187" t="s">
        <v>112</v>
      </c>
      <c r="K329" s="163">
        <v>43891</v>
      </c>
      <c r="L329" s="163">
        <v>44166</v>
      </c>
      <c r="M329" s="171" t="s">
        <v>62</v>
      </c>
      <c r="N329" s="171" t="s">
        <v>62</v>
      </c>
    </row>
    <row r="330" ht="74" customHeight="1" spans="1:14">
      <c r="A330" s="193">
        <v>9</v>
      </c>
      <c r="B330" s="187" t="s">
        <v>1422</v>
      </c>
      <c r="C330" s="187" t="s">
        <v>1423</v>
      </c>
      <c r="D330" s="187" t="s">
        <v>1424</v>
      </c>
      <c r="E330" s="166" t="s">
        <v>1425</v>
      </c>
      <c r="F330" s="195">
        <f t="shared" si="4"/>
        <v>208</v>
      </c>
      <c r="G330" s="166" t="s">
        <v>1030</v>
      </c>
      <c r="H330" s="195">
        <v>208</v>
      </c>
      <c r="I330" s="204" t="s">
        <v>1426</v>
      </c>
      <c r="J330" s="187" t="s">
        <v>112</v>
      </c>
      <c r="K330" s="163">
        <v>43891</v>
      </c>
      <c r="L330" s="163">
        <v>44166</v>
      </c>
      <c r="M330" s="171" t="s">
        <v>62</v>
      </c>
      <c r="N330" s="171" t="s">
        <v>62</v>
      </c>
    </row>
    <row r="331" ht="64" customHeight="1" spans="1:14">
      <c r="A331" s="193">
        <v>10</v>
      </c>
      <c r="B331" s="187" t="s">
        <v>1427</v>
      </c>
      <c r="C331" s="187" t="s">
        <v>1428</v>
      </c>
      <c r="D331" s="187" t="s">
        <v>285</v>
      </c>
      <c r="E331" s="166" t="s">
        <v>1429</v>
      </c>
      <c r="F331" s="195">
        <f t="shared" si="4"/>
        <v>49</v>
      </c>
      <c r="G331" s="166" t="s">
        <v>1030</v>
      </c>
      <c r="H331" s="195">
        <v>49</v>
      </c>
      <c r="I331" s="204" t="s">
        <v>1430</v>
      </c>
      <c r="J331" s="187" t="s">
        <v>112</v>
      </c>
      <c r="K331" s="163">
        <v>43891</v>
      </c>
      <c r="L331" s="163">
        <v>44166</v>
      </c>
      <c r="M331" s="171" t="s">
        <v>62</v>
      </c>
      <c r="N331" s="171" t="s">
        <v>62</v>
      </c>
    </row>
    <row r="332" ht="75" customHeight="1" spans="1:14">
      <c r="A332" s="193">
        <v>11</v>
      </c>
      <c r="B332" s="187" t="s">
        <v>1431</v>
      </c>
      <c r="C332" s="187" t="s">
        <v>1432</v>
      </c>
      <c r="D332" s="187" t="s">
        <v>1433</v>
      </c>
      <c r="E332" s="166" t="s">
        <v>1434</v>
      </c>
      <c r="F332" s="195">
        <f t="shared" si="4"/>
        <v>20</v>
      </c>
      <c r="G332" s="166" t="s">
        <v>1030</v>
      </c>
      <c r="H332" s="170">
        <v>20</v>
      </c>
      <c r="I332" s="204" t="s">
        <v>1435</v>
      </c>
      <c r="J332" s="187" t="s">
        <v>112</v>
      </c>
      <c r="K332" s="163">
        <v>43891</v>
      </c>
      <c r="L332" s="163">
        <v>44166</v>
      </c>
      <c r="M332" s="171" t="s">
        <v>62</v>
      </c>
      <c r="N332" s="171" t="s">
        <v>62</v>
      </c>
    </row>
    <row r="333" ht="75" customHeight="1" spans="1:14">
      <c r="A333" s="193">
        <v>12</v>
      </c>
      <c r="B333" s="187" t="s">
        <v>1436</v>
      </c>
      <c r="C333" s="187" t="s">
        <v>1437</v>
      </c>
      <c r="D333" s="187" t="s">
        <v>1438</v>
      </c>
      <c r="E333" s="166" t="s">
        <v>1434</v>
      </c>
      <c r="F333" s="195">
        <f t="shared" si="4"/>
        <v>20</v>
      </c>
      <c r="G333" s="166" t="s">
        <v>1030</v>
      </c>
      <c r="H333" s="170">
        <v>20</v>
      </c>
      <c r="I333" s="204" t="s">
        <v>1439</v>
      </c>
      <c r="J333" s="187" t="s">
        <v>112</v>
      </c>
      <c r="K333" s="163">
        <v>43891</v>
      </c>
      <c r="L333" s="163">
        <v>44166</v>
      </c>
      <c r="M333" s="171" t="s">
        <v>62</v>
      </c>
      <c r="N333" s="171" t="s">
        <v>62</v>
      </c>
    </row>
    <row r="334" ht="75" customHeight="1" spans="1:14">
      <c r="A334" s="193">
        <v>13</v>
      </c>
      <c r="B334" s="187" t="s">
        <v>1440</v>
      </c>
      <c r="C334" s="187" t="s">
        <v>1441</v>
      </c>
      <c r="D334" s="187" t="s">
        <v>1442</v>
      </c>
      <c r="E334" s="166" t="s">
        <v>1443</v>
      </c>
      <c r="F334" s="195">
        <f t="shared" si="4"/>
        <v>45</v>
      </c>
      <c r="G334" s="166" t="s">
        <v>1030</v>
      </c>
      <c r="H334" s="170">
        <v>45</v>
      </c>
      <c r="I334" s="204" t="s">
        <v>1444</v>
      </c>
      <c r="J334" s="187" t="s">
        <v>112</v>
      </c>
      <c r="K334" s="163">
        <v>43891</v>
      </c>
      <c r="L334" s="163">
        <v>44166</v>
      </c>
      <c r="M334" s="171" t="s">
        <v>62</v>
      </c>
      <c r="N334" s="171" t="s">
        <v>62</v>
      </c>
    </row>
    <row r="335" ht="75" customHeight="1" spans="1:14">
      <c r="A335" s="193">
        <v>14</v>
      </c>
      <c r="B335" s="187" t="s">
        <v>1445</v>
      </c>
      <c r="C335" s="187" t="s">
        <v>1446</v>
      </c>
      <c r="D335" s="187" t="s">
        <v>1447</v>
      </c>
      <c r="E335" s="166" t="s">
        <v>1448</v>
      </c>
      <c r="F335" s="195">
        <f t="shared" si="4"/>
        <v>34</v>
      </c>
      <c r="G335" s="166" t="s">
        <v>1030</v>
      </c>
      <c r="H335" s="170">
        <v>34</v>
      </c>
      <c r="I335" s="204" t="s">
        <v>1449</v>
      </c>
      <c r="J335" s="187" t="s">
        <v>112</v>
      </c>
      <c r="K335" s="163">
        <v>43891</v>
      </c>
      <c r="L335" s="163">
        <v>44166</v>
      </c>
      <c r="M335" s="171" t="s">
        <v>62</v>
      </c>
      <c r="N335" s="171" t="s">
        <v>62</v>
      </c>
    </row>
    <row r="336" ht="75" customHeight="1" spans="1:14">
      <c r="A336" s="193">
        <v>15</v>
      </c>
      <c r="B336" s="187" t="s">
        <v>1450</v>
      </c>
      <c r="C336" s="187" t="s">
        <v>1451</v>
      </c>
      <c r="D336" s="187" t="s">
        <v>1452</v>
      </c>
      <c r="E336" s="166" t="s">
        <v>1453</v>
      </c>
      <c r="F336" s="195">
        <f t="shared" si="4"/>
        <v>10</v>
      </c>
      <c r="G336" s="166" t="s">
        <v>1030</v>
      </c>
      <c r="H336" s="170">
        <v>10</v>
      </c>
      <c r="I336" s="204" t="s">
        <v>1454</v>
      </c>
      <c r="J336" s="187" t="s">
        <v>112</v>
      </c>
      <c r="K336" s="163">
        <v>43891</v>
      </c>
      <c r="L336" s="163">
        <v>44166</v>
      </c>
      <c r="M336" s="171" t="s">
        <v>62</v>
      </c>
      <c r="N336" s="171" t="s">
        <v>62</v>
      </c>
    </row>
    <row r="337" ht="61" customHeight="1" spans="1:14">
      <c r="A337" s="193">
        <v>16</v>
      </c>
      <c r="B337" s="187" t="s">
        <v>1455</v>
      </c>
      <c r="C337" s="187" t="s">
        <v>1456</v>
      </c>
      <c r="D337" s="187" t="s">
        <v>700</v>
      </c>
      <c r="E337" s="166" t="s">
        <v>1453</v>
      </c>
      <c r="F337" s="195">
        <f t="shared" si="4"/>
        <v>10</v>
      </c>
      <c r="G337" s="166" t="s">
        <v>1030</v>
      </c>
      <c r="H337" s="170">
        <v>10</v>
      </c>
      <c r="I337" s="204" t="s">
        <v>1457</v>
      </c>
      <c r="J337" s="187" t="s">
        <v>112</v>
      </c>
      <c r="K337" s="163">
        <v>43891</v>
      </c>
      <c r="L337" s="163">
        <v>44166</v>
      </c>
      <c r="M337" s="171" t="s">
        <v>62</v>
      </c>
      <c r="N337" s="171" t="s">
        <v>62</v>
      </c>
    </row>
    <row r="338" ht="61" customHeight="1" spans="1:14">
      <c r="A338" s="193">
        <v>17</v>
      </c>
      <c r="B338" s="187" t="s">
        <v>1458</v>
      </c>
      <c r="C338" s="187" t="s">
        <v>1459</v>
      </c>
      <c r="D338" s="187" t="s">
        <v>1460</v>
      </c>
      <c r="E338" s="166" t="s">
        <v>1461</v>
      </c>
      <c r="F338" s="195">
        <f t="shared" si="4"/>
        <v>18</v>
      </c>
      <c r="G338" s="166" t="s">
        <v>1030</v>
      </c>
      <c r="H338" s="170">
        <v>18</v>
      </c>
      <c r="I338" s="204" t="s">
        <v>1462</v>
      </c>
      <c r="J338" s="187" t="s">
        <v>112</v>
      </c>
      <c r="K338" s="163">
        <v>43891</v>
      </c>
      <c r="L338" s="163">
        <v>44166</v>
      </c>
      <c r="M338" s="171" t="s">
        <v>62</v>
      </c>
      <c r="N338" s="171" t="s">
        <v>62</v>
      </c>
    </row>
    <row r="339" ht="61" customHeight="1" spans="1:14">
      <c r="A339" s="193">
        <v>18</v>
      </c>
      <c r="B339" s="187" t="s">
        <v>1463</v>
      </c>
      <c r="C339" s="187" t="s">
        <v>1464</v>
      </c>
      <c r="D339" s="187" t="s">
        <v>1465</v>
      </c>
      <c r="E339" s="166" t="s">
        <v>1453</v>
      </c>
      <c r="F339" s="195">
        <f t="shared" si="4"/>
        <v>10</v>
      </c>
      <c r="G339" s="166" t="s">
        <v>1030</v>
      </c>
      <c r="H339" s="170">
        <v>10</v>
      </c>
      <c r="I339" s="204" t="s">
        <v>1466</v>
      </c>
      <c r="J339" s="187" t="s">
        <v>112</v>
      </c>
      <c r="K339" s="163">
        <v>43891</v>
      </c>
      <c r="L339" s="163">
        <v>44166</v>
      </c>
      <c r="M339" s="171" t="s">
        <v>62</v>
      </c>
      <c r="N339" s="171" t="s">
        <v>62</v>
      </c>
    </row>
    <row r="340" ht="61" customHeight="1" spans="1:14">
      <c r="A340" s="193">
        <v>19</v>
      </c>
      <c r="B340" s="187" t="s">
        <v>1467</v>
      </c>
      <c r="C340" s="187" t="s">
        <v>1468</v>
      </c>
      <c r="D340" s="187" t="s">
        <v>802</v>
      </c>
      <c r="E340" s="166" t="s">
        <v>1469</v>
      </c>
      <c r="F340" s="195">
        <v>250</v>
      </c>
      <c r="G340" s="166" t="s">
        <v>1030</v>
      </c>
      <c r="H340" s="170">
        <v>250</v>
      </c>
      <c r="I340" s="204" t="s">
        <v>1470</v>
      </c>
      <c r="J340" s="187" t="s">
        <v>112</v>
      </c>
      <c r="K340" s="163">
        <v>43891</v>
      </c>
      <c r="L340" s="163">
        <v>44166</v>
      </c>
      <c r="M340" s="171" t="s">
        <v>62</v>
      </c>
      <c r="N340" s="171" t="s">
        <v>62</v>
      </c>
    </row>
    <row r="341" ht="61" customHeight="1" spans="1:14">
      <c r="A341" s="193">
        <v>20</v>
      </c>
      <c r="B341" s="187" t="s">
        <v>1471</v>
      </c>
      <c r="C341" s="187" t="s">
        <v>1472</v>
      </c>
      <c r="D341" s="187" t="s">
        <v>1473</v>
      </c>
      <c r="E341" s="166" t="s">
        <v>1434</v>
      </c>
      <c r="F341" s="193">
        <f t="shared" ref="F341:F346" si="5">H341</f>
        <v>20</v>
      </c>
      <c r="G341" s="149" t="s">
        <v>1030</v>
      </c>
      <c r="H341" s="147">
        <v>20</v>
      </c>
      <c r="I341" s="204" t="s">
        <v>1474</v>
      </c>
      <c r="J341" s="187" t="s">
        <v>112</v>
      </c>
      <c r="K341" s="163">
        <v>43891</v>
      </c>
      <c r="L341" s="163">
        <v>44166</v>
      </c>
      <c r="M341" s="171" t="s">
        <v>62</v>
      </c>
      <c r="N341" s="171" t="s">
        <v>62</v>
      </c>
    </row>
    <row r="342" ht="61" customHeight="1" spans="1:14">
      <c r="A342" s="193">
        <v>21</v>
      </c>
      <c r="B342" s="187" t="s">
        <v>1475</v>
      </c>
      <c r="C342" s="187" t="s">
        <v>1472</v>
      </c>
      <c r="D342" s="187" t="s">
        <v>409</v>
      </c>
      <c r="E342" s="166" t="s">
        <v>1476</v>
      </c>
      <c r="F342" s="195">
        <f t="shared" si="5"/>
        <v>29</v>
      </c>
      <c r="G342" s="166" t="s">
        <v>1030</v>
      </c>
      <c r="H342" s="170">
        <v>29</v>
      </c>
      <c r="I342" s="204" t="s">
        <v>1477</v>
      </c>
      <c r="J342" s="187" t="s">
        <v>112</v>
      </c>
      <c r="K342" s="163">
        <v>43891</v>
      </c>
      <c r="L342" s="163">
        <v>44166</v>
      </c>
      <c r="M342" s="171" t="s">
        <v>62</v>
      </c>
      <c r="N342" s="171" t="s">
        <v>914</v>
      </c>
    </row>
    <row r="343" ht="61" customHeight="1" spans="1:14">
      <c r="A343" s="193">
        <v>22</v>
      </c>
      <c r="B343" s="187" t="s">
        <v>1478</v>
      </c>
      <c r="C343" s="187" t="s">
        <v>1472</v>
      </c>
      <c r="D343" s="187" t="s">
        <v>826</v>
      </c>
      <c r="E343" s="166" t="s">
        <v>1453</v>
      </c>
      <c r="F343" s="195">
        <f t="shared" si="5"/>
        <v>10</v>
      </c>
      <c r="G343" s="166" t="s">
        <v>1030</v>
      </c>
      <c r="H343" s="170">
        <v>10</v>
      </c>
      <c r="I343" s="204" t="s">
        <v>1479</v>
      </c>
      <c r="J343" s="187" t="s">
        <v>112</v>
      </c>
      <c r="K343" s="163">
        <v>43891</v>
      </c>
      <c r="L343" s="163">
        <v>44166</v>
      </c>
      <c r="M343" s="171" t="s">
        <v>62</v>
      </c>
      <c r="N343" s="171" t="s">
        <v>62</v>
      </c>
    </row>
    <row r="344" ht="61" customHeight="1" spans="1:14">
      <c r="A344" s="193">
        <v>23</v>
      </c>
      <c r="B344" s="187" t="s">
        <v>1480</v>
      </c>
      <c r="C344" s="187" t="s">
        <v>1472</v>
      </c>
      <c r="D344" s="187" t="s">
        <v>1481</v>
      </c>
      <c r="E344" s="166" t="s">
        <v>1482</v>
      </c>
      <c r="F344" s="195">
        <f t="shared" si="5"/>
        <v>5</v>
      </c>
      <c r="G344" s="166" t="s">
        <v>1030</v>
      </c>
      <c r="H344" s="170">
        <v>5</v>
      </c>
      <c r="I344" s="204" t="s">
        <v>1483</v>
      </c>
      <c r="J344" s="187" t="s">
        <v>112</v>
      </c>
      <c r="K344" s="163">
        <v>43891</v>
      </c>
      <c r="L344" s="163">
        <v>44166</v>
      </c>
      <c r="M344" s="171" t="s">
        <v>62</v>
      </c>
      <c r="N344" s="171" t="s">
        <v>62</v>
      </c>
    </row>
    <row r="345" ht="61" customHeight="1" spans="1:14">
      <c r="A345" s="193">
        <v>24</v>
      </c>
      <c r="B345" s="187" t="s">
        <v>1484</v>
      </c>
      <c r="C345" s="187" t="s">
        <v>1472</v>
      </c>
      <c r="D345" s="187" t="s">
        <v>1485</v>
      </c>
      <c r="E345" s="166" t="s">
        <v>1486</v>
      </c>
      <c r="F345" s="195">
        <f t="shared" si="5"/>
        <v>6</v>
      </c>
      <c r="G345" s="166" t="s">
        <v>1030</v>
      </c>
      <c r="H345" s="170">
        <v>6</v>
      </c>
      <c r="I345" s="204" t="s">
        <v>1487</v>
      </c>
      <c r="J345" s="187" t="s">
        <v>112</v>
      </c>
      <c r="K345" s="163">
        <v>43891</v>
      </c>
      <c r="L345" s="163">
        <v>44166</v>
      </c>
      <c r="M345" s="171" t="s">
        <v>62</v>
      </c>
      <c r="N345" s="171" t="s">
        <v>62</v>
      </c>
    </row>
    <row r="346" ht="61" customHeight="1" spans="1:14">
      <c r="A346" s="193">
        <v>25</v>
      </c>
      <c r="B346" s="187" t="s">
        <v>1488</v>
      </c>
      <c r="C346" s="187" t="s">
        <v>1489</v>
      </c>
      <c r="D346" s="187" t="s">
        <v>1490</v>
      </c>
      <c r="E346" s="166" t="s">
        <v>1491</v>
      </c>
      <c r="F346" s="195">
        <f t="shared" si="5"/>
        <v>35</v>
      </c>
      <c r="G346" s="166" t="s">
        <v>1030</v>
      </c>
      <c r="H346" s="170">
        <v>35</v>
      </c>
      <c r="I346" s="204" t="s">
        <v>1492</v>
      </c>
      <c r="J346" s="187" t="s">
        <v>112</v>
      </c>
      <c r="K346" s="163">
        <v>43891</v>
      </c>
      <c r="L346" s="163">
        <v>44166</v>
      </c>
      <c r="M346" s="171" t="s">
        <v>62</v>
      </c>
      <c r="N346" s="171" t="s">
        <v>62</v>
      </c>
    </row>
    <row r="347" ht="53" customHeight="1" spans="1:14">
      <c r="A347" s="161" t="s">
        <v>1493</v>
      </c>
      <c r="B347" s="196" t="s">
        <v>1494</v>
      </c>
      <c r="C347" s="142"/>
      <c r="D347" s="142"/>
      <c r="E347" s="142"/>
      <c r="F347" s="145">
        <v>6738.86</v>
      </c>
      <c r="G347" s="146"/>
      <c r="H347" s="145">
        <v>6738.86</v>
      </c>
      <c r="I347" s="142"/>
      <c r="J347" s="144"/>
      <c r="K347" s="158"/>
      <c r="L347" s="159"/>
      <c r="M347" s="144"/>
      <c r="N347" s="144"/>
    </row>
    <row r="348" ht="71" customHeight="1" spans="1:14">
      <c r="A348" s="197">
        <v>1</v>
      </c>
      <c r="B348" s="198" t="s">
        <v>1495</v>
      </c>
      <c r="C348" s="149" t="s">
        <v>1496</v>
      </c>
      <c r="D348" s="149" t="s">
        <v>1497</v>
      </c>
      <c r="E348" s="149" t="s">
        <v>1498</v>
      </c>
      <c r="F348" s="150">
        <v>19.279</v>
      </c>
      <c r="G348" s="149" t="s">
        <v>1499</v>
      </c>
      <c r="H348" s="150">
        <v>19.279</v>
      </c>
      <c r="I348" s="149" t="s">
        <v>1500</v>
      </c>
      <c r="J348" s="149" t="s">
        <v>112</v>
      </c>
      <c r="K348" s="163">
        <v>43922</v>
      </c>
      <c r="L348" s="163">
        <v>44166</v>
      </c>
      <c r="M348" s="205" t="s">
        <v>914</v>
      </c>
      <c r="N348" s="149" t="s">
        <v>1501</v>
      </c>
    </row>
    <row r="349" ht="67" customHeight="1" spans="1:14">
      <c r="A349" s="197">
        <v>2</v>
      </c>
      <c r="B349" s="198" t="s">
        <v>1502</v>
      </c>
      <c r="C349" s="149" t="s">
        <v>1503</v>
      </c>
      <c r="D349" s="149" t="s">
        <v>1504</v>
      </c>
      <c r="E349" s="149" t="s">
        <v>1505</v>
      </c>
      <c r="F349" s="150">
        <v>13.25</v>
      </c>
      <c r="G349" s="149" t="s">
        <v>1499</v>
      </c>
      <c r="H349" s="150">
        <v>13.25</v>
      </c>
      <c r="I349" s="149" t="s">
        <v>1506</v>
      </c>
      <c r="J349" s="149" t="s">
        <v>112</v>
      </c>
      <c r="K349" s="164">
        <v>43925</v>
      </c>
      <c r="L349" s="164">
        <v>44169</v>
      </c>
      <c r="M349" s="205" t="s">
        <v>914</v>
      </c>
      <c r="N349" s="149" t="s">
        <v>1507</v>
      </c>
    </row>
    <row r="350" ht="290" customHeight="1" spans="1:14">
      <c r="A350" s="197">
        <v>3</v>
      </c>
      <c r="B350" s="198" t="s">
        <v>1508</v>
      </c>
      <c r="C350" s="149" t="s">
        <v>1509</v>
      </c>
      <c r="D350" s="149" t="s">
        <v>1510</v>
      </c>
      <c r="E350" s="149" t="s">
        <v>1511</v>
      </c>
      <c r="F350" s="150">
        <v>19.99</v>
      </c>
      <c r="G350" s="149" t="s">
        <v>1499</v>
      </c>
      <c r="H350" s="150">
        <v>19.99</v>
      </c>
      <c r="I350" s="149" t="s">
        <v>1512</v>
      </c>
      <c r="J350" s="149" t="s">
        <v>112</v>
      </c>
      <c r="K350" s="163">
        <v>43922</v>
      </c>
      <c r="L350" s="163">
        <v>44166</v>
      </c>
      <c r="M350" s="205" t="s">
        <v>914</v>
      </c>
      <c r="N350" s="149" t="s">
        <v>1507</v>
      </c>
    </row>
    <row r="351" ht="186" customHeight="1" spans="1:14">
      <c r="A351" s="197">
        <v>4</v>
      </c>
      <c r="B351" s="198" t="s">
        <v>1513</v>
      </c>
      <c r="C351" s="149" t="s">
        <v>1514</v>
      </c>
      <c r="D351" s="149" t="s">
        <v>1515</v>
      </c>
      <c r="E351" s="149" t="s">
        <v>1516</v>
      </c>
      <c r="F351" s="150">
        <v>20</v>
      </c>
      <c r="G351" s="149" t="s">
        <v>1499</v>
      </c>
      <c r="H351" s="150">
        <v>20</v>
      </c>
      <c r="I351" s="149" t="s">
        <v>1517</v>
      </c>
      <c r="J351" s="149" t="s">
        <v>112</v>
      </c>
      <c r="K351" s="206">
        <v>43952</v>
      </c>
      <c r="L351" s="207">
        <v>44166</v>
      </c>
      <c r="M351" s="205" t="s">
        <v>914</v>
      </c>
      <c r="N351" s="171" t="s">
        <v>1518</v>
      </c>
    </row>
    <row r="352" ht="83.1" customHeight="1" spans="1:14">
      <c r="A352" s="197">
        <v>5</v>
      </c>
      <c r="B352" s="198" t="s">
        <v>1519</v>
      </c>
      <c r="C352" s="149" t="s">
        <v>1520</v>
      </c>
      <c r="D352" s="149" t="s">
        <v>1521</v>
      </c>
      <c r="E352" s="149" t="s">
        <v>1522</v>
      </c>
      <c r="F352" s="150">
        <v>10</v>
      </c>
      <c r="G352" s="149" t="s">
        <v>1499</v>
      </c>
      <c r="H352" s="150">
        <v>10</v>
      </c>
      <c r="I352" s="149" t="s">
        <v>1523</v>
      </c>
      <c r="J352" s="149" t="s">
        <v>112</v>
      </c>
      <c r="K352" s="163">
        <v>43922</v>
      </c>
      <c r="L352" s="163">
        <v>44166</v>
      </c>
      <c r="M352" s="205" t="s">
        <v>914</v>
      </c>
      <c r="N352" s="149" t="s">
        <v>1524</v>
      </c>
    </row>
    <row r="353" ht="48" customHeight="1" spans="1:14">
      <c r="A353" s="197">
        <v>6</v>
      </c>
      <c r="B353" s="198" t="s">
        <v>1525</v>
      </c>
      <c r="C353" s="149" t="s">
        <v>1526</v>
      </c>
      <c r="D353" s="149" t="s">
        <v>1527</v>
      </c>
      <c r="E353" s="149" t="s">
        <v>1528</v>
      </c>
      <c r="F353" s="150">
        <v>20</v>
      </c>
      <c r="G353" s="149" t="s">
        <v>1499</v>
      </c>
      <c r="H353" s="150">
        <v>20</v>
      </c>
      <c r="I353" s="149" t="s">
        <v>1529</v>
      </c>
      <c r="J353" s="149" t="s">
        <v>112</v>
      </c>
      <c r="K353" s="163">
        <v>43923</v>
      </c>
      <c r="L353" s="163">
        <v>44167</v>
      </c>
      <c r="M353" s="205" t="s">
        <v>914</v>
      </c>
      <c r="N353" s="171" t="s">
        <v>1530</v>
      </c>
    </row>
    <row r="354" ht="48" customHeight="1" spans="1:14">
      <c r="A354" s="197">
        <v>7</v>
      </c>
      <c r="B354" s="149" t="s">
        <v>1531</v>
      </c>
      <c r="C354" s="149" t="s">
        <v>1532</v>
      </c>
      <c r="D354" s="149" t="s">
        <v>1533</v>
      </c>
      <c r="E354" s="149" t="s">
        <v>1534</v>
      </c>
      <c r="F354" s="150">
        <v>25</v>
      </c>
      <c r="G354" s="149" t="s">
        <v>1030</v>
      </c>
      <c r="H354" s="150">
        <v>25</v>
      </c>
      <c r="I354" s="149" t="s">
        <v>1535</v>
      </c>
      <c r="J354" s="149" t="s">
        <v>112</v>
      </c>
      <c r="K354" s="164">
        <v>44078</v>
      </c>
      <c r="L354" s="164">
        <v>44169</v>
      </c>
      <c r="M354" s="205" t="s">
        <v>914</v>
      </c>
      <c r="N354" s="149" t="s">
        <v>1530</v>
      </c>
    </row>
    <row r="355" ht="52" customHeight="1" spans="1:14">
      <c r="A355" s="197">
        <v>8</v>
      </c>
      <c r="B355" s="198" t="s">
        <v>1536</v>
      </c>
      <c r="C355" s="149" t="s">
        <v>1537</v>
      </c>
      <c r="D355" s="149" t="s">
        <v>1538</v>
      </c>
      <c r="E355" s="149" t="s">
        <v>1539</v>
      </c>
      <c r="F355" s="150">
        <v>5</v>
      </c>
      <c r="G355" s="149" t="s">
        <v>1030</v>
      </c>
      <c r="H355" s="150">
        <v>5</v>
      </c>
      <c r="I355" s="149" t="s">
        <v>1540</v>
      </c>
      <c r="J355" s="149" t="s">
        <v>112</v>
      </c>
      <c r="K355" s="164">
        <v>43925</v>
      </c>
      <c r="L355" s="164">
        <v>44169</v>
      </c>
      <c r="M355" s="205" t="s">
        <v>914</v>
      </c>
      <c r="N355" s="149" t="s">
        <v>1530</v>
      </c>
    </row>
    <row r="356" ht="108" customHeight="1" spans="1:14">
      <c r="A356" s="197">
        <v>9</v>
      </c>
      <c r="B356" s="198" t="s">
        <v>1541</v>
      </c>
      <c r="C356" s="149" t="s">
        <v>1542</v>
      </c>
      <c r="D356" s="149" t="s">
        <v>1543</v>
      </c>
      <c r="E356" s="149" t="s">
        <v>1544</v>
      </c>
      <c r="F356" s="150">
        <v>20</v>
      </c>
      <c r="G356" s="149" t="s">
        <v>1499</v>
      </c>
      <c r="H356" s="150">
        <v>20</v>
      </c>
      <c r="I356" s="149" t="s">
        <v>1545</v>
      </c>
      <c r="J356" s="149" t="s">
        <v>112</v>
      </c>
      <c r="K356" s="163">
        <v>43891</v>
      </c>
      <c r="L356" s="163">
        <v>43952</v>
      </c>
      <c r="M356" s="205" t="s">
        <v>914</v>
      </c>
      <c r="N356" s="149" t="s">
        <v>1546</v>
      </c>
    </row>
    <row r="357" ht="50.1" customHeight="1" spans="1:14">
      <c r="A357" s="197">
        <v>10</v>
      </c>
      <c r="B357" s="198" t="s">
        <v>1547</v>
      </c>
      <c r="C357" s="149" t="s">
        <v>1548</v>
      </c>
      <c r="D357" s="149" t="s">
        <v>1549</v>
      </c>
      <c r="E357" s="149" t="s">
        <v>1550</v>
      </c>
      <c r="F357" s="150">
        <v>20</v>
      </c>
      <c r="G357" s="149" t="s">
        <v>110</v>
      </c>
      <c r="H357" s="150">
        <v>20</v>
      </c>
      <c r="I357" s="149" t="s">
        <v>1551</v>
      </c>
      <c r="J357" s="149" t="s">
        <v>112</v>
      </c>
      <c r="K357" s="163">
        <v>43922</v>
      </c>
      <c r="L357" s="163">
        <v>44166</v>
      </c>
      <c r="M357" s="205" t="s">
        <v>914</v>
      </c>
      <c r="N357" s="149" t="s">
        <v>1552</v>
      </c>
    </row>
    <row r="358" ht="50.1" customHeight="1" spans="1:14">
      <c r="A358" s="197">
        <v>11</v>
      </c>
      <c r="B358" s="198" t="s">
        <v>1553</v>
      </c>
      <c r="C358" s="149" t="s">
        <v>1554</v>
      </c>
      <c r="D358" s="149" t="s">
        <v>1555</v>
      </c>
      <c r="E358" s="149" t="s">
        <v>1556</v>
      </c>
      <c r="F358" s="150">
        <v>20</v>
      </c>
      <c r="G358" s="149" t="s">
        <v>1499</v>
      </c>
      <c r="H358" s="150">
        <v>20</v>
      </c>
      <c r="I358" s="149" t="s">
        <v>1557</v>
      </c>
      <c r="J358" s="149" t="s">
        <v>112</v>
      </c>
      <c r="K358" s="163" t="s">
        <v>1558</v>
      </c>
      <c r="L358" s="163">
        <v>44195</v>
      </c>
      <c r="M358" s="205" t="s">
        <v>914</v>
      </c>
      <c r="N358" s="149" t="s">
        <v>1559</v>
      </c>
    </row>
    <row r="359" ht="65" customHeight="1" spans="1:14">
      <c r="A359" s="197">
        <v>12</v>
      </c>
      <c r="B359" s="198" t="s">
        <v>1560</v>
      </c>
      <c r="C359" s="149" t="s">
        <v>1561</v>
      </c>
      <c r="D359" s="149" t="s">
        <v>1562</v>
      </c>
      <c r="E359" s="149" t="s">
        <v>1563</v>
      </c>
      <c r="F359" s="150">
        <v>19</v>
      </c>
      <c r="G359" s="149" t="s">
        <v>110</v>
      </c>
      <c r="H359" s="150">
        <v>19</v>
      </c>
      <c r="I359" s="149" t="s">
        <v>1564</v>
      </c>
      <c r="J359" s="149" t="s">
        <v>112</v>
      </c>
      <c r="K359" s="164">
        <v>43923</v>
      </c>
      <c r="L359" s="164">
        <v>44167</v>
      </c>
      <c r="M359" s="205" t="s">
        <v>914</v>
      </c>
      <c r="N359" s="149" t="s">
        <v>1565</v>
      </c>
    </row>
    <row r="360" ht="48" customHeight="1" spans="1:14">
      <c r="A360" s="197">
        <v>13</v>
      </c>
      <c r="B360" s="198" t="s">
        <v>1566</v>
      </c>
      <c r="C360" s="149" t="s">
        <v>1567</v>
      </c>
      <c r="D360" s="149" t="s">
        <v>1568</v>
      </c>
      <c r="E360" s="149" t="s">
        <v>1550</v>
      </c>
      <c r="F360" s="150">
        <v>10</v>
      </c>
      <c r="G360" s="149" t="s">
        <v>1499</v>
      </c>
      <c r="H360" s="150">
        <v>10</v>
      </c>
      <c r="I360" s="149" t="s">
        <v>1569</v>
      </c>
      <c r="J360" s="149" t="s">
        <v>112</v>
      </c>
      <c r="K360" s="164">
        <v>43924</v>
      </c>
      <c r="L360" s="164">
        <v>44168</v>
      </c>
      <c r="M360" s="205" t="s">
        <v>914</v>
      </c>
      <c r="N360" s="149" t="s">
        <v>1570</v>
      </c>
    </row>
    <row r="361" ht="42.95" customHeight="1" spans="1:14">
      <c r="A361" s="197">
        <v>14</v>
      </c>
      <c r="B361" s="198" t="s">
        <v>1571</v>
      </c>
      <c r="C361" s="149" t="s">
        <v>1572</v>
      </c>
      <c r="D361" s="149" t="s">
        <v>1573</v>
      </c>
      <c r="E361" s="149" t="s">
        <v>1550</v>
      </c>
      <c r="F361" s="150">
        <v>12</v>
      </c>
      <c r="G361" s="149" t="s">
        <v>1499</v>
      </c>
      <c r="H361" s="150">
        <v>12</v>
      </c>
      <c r="I361" s="149" t="s">
        <v>1574</v>
      </c>
      <c r="J361" s="149" t="s">
        <v>112</v>
      </c>
      <c r="K361" s="163">
        <v>43922</v>
      </c>
      <c r="L361" s="163">
        <v>44166</v>
      </c>
      <c r="M361" s="205" t="s">
        <v>914</v>
      </c>
      <c r="N361" s="149" t="s">
        <v>1575</v>
      </c>
    </row>
    <row r="362" ht="60" customHeight="1" spans="1:14">
      <c r="A362" s="197">
        <v>15</v>
      </c>
      <c r="B362" s="199" t="s">
        <v>1576</v>
      </c>
      <c r="C362" s="149" t="s">
        <v>1577</v>
      </c>
      <c r="D362" s="200" t="s">
        <v>1578</v>
      </c>
      <c r="E362" s="201" t="s">
        <v>1579</v>
      </c>
      <c r="F362" s="202">
        <v>24.92</v>
      </c>
      <c r="G362" s="149" t="s">
        <v>110</v>
      </c>
      <c r="H362" s="202">
        <v>24.92</v>
      </c>
      <c r="I362" s="149" t="s">
        <v>1580</v>
      </c>
      <c r="J362" s="149" t="s">
        <v>112</v>
      </c>
      <c r="K362" s="164">
        <v>43925</v>
      </c>
      <c r="L362" s="164">
        <v>44169</v>
      </c>
      <c r="M362" s="205" t="s">
        <v>914</v>
      </c>
      <c r="N362" s="149" t="s">
        <v>1581</v>
      </c>
    </row>
    <row r="363" ht="139" customHeight="1" spans="1:14">
      <c r="A363" s="197">
        <v>16</v>
      </c>
      <c r="B363" s="198" t="s">
        <v>1582</v>
      </c>
      <c r="C363" s="149" t="s">
        <v>1583</v>
      </c>
      <c r="D363" s="149" t="s">
        <v>1584</v>
      </c>
      <c r="E363" s="149" t="s">
        <v>1550</v>
      </c>
      <c r="F363" s="150">
        <v>19.7804</v>
      </c>
      <c r="G363" s="149" t="s">
        <v>1499</v>
      </c>
      <c r="H363" s="150">
        <v>19.78</v>
      </c>
      <c r="I363" s="149" t="s">
        <v>1585</v>
      </c>
      <c r="J363" s="149" t="s">
        <v>112</v>
      </c>
      <c r="K363" s="164">
        <v>43922</v>
      </c>
      <c r="L363" s="164">
        <v>44166</v>
      </c>
      <c r="M363" s="205" t="s">
        <v>71</v>
      </c>
      <c r="N363" s="149" t="s">
        <v>1586</v>
      </c>
    </row>
    <row r="364" ht="65" customHeight="1" spans="1:14">
      <c r="A364" s="197">
        <v>17</v>
      </c>
      <c r="B364" s="198" t="s">
        <v>1587</v>
      </c>
      <c r="C364" s="149" t="s">
        <v>1588</v>
      </c>
      <c r="D364" s="149" t="s">
        <v>1589</v>
      </c>
      <c r="E364" s="149" t="s">
        <v>1498</v>
      </c>
      <c r="F364" s="150">
        <v>27.95</v>
      </c>
      <c r="G364" s="149" t="s">
        <v>1030</v>
      </c>
      <c r="H364" s="150">
        <v>27.95</v>
      </c>
      <c r="I364" s="149" t="s">
        <v>1590</v>
      </c>
      <c r="J364" s="149" t="s">
        <v>112</v>
      </c>
      <c r="K364" s="164">
        <v>43924</v>
      </c>
      <c r="L364" s="164">
        <v>44168</v>
      </c>
      <c r="M364" s="205" t="s">
        <v>914</v>
      </c>
      <c r="N364" s="149" t="s">
        <v>1591</v>
      </c>
    </row>
    <row r="365" ht="65" customHeight="1" spans="1:14">
      <c r="A365" s="197">
        <v>18</v>
      </c>
      <c r="B365" s="203" t="s">
        <v>1592</v>
      </c>
      <c r="C365" s="171" t="s">
        <v>1593</v>
      </c>
      <c r="D365" s="171" t="s">
        <v>1594</v>
      </c>
      <c r="E365" s="171" t="s">
        <v>1595</v>
      </c>
      <c r="F365" s="150">
        <v>12</v>
      </c>
      <c r="G365" s="149" t="s">
        <v>1030</v>
      </c>
      <c r="H365" s="150">
        <v>12</v>
      </c>
      <c r="I365" s="171" t="s">
        <v>1596</v>
      </c>
      <c r="J365" s="149" t="s">
        <v>112</v>
      </c>
      <c r="K365" s="164">
        <v>43925</v>
      </c>
      <c r="L365" s="164">
        <v>44169</v>
      </c>
      <c r="M365" s="205" t="s">
        <v>914</v>
      </c>
      <c r="N365" s="149" t="s">
        <v>1591</v>
      </c>
    </row>
    <row r="366" ht="57" customHeight="1" spans="1:14">
      <c r="A366" s="197">
        <v>19</v>
      </c>
      <c r="B366" s="198" t="s">
        <v>1597</v>
      </c>
      <c r="C366" s="149" t="s">
        <v>1598</v>
      </c>
      <c r="D366" s="149" t="s">
        <v>1599</v>
      </c>
      <c r="E366" s="149" t="s">
        <v>1600</v>
      </c>
      <c r="F366" s="150">
        <v>15</v>
      </c>
      <c r="G366" s="149" t="s">
        <v>110</v>
      </c>
      <c r="H366" s="150">
        <v>15</v>
      </c>
      <c r="I366" s="149" t="s">
        <v>1601</v>
      </c>
      <c r="J366" s="149" t="s">
        <v>112</v>
      </c>
      <c r="K366" s="164">
        <v>43925</v>
      </c>
      <c r="L366" s="164">
        <v>44169</v>
      </c>
      <c r="M366" s="205" t="s">
        <v>914</v>
      </c>
      <c r="N366" s="149" t="s">
        <v>1602</v>
      </c>
    </row>
    <row r="367" ht="54" customHeight="1" spans="1:14">
      <c r="A367" s="197">
        <v>20</v>
      </c>
      <c r="B367" s="198" t="s">
        <v>1603</v>
      </c>
      <c r="C367" s="149" t="s">
        <v>1604</v>
      </c>
      <c r="D367" s="149" t="s">
        <v>1605</v>
      </c>
      <c r="E367" s="149" t="s">
        <v>1606</v>
      </c>
      <c r="F367" s="150">
        <v>5</v>
      </c>
      <c r="G367" s="149" t="s">
        <v>1499</v>
      </c>
      <c r="H367" s="150">
        <v>5</v>
      </c>
      <c r="I367" s="149" t="s">
        <v>1607</v>
      </c>
      <c r="J367" s="149" t="s">
        <v>112</v>
      </c>
      <c r="K367" s="164">
        <v>43926</v>
      </c>
      <c r="L367" s="164">
        <v>44170</v>
      </c>
      <c r="M367" s="205" t="s">
        <v>914</v>
      </c>
      <c r="N367" s="149" t="s">
        <v>1608</v>
      </c>
    </row>
    <row r="368" ht="48" customHeight="1" spans="1:14">
      <c r="A368" s="197">
        <v>21</v>
      </c>
      <c r="B368" s="149" t="s">
        <v>1609</v>
      </c>
      <c r="C368" s="149" t="s">
        <v>1610</v>
      </c>
      <c r="D368" s="149" t="s">
        <v>1611</v>
      </c>
      <c r="E368" s="149" t="s">
        <v>1511</v>
      </c>
      <c r="F368" s="150">
        <v>5</v>
      </c>
      <c r="G368" s="149" t="s">
        <v>1030</v>
      </c>
      <c r="H368" s="150">
        <v>5</v>
      </c>
      <c r="I368" s="149" t="s">
        <v>1612</v>
      </c>
      <c r="J368" s="149" t="s">
        <v>112</v>
      </c>
      <c r="K368" s="164">
        <v>43922</v>
      </c>
      <c r="L368" s="164">
        <v>44166</v>
      </c>
      <c r="M368" s="205" t="s">
        <v>914</v>
      </c>
      <c r="N368" s="149" t="s">
        <v>1613</v>
      </c>
    </row>
    <row r="369" ht="54" customHeight="1" spans="1:14">
      <c r="A369" s="197">
        <v>22</v>
      </c>
      <c r="B369" s="149" t="s">
        <v>1614</v>
      </c>
      <c r="C369" s="149" t="s">
        <v>1615</v>
      </c>
      <c r="D369" s="149" t="s">
        <v>1616</v>
      </c>
      <c r="E369" s="149" t="s">
        <v>1617</v>
      </c>
      <c r="F369" s="150">
        <v>4</v>
      </c>
      <c r="G369" s="149" t="s">
        <v>1030</v>
      </c>
      <c r="H369" s="150">
        <v>4</v>
      </c>
      <c r="I369" s="149" t="s">
        <v>1618</v>
      </c>
      <c r="J369" s="149" t="s">
        <v>112</v>
      </c>
      <c r="K369" s="164">
        <v>43922</v>
      </c>
      <c r="L369" s="164">
        <v>44166</v>
      </c>
      <c r="M369" s="205" t="s">
        <v>914</v>
      </c>
      <c r="N369" s="149" t="s">
        <v>1613</v>
      </c>
    </row>
    <row r="370" ht="47" customHeight="1" spans="1:14">
      <c r="A370" s="197">
        <v>23</v>
      </c>
      <c r="B370" s="149" t="s">
        <v>1619</v>
      </c>
      <c r="C370" s="149" t="s">
        <v>1620</v>
      </c>
      <c r="D370" s="149" t="s">
        <v>1621</v>
      </c>
      <c r="E370" s="149" t="s">
        <v>1534</v>
      </c>
      <c r="F370" s="150">
        <v>25</v>
      </c>
      <c r="G370" s="149" t="s">
        <v>1030</v>
      </c>
      <c r="H370" s="150">
        <v>25</v>
      </c>
      <c r="I370" s="149" t="s">
        <v>1622</v>
      </c>
      <c r="J370" s="149" t="s">
        <v>112</v>
      </c>
      <c r="K370" s="164">
        <v>44078</v>
      </c>
      <c r="L370" s="164">
        <v>44169</v>
      </c>
      <c r="M370" s="205" t="s">
        <v>914</v>
      </c>
      <c r="N370" s="149" t="s">
        <v>1623</v>
      </c>
    </row>
    <row r="371" ht="36" customHeight="1" spans="1:14">
      <c r="A371" s="197">
        <v>24</v>
      </c>
      <c r="B371" s="149" t="s">
        <v>1624</v>
      </c>
      <c r="C371" s="149" t="s">
        <v>1625</v>
      </c>
      <c r="D371" s="149" t="s">
        <v>1626</v>
      </c>
      <c r="E371" s="149" t="s">
        <v>1511</v>
      </c>
      <c r="F371" s="150">
        <v>4.8</v>
      </c>
      <c r="G371" s="149" t="s">
        <v>1030</v>
      </c>
      <c r="H371" s="150">
        <v>4.8</v>
      </c>
      <c r="I371" s="149" t="s">
        <v>1627</v>
      </c>
      <c r="J371" s="149" t="s">
        <v>112</v>
      </c>
      <c r="K371" s="164">
        <v>43922</v>
      </c>
      <c r="L371" s="164">
        <v>44166</v>
      </c>
      <c r="M371" s="205" t="s">
        <v>914</v>
      </c>
      <c r="N371" s="149" t="s">
        <v>1628</v>
      </c>
    </row>
    <row r="372" ht="60" spans="1:14">
      <c r="A372" s="197">
        <v>25</v>
      </c>
      <c r="B372" s="149" t="s">
        <v>1629</v>
      </c>
      <c r="C372" s="149" t="s">
        <v>1630</v>
      </c>
      <c r="D372" s="149" t="s">
        <v>1631</v>
      </c>
      <c r="E372" s="149" t="s">
        <v>1632</v>
      </c>
      <c r="F372" s="150">
        <v>8</v>
      </c>
      <c r="G372" s="149" t="s">
        <v>1030</v>
      </c>
      <c r="H372" s="150">
        <v>8</v>
      </c>
      <c r="I372" s="149" t="s">
        <v>1633</v>
      </c>
      <c r="J372" s="149" t="s">
        <v>112</v>
      </c>
      <c r="K372" s="164">
        <v>43922</v>
      </c>
      <c r="L372" s="164">
        <v>44166</v>
      </c>
      <c r="M372" s="205" t="s">
        <v>914</v>
      </c>
      <c r="N372" s="149" t="s">
        <v>1473</v>
      </c>
    </row>
    <row r="373" ht="75" customHeight="1" spans="1:14">
      <c r="A373" s="197">
        <v>26</v>
      </c>
      <c r="B373" s="149" t="s">
        <v>1634</v>
      </c>
      <c r="C373" s="149" t="s">
        <v>1635</v>
      </c>
      <c r="D373" s="149" t="s">
        <v>1636</v>
      </c>
      <c r="E373" s="149" t="s">
        <v>1522</v>
      </c>
      <c r="F373" s="150">
        <v>10</v>
      </c>
      <c r="G373" s="149" t="s">
        <v>1030</v>
      </c>
      <c r="H373" s="150">
        <v>10</v>
      </c>
      <c r="I373" s="149" t="s">
        <v>1637</v>
      </c>
      <c r="J373" s="149" t="s">
        <v>112</v>
      </c>
      <c r="K373" s="164">
        <v>43922</v>
      </c>
      <c r="L373" s="164">
        <v>44166</v>
      </c>
      <c r="M373" s="205" t="s">
        <v>914</v>
      </c>
      <c r="N373" s="149" t="s">
        <v>372</v>
      </c>
    </row>
    <row r="374" ht="59" customHeight="1" spans="1:14">
      <c r="A374" s="197">
        <v>27</v>
      </c>
      <c r="B374" s="149" t="s">
        <v>1638</v>
      </c>
      <c r="C374" s="149" t="s">
        <v>1639</v>
      </c>
      <c r="D374" s="149" t="s">
        <v>1640</v>
      </c>
      <c r="E374" s="149" t="s">
        <v>1641</v>
      </c>
      <c r="F374" s="150">
        <v>10</v>
      </c>
      <c r="G374" s="149" t="s">
        <v>1030</v>
      </c>
      <c r="H374" s="150">
        <v>10</v>
      </c>
      <c r="I374" s="149" t="s">
        <v>1642</v>
      </c>
      <c r="J374" s="149" t="s">
        <v>112</v>
      </c>
      <c r="K374" s="164">
        <v>43922</v>
      </c>
      <c r="L374" s="164">
        <v>44166</v>
      </c>
      <c r="M374" s="205" t="s">
        <v>914</v>
      </c>
      <c r="N374" s="149" t="s">
        <v>409</v>
      </c>
    </row>
    <row r="375" ht="59" customHeight="1" spans="1:14">
      <c r="A375" s="197">
        <v>28</v>
      </c>
      <c r="B375" s="149" t="s">
        <v>1643</v>
      </c>
      <c r="C375" s="149" t="s">
        <v>1644</v>
      </c>
      <c r="D375" s="149" t="s">
        <v>1645</v>
      </c>
      <c r="E375" s="149" t="s">
        <v>1646</v>
      </c>
      <c r="F375" s="150">
        <v>5</v>
      </c>
      <c r="G375" s="149" t="s">
        <v>1030</v>
      </c>
      <c r="H375" s="150">
        <v>5</v>
      </c>
      <c r="I375" s="149" t="s">
        <v>1647</v>
      </c>
      <c r="J375" s="149" t="s">
        <v>112</v>
      </c>
      <c r="K375" s="164">
        <v>43922</v>
      </c>
      <c r="L375" s="164">
        <v>44166</v>
      </c>
      <c r="M375" s="205" t="s">
        <v>914</v>
      </c>
      <c r="N375" s="149" t="s">
        <v>1605</v>
      </c>
    </row>
    <row r="376" ht="48" customHeight="1" spans="1:14">
      <c r="A376" s="197">
        <v>29</v>
      </c>
      <c r="B376" s="149" t="s">
        <v>1648</v>
      </c>
      <c r="C376" s="149" t="s">
        <v>1649</v>
      </c>
      <c r="D376" s="149" t="s">
        <v>1650</v>
      </c>
      <c r="E376" s="149" t="s">
        <v>1651</v>
      </c>
      <c r="F376" s="150">
        <v>7</v>
      </c>
      <c r="G376" s="149" t="s">
        <v>1030</v>
      </c>
      <c r="H376" s="150">
        <v>7</v>
      </c>
      <c r="I376" s="149" t="s">
        <v>1652</v>
      </c>
      <c r="J376" s="149" t="s">
        <v>112</v>
      </c>
      <c r="K376" s="164">
        <v>43922</v>
      </c>
      <c r="L376" s="164">
        <v>44166</v>
      </c>
      <c r="M376" s="205" t="s">
        <v>914</v>
      </c>
      <c r="N376" s="149" t="s">
        <v>875</v>
      </c>
    </row>
    <row r="377" ht="48" customHeight="1" spans="1:14">
      <c r="A377" s="197">
        <v>30</v>
      </c>
      <c r="B377" s="149" t="s">
        <v>1653</v>
      </c>
      <c r="C377" s="149" t="s">
        <v>1654</v>
      </c>
      <c r="D377" s="149" t="s">
        <v>1655</v>
      </c>
      <c r="E377" s="149" t="s">
        <v>1656</v>
      </c>
      <c r="F377" s="150">
        <v>6</v>
      </c>
      <c r="G377" s="149" t="s">
        <v>1030</v>
      </c>
      <c r="H377" s="150">
        <v>6</v>
      </c>
      <c r="I377" s="149" t="s">
        <v>1657</v>
      </c>
      <c r="J377" s="149" t="s">
        <v>112</v>
      </c>
      <c r="K377" s="164">
        <v>43922</v>
      </c>
      <c r="L377" s="164">
        <v>44166</v>
      </c>
      <c r="M377" s="205" t="s">
        <v>914</v>
      </c>
      <c r="N377" s="149" t="s">
        <v>1658</v>
      </c>
    </row>
    <row r="378" ht="61" customHeight="1" spans="1:14">
      <c r="A378" s="197">
        <v>31</v>
      </c>
      <c r="B378" s="149" t="s">
        <v>1659</v>
      </c>
      <c r="C378" s="149" t="s">
        <v>1660</v>
      </c>
      <c r="D378" s="149" t="s">
        <v>1661</v>
      </c>
      <c r="E378" s="149" t="s">
        <v>1662</v>
      </c>
      <c r="F378" s="150">
        <v>10</v>
      </c>
      <c r="G378" s="149" t="s">
        <v>1030</v>
      </c>
      <c r="H378" s="150">
        <v>10</v>
      </c>
      <c r="I378" s="149" t="s">
        <v>1663</v>
      </c>
      <c r="J378" s="149" t="s">
        <v>112</v>
      </c>
      <c r="K378" s="164">
        <v>43922</v>
      </c>
      <c r="L378" s="164">
        <v>44166</v>
      </c>
      <c r="M378" s="205" t="s">
        <v>914</v>
      </c>
      <c r="N378" s="149" t="s">
        <v>1664</v>
      </c>
    </row>
    <row r="379" ht="61" customHeight="1" spans="1:14">
      <c r="A379" s="197">
        <v>32</v>
      </c>
      <c r="B379" s="149" t="s">
        <v>1665</v>
      </c>
      <c r="C379" s="149" t="s">
        <v>1666</v>
      </c>
      <c r="D379" s="149" t="s">
        <v>1667</v>
      </c>
      <c r="E379" s="149" t="s">
        <v>1668</v>
      </c>
      <c r="F379" s="150">
        <v>7</v>
      </c>
      <c r="G379" s="149" t="s">
        <v>1030</v>
      </c>
      <c r="H379" s="150">
        <v>7</v>
      </c>
      <c r="I379" s="149" t="s">
        <v>1669</v>
      </c>
      <c r="J379" s="149" t="s">
        <v>112</v>
      </c>
      <c r="K379" s="164">
        <v>43922</v>
      </c>
      <c r="L379" s="164">
        <v>44166</v>
      </c>
      <c r="M379" s="205" t="s">
        <v>914</v>
      </c>
      <c r="N379" s="149" t="s">
        <v>306</v>
      </c>
    </row>
    <row r="380" ht="53" customHeight="1" spans="1:14">
      <c r="A380" s="197">
        <v>33</v>
      </c>
      <c r="B380" s="149" t="s">
        <v>1670</v>
      </c>
      <c r="C380" s="149" t="s">
        <v>1671</v>
      </c>
      <c r="D380" s="149" t="s">
        <v>1672</v>
      </c>
      <c r="E380" s="201" t="s">
        <v>1673</v>
      </c>
      <c r="F380" s="150">
        <v>10</v>
      </c>
      <c r="G380" s="149" t="s">
        <v>1030</v>
      </c>
      <c r="H380" s="150">
        <v>10</v>
      </c>
      <c r="I380" s="149" t="s">
        <v>1674</v>
      </c>
      <c r="J380" s="149" t="s">
        <v>112</v>
      </c>
      <c r="K380" s="164">
        <v>43922</v>
      </c>
      <c r="L380" s="164">
        <v>44166</v>
      </c>
      <c r="M380" s="205" t="s">
        <v>914</v>
      </c>
      <c r="N380" s="149" t="s">
        <v>1675</v>
      </c>
    </row>
    <row r="381" ht="68" customHeight="1" spans="1:14">
      <c r="A381" s="197">
        <v>34</v>
      </c>
      <c r="B381" s="149" t="s">
        <v>1676</v>
      </c>
      <c r="C381" s="149" t="s">
        <v>1677</v>
      </c>
      <c r="D381" s="149" t="s">
        <v>1678</v>
      </c>
      <c r="E381" s="149" t="s">
        <v>1486</v>
      </c>
      <c r="F381" s="150">
        <v>14</v>
      </c>
      <c r="G381" s="149" t="s">
        <v>1030</v>
      </c>
      <c r="H381" s="150">
        <v>14</v>
      </c>
      <c r="I381" s="149" t="s">
        <v>1679</v>
      </c>
      <c r="J381" s="149" t="s">
        <v>112</v>
      </c>
      <c r="K381" s="164">
        <v>43922</v>
      </c>
      <c r="L381" s="164">
        <v>44166</v>
      </c>
      <c r="M381" s="205" t="s">
        <v>914</v>
      </c>
      <c r="N381" s="149" t="s">
        <v>1680</v>
      </c>
    </row>
    <row r="382" ht="50" customHeight="1" spans="1:14">
      <c r="A382" s="197">
        <v>35</v>
      </c>
      <c r="B382" s="149" t="s">
        <v>1681</v>
      </c>
      <c r="C382" s="149" t="s">
        <v>1682</v>
      </c>
      <c r="D382" s="149" t="s">
        <v>1683</v>
      </c>
      <c r="E382" s="149" t="s">
        <v>1684</v>
      </c>
      <c r="F382" s="150">
        <v>5</v>
      </c>
      <c r="G382" s="149" t="s">
        <v>1030</v>
      </c>
      <c r="H382" s="150">
        <v>5</v>
      </c>
      <c r="I382" s="149" t="s">
        <v>1685</v>
      </c>
      <c r="J382" s="149" t="s">
        <v>112</v>
      </c>
      <c r="K382" s="164">
        <v>43922</v>
      </c>
      <c r="L382" s="164">
        <v>44166</v>
      </c>
      <c r="M382" s="205" t="s">
        <v>914</v>
      </c>
      <c r="N382" s="149" t="s">
        <v>1686</v>
      </c>
    </row>
    <row r="383" ht="50" customHeight="1" spans="1:14">
      <c r="A383" s="197">
        <v>36</v>
      </c>
      <c r="B383" s="149" t="s">
        <v>1687</v>
      </c>
      <c r="C383" s="149" t="s">
        <v>1688</v>
      </c>
      <c r="D383" s="149" t="s">
        <v>1689</v>
      </c>
      <c r="E383" s="149" t="s">
        <v>1690</v>
      </c>
      <c r="F383" s="150">
        <v>8</v>
      </c>
      <c r="G383" s="149" t="s">
        <v>1030</v>
      </c>
      <c r="H383" s="150">
        <v>8</v>
      </c>
      <c r="I383" s="149" t="s">
        <v>1691</v>
      </c>
      <c r="J383" s="149" t="s">
        <v>112</v>
      </c>
      <c r="K383" s="164">
        <v>43922</v>
      </c>
      <c r="L383" s="164">
        <v>44166</v>
      </c>
      <c r="M383" s="205" t="s">
        <v>914</v>
      </c>
      <c r="N383" s="149" t="s">
        <v>426</v>
      </c>
    </row>
    <row r="384" ht="50" customHeight="1" spans="1:14">
      <c r="A384" s="197">
        <v>37</v>
      </c>
      <c r="B384" s="149" t="s">
        <v>1692</v>
      </c>
      <c r="C384" s="149" t="s">
        <v>1693</v>
      </c>
      <c r="D384" s="149" t="s">
        <v>1694</v>
      </c>
      <c r="E384" s="171" t="s">
        <v>1550</v>
      </c>
      <c r="F384" s="150">
        <v>6</v>
      </c>
      <c r="G384" s="149" t="s">
        <v>1030</v>
      </c>
      <c r="H384" s="150">
        <v>6</v>
      </c>
      <c r="I384" s="149" t="s">
        <v>1695</v>
      </c>
      <c r="J384" s="149" t="s">
        <v>112</v>
      </c>
      <c r="K384" s="164">
        <v>43922</v>
      </c>
      <c r="L384" s="164">
        <v>44166</v>
      </c>
      <c r="M384" s="205" t="s">
        <v>914</v>
      </c>
      <c r="N384" s="149" t="s">
        <v>1589</v>
      </c>
    </row>
    <row r="385" ht="50" customHeight="1" spans="1:14">
      <c r="A385" s="197">
        <v>38</v>
      </c>
      <c r="B385" s="149" t="s">
        <v>1696</v>
      </c>
      <c r="C385" s="149" t="s">
        <v>1697</v>
      </c>
      <c r="D385" s="149" t="s">
        <v>1698</v>
      </c>
      <c r="E385" s="171" t="s">
        <v>1699</v>
      </c>
      <c r="F385" s="150">
        <v>6</v>
      </c>
      <c r="G385" s="149" t="s">
        <v>1030</v>
      </c>
      <c r="H385" s="150">
        <v>6</v>
      </c>
      <c r="I385" s="149" t="s">
        <v>1700</v>
      </c>
      <c r="J385" s="149" t="s">
        <v>112</v>
      </c>
      <c r="K385" s="164">
        <v>43922</v>
      </c>
      <c r="L385" s="164">
        <v>44166</v>
      </c>
      <c r="M385" s="205" t="s">
        <v>914</v>
      </c>
      <c r="N385" s="171" t="s">
        <v>1701</v>
      </c>
    </row>
    <row r="386" ht="50" customHeight="1" spans="1:14">
      <c r="A386" s="197">
        <v>39</v>
      </c>
      <c r="B386" s="149" t="s">
        <v>1702</v>
      </c>
      <c r="C386" s="149" t="s">
        <v>1703</v>
      </c>
      <c r="D386" s="149" t="s">
        <v>1704</v>
      </c>
      <c r="E386" s="171" t="s">
        <v>1705</v>
      </c>
      <c r="F386" s="150">
        <v>5</v>
      </c>
      <c r="G386" s="149" t="s">
        <v>1030</v>
      </c>
      <c r="H386" s="150">
        <v>5</v>
      </c>
      <c r="I386" s="149" t="s">
        <v>1706</v>
      </c>
      <c r="J386" s="149" t="s">
        <v>112</v>
      </c>
      <c r="K386" s="164">
        <v>43922</v>
      </c>
      <c r="L386" s="164">
        <v>44166</v>
      </c>
      <c r="M386" s="205" t="s">
        <v>914</v>
      </c>
      <c r="N386" s="171" t="s">
        <v>1707</v>
      </c>
    </row>
    <row r="387" ht="84" customHeight="1" spans="1:14">
      <c r="A387" s="197">
        <v>40</v>
      </c>
      <c r="B387" s="204" t="s">
        <v>1708</v>
      </c>
      <c r="C387" s="204" t="s">
        <v>1709</v>
      </c>
      <c r="D387" s="204" t="s">
        <v>1710</v>
      </c>
      <c r="E387" s="204" t="s">
        <v>1711</v>
      </c>
      <c r="F387" s="208">
        <v>21</v>
      </c>
      <c r="G387" s="209" t="s">
        <v>1499</v>
      </c>
      <c r="H387" s="208">
        <v>21</v>
      </c>
      <c r="I387" s="204" t="s">
        <v>1712</v>
      </c>
      <c r="J387" s="204" t="s">
        <v>112</v>
      </c>
      <c r="K387" s="164">
        <v>43923</v>
      </c>
      <c r="L387" s="164">
        <v>44075</v>
      </c>
      <c r="M387" s="149" t="s">
        <v>919</v>
      </c>
      <c r="N387" s="204" t="s">
        <v>1713</v>
      </c>
    </row>
    <row r="388" ht="186.95" customHeight="1" spans="1:14">
      <c r="A388" s="197">
        <v>41</v>
      </c>
      <c r="B388" s="149" t="s">
        <v>1714</v>
      </c>
      <c r="C388" s="149" t="s">
        <v>1715</v>
      </c>
      <c r="D388" s="149" t="s">
        <v>1716</v>
      </c>
      <c r="E388" s="149" t="s">
        <v>1717</v>
      </c>
      <c r="F388" s="150">
        <v>10</v>
      </c>
      <c r="G388" s="209" t="s">
        <v>1499</v>
      </c>
      <c r="H388" s="150">
        <v>10</v>
      </c>
      <c r="I388" s="149" t="s">
        <v>1718</v>
      </c>
      <c r="J388" s="204" t="s">
        <v>112</v>
      </c>
      <c r="K388" s="197">
        <v>2020.3</v>
      </c>
      <c r="L388" s="216" t="s">
        <v>1719</v>
      </c>
      <c r="M388" s="204" t="s">
        <v>919</v>
      </c>
      <c r="N388" s="204" t="s">
        <v>1713</v>
      </c>
    </row>
    <row r="389" ht="84" spans="1:14">
      <c r="A389" s="197">
        <v>42</v>
      </c>
      <c r="B389" s="210" t="s">
        <v>1720</v>
      </c>
      <c r="C389" s="204" t="s">
        <v>1721</v>
      </c>
      <c r="D389" s="204" t="s">
        <v>1722</v>
      </c>
      <c r="E389" s="204" t="s">
        <v>1723</v>
      </c>
      <c r="F389" s="208">
        <v>35</v>
      </c>
      <c r="G389" s="149" t="s">
        <v>1030</v>
      </c>
      <c r="H389" s="208">
        <v>35</v>
      </c>
      <c r="I389" s="204" t="s">
        <v>1724</v>
      </c>
      <c r="J389" s="204" t="s">
        <v>112</v>
      </c>
      <c r="K389" s="217" t="s">
        <v>1725</v>
      </c>
      <c r="L389" s="217" t="s">
        <v>1726</v>
      </c>
      <c r="M389" s="171" t="s">
        <v>919</v>
      </c>
      <c r="N389" s="171" t="s">
        <v>1713</v>
      </c>
    </row>
    <row r="390" ht="85" customHeight="1" spans="1:14">
      <c r="A390" s="197">
        <v>43</v>
      </c>
      <c r="B390" s="204" t="s">
        <v>1727</v>
      </c>
      <c r="C390" s="204" t="s">
        <v>1728</v>
      </c>
      <c r="D390" s="204" t="s">
        <v>1729</v>
      </c>
      <c r="E390" s="204" t="s">
        <v>1730</v>
      </c>
      <c r="F390" s="208">
        <v>12</v>
      </c>
      <c r="G390" s="209" t="s">
        <v>1499</v>
      </c>
      <c r="H390" s="208">
        <v>12</v>
      </c>
      <c r="I390" s="204" t="s">
        <v>1731</v>
      </c>
      <c r="J390" s="204" t="s">
        <v>112</v>
      </c>
      <c r="K390" s="218" t="s">
        <v>1732</v>
      </c>
      <c r="L390" s="217" t="s">
        <v>1733</v>
      </c>
      <c r="M390" s="149" t="s">
        <v>919</v>
      </c>
      <c r="N390" s="204" t="s">
        <v>1734</v>
      </c>
    </row>
    <row r="391" ht="68" customHeight="1" spans="1:14">
      <c r="A391" s="197">
        <v>44</v>
      </c>
      <c r="B391" s="204" t="s">
        <v>1735</v>
      </c>
      <c r="C391" s="204" t="s">
        <v>1736</v>
      </c>
      <c r="D391" s="204" t="s">
        <v>1737</v>
      </c>
      <c r="E391" s="204" t="s">
        <v>1738</v>
      </c>
      <c r="F391" s="208">
        <v>16</v>
      </c>
      <c r="G391" s="209" t="s">
        <v>1030</v>
      </c>
      <c r="H391" s="208">
        <v>16</v>
      </c>
      <c r="I391" s="204" t="s">
        <v>1739</v>
      </c>
      <c r="J391" s="204" t="s">
        <v>112</v>
      </c>
      <c r="K391" s="217" t="s">
        <v>1732</v>
      </c>
      <c r="L391" s="217" t="s">
        <v>1740</v>
      </c>
      <c r="M391" s="149" t="s">
        <v>919</v>
      </c>
      <c r="N391" s="149" t="s">
        <v>1734</v>
      </c>
    </row>
    <row r="392" ht="36" spans="1:14">
      <c r="A392" s="197">
        <v>45</v>
      </c>
      <c r="B392" s="204" t="s">
        <v>1741</v>
      </c>
      <c r="C392" s="204" t="s">
        <v>1742</v>
      </c>
      <c r="D392" s="204" t="s">
        <v>1743</v>
      </c>
      <c r="E392" s="204" t="s">
        <v>1744</v>
      </c>
      <c r="F392" s="208">
        <v>30</v>
      </c>
      <c r="G392" s="209" t="s">
        <v>1030</v>
      </c>
      <c r="H392" s="208">
        <v>30</v>
      </c>
      <c r="I392" s="204" t="s">
        <v>1745</v>
      </c>
      <c r="J392" s="204" t="s">
        <v>112</v>
      </c>
      <c r="K392" s="217" t="s">
        <v>1732</v>
      </c>
      <c r="L392" s="217" t="s">
        <v>1725</v>
      </c>
      <c r="M392" s="149" t="s">
        <v>919</v>
      </c>
      <c r="N392" s="204" t="s">
        <v>1734</v>
      </c>
    </row>
    <row r="393" ht="42" customHeight="1" spans="1:14">
      <c r="A393" s="197">
        <v>46</v>
      </c>
      <c r="B393" s="204" t="s">
        <v>1746</v>
      </c>
      <c r="C393" s="204" t="s">
        <v>1747</v>
      </c>
      <c r="D393" s="204" t="s">
        <v>1748</v>
      </c>
      <c r="E393" s="204" t="s">
        <v>1749</v>
      </c>
      <c r="F393" s="208">
        <v>8</v>
      </c>
      <c r="G393" s="209" t="s">
        <v>1030</v>
      </c>
      <c r="H393" s="208">
        <v>8</v>
      </c>
      <c r="I393" s="204" t="s">
        <v>1750</v>
      </c>
      <c r="J393" s="204" t="s">
        <v>112</v>
      </c>
      <c r="K393" s="217" t="s">
        <v>1732</v>
      </c>
      <c r="L393" s="217" t="s">
        <v>1725</v>
      </c>
      <c r="M393" s="149" t="s">
        <v>919</v>
      </c>
      <c r="N393" s="204" t="s">
        <v>1734</v>
      </c>
    </row>
    <row r="394" ht="118" customHeight="1" spans="1:14">
      <c r="A394" s="197">
        <v>47</v>
      </c>
      <c r="B394" s="149" t="s">
        <v>1751</v>
      </c>
      <c r="C394" s="149" t="s">
        <v>1752</v>
      </c>
      <c r="D394" s="149" t="s">
        <v>1753</v>
      </c>
      <c r="E394" s="149" t="s">
        <v>1754</v>
      </c>
      <c r="F394" s="150">
        <v>8</v>
      </c>
      <c r="G394" s="209" t="s">
        <v>1499</v>
      </c>
      <c r="H394" s="150">
        <v>8</v>
      </c>
      <c r="I394" s="149" t="s">
        <v>1755</v>
      </c>
      <c r="J394" s="204" t="s">
        <v>112</v>
      </c>
      <c r="K394" s="216" t="s">
        <v>1732</v>
      </c>
      <c r="L394" s="216" t="s">
        <v>1725</v>
      </c>
      <c r="M394" s="149" t="s">
        <v>919</v>
      </c>
      <c r="N394" s="204" t="s">
        <v>1734</v>
      </c>
    </row>
    <row r="395" ht="42" customHeight="1" spans="1:14">
      <c r="A395" s="197">
        <v>48</v>
      </c>
      <c r="B395" s="204" t="s">
        <v>1756</v>
      </c>
      <c r="C395" s="204" t="s">
        <v>1757</v>
      </c>
      <c r="D395" s="204" t="s">
        <v>1758</v>
      </c>
      <c r="E395" s="204" t="s">
        <v>1759</v>
      </c>
      <c r="F395" s="208">
        <v>6</v>
      </c>
      <c r="G395" s="209" t="s">
        <v>1030</v>
      </c>
      <c r="H395" s="208">
        <v>6</v>
      </c>
      <c r="I395" s="204" t="s">
        <v>1760</v>
      </c>
      <c r="J395" s="204" t="s">
        <v>112</v>
      </c>
      <c r="K395" s="217" t="s">
        <v>1732</v>
      </c>
      <c r="L395" s="217" t="s">
        <v>1761</v>
      </c>
      <c r="M395" s="149" t="s">
        <v>919</v>
      </c>
      <c r="N395" s="204" t="s">
        <v>1762</v>
      </c>
    </row>
    <row r="396" ht="58" customHeight="1" spans="1:14">
      <c r="A396" s="197">
        <v>49</v>
      </c>
      <c r="B396" s="204" t="s">
        <v>1763</v>
      </c>
      <c r="C396" s="204" t="s">
        <v>1764</v>
      </c>
      <c r="D396" s="204" t="s">
        <v>1765</v>
      </c>
      <c r="E396" s="204" t="s">
        <v>1766</v>
      </c>
      <c r="F396" s="208">
        <v>10</v>
      </c>
      <c r="G396" s="209" t="s">
        <v>1030</v>
      </c>
      <c r="H396" s="208">
        <v>10</v>
      </c>
      <c r="I396" s="204" t="s">
        <v>1767</v>
      </c>
      <c r="J396" s="204" t="s">
        <v>112</v>
      </c>
      <c r="K396" s="217" t="s">
        <v>1732</v>
      </c>
      <c r="L396" s="217" t="s">
        <v>1761</v>
      </c>
      <c r="M396" s="149" t="s">
        <v>919</v>
      </c>
      <c r="N396" s="204" t="s">
        <v>1762</v>
      </c>
    </row>
    <row r="397" ht="75" customHeight="1" spans="1:14">
      <c r="A397" s="197">
        <v>50</v>
      </c>
      <c r="B397" s="204" t="s">
        <v>1768</v>
      </c>
      <c r="C397" s="204" t="s">
        <v>1769</v>
      </c>
      <c r="D397" s="204" t="s">
        <v>1770</v>
      </c>
      <c r="E397" s="204" t="s">
        <v>1617</v>
      </c>
      <c r="F397" s="208">
        <v>5</v>
      </c>
      <c r="G397" s="209" t="s">
        <v>1030</v>
      </c>
      <c r="H397" s="208">
        <v>5</v>
      </c>
      <c r="I397" s="204" t="s">
        <v>1771</v>
      </c>
      <c r="J397" s="204" t="s">
        <v>112</v>
      </c>
      <c r="K397" s="217" t="s">
        <v>1732</v>
      </c>
      <c r="L397" s="217" t="s">
        <v>1761</v>
      </c>
      <c r="M397" s="149" t="s">
        <v>919</v>
      </c>
      <c r="N397" s="204" t="s">
        <v>1772</v>
      </c>
    </row>
    <row r="398" ht="50" customHeight="1" spans="1:14">
      <c r="A398" s="197">
        <v>51</v>
      </c>
      <c r="B398" s="204" t="s">
        <v>1773</v>
      </c>
      <c r="C398" s="204" t="s">
        <v>1774</v>
      </c>
      <c r="D398" s="204" t="s">
        <v>1775</v>
      </c>
      <c r="E398" s="204" t="s">
        <v>1699</v>
      </c>
      <c r="F398" s="208">
        <v>10</v>
      </c>
      <c r="G398" s="209" t="s">
        <v>1030</v>
      </c>
      <c r="H398" s="208">
        <v>10</v>
      </c>
      <c r="I398" s="204" t="s">
        <v>1776</v>
      </c>
      <c r="J398" s="204" t="s">
        <v>112</v>
      </c>
      <c r="K398" s="217" t="s">
        <v>1732</v>
      </c>
      <c r="L398" s="217" t="s">
        <v>1761</v>
      </c>
      <c r="M398" s="149" t="s">
        <v>919</v>
      </c>
      <c r="N398" s="204" t="s">
        <v>1772</v>
      </c>
    </row>
    <row r="399" ht="83" customHeight="1" spans="1:14">
      <c r="A399" s="197">
        <v>52</v>
      </c>
      <c r="B399" s="204" t="s">
        <v>1777</v>
      </c>
      <c r="C399" s="149" t="s">
        <v>1778</v>
      </c>
      <c r="D399" s="149" t="s">
        <v>1779</v>
      </c>
      <c r="E399" s="148" t="s">
        <v>1780</v>
      </c>
      <c r="F399" s="150">
        <v>15</v>
      </c>
      <c r="G399" s="209" t="s">
        <v>1030</v>
      </c>
      <c r="H399" s="208">
        <v>15</v>
      </c>
      <c r="I399" s="204" t="s">
        <v>1781</v>
      </c>
      <c r="J399" s="204" t="s">
        <v>112</v>
      </c>
      <c r="K399" s="219" t="s">
        <v>1782</v>
      </c>
      <c r="L399" s="220">
        <v>2020.4</v>
      </c>
      <c r="M399" s="221" t="s">
        <v>919</v>
      </c>
      <c r="N399" s="149" t="s">
        <v>1772</v>
      </c>
    </row>
    <row r="400" ht="48" customHeight="1" spans="1:14">
      <c r="A400" s="197">
        <v>53</v>
      </c>
      <c r="B400" s="171" t="s">
        <v>1783</v>
      </c>
      <c r="C400" s="171" t="s">
        <v>1784</v>
      </c>
      <c r="D400" s="171" t="s">
        <v>1785</v>
      </c>
      <c r="E400" s="171" t="s">
        <v>1786</v>
      </c>
      <c r="F400" s="150">
        <v>15</v>
      </c>
      <c r="G400" s="149" t="s">
        <v>1030</v>
      </c>
      <c r="H400" s="150">
        <v>15</v>
      </c>
      <c r="I400" s="171" t="s">
        <v>1787</v>
      </c>
      <c r="J400" s="171" t="s">
        <v>112</v>
      </c>
      <c r="K400" s="216">
        <v>2020.6</v>
      </c>
      <c r="L400" s="216">
        <v>2020.12</v>
      </c>
      <c r="M400" s="171" t="s">
        <v>919</v>
      </c>
      <c r="N400" s="171" t="s">
        <v>1772</v>
      </c>
    </row>
    <row r="401" ht="68.1" customHeight="1" spans="1:14">
      <c r="A401" s="197">
        <v>54</v>
      </c>
      <c r="B401" s="204" t="s">
        <v>1788</v>
      </c>
      <c r="C401" s="204" t="s">
        <v>1789</v>
      </c>
      <c r="D401" s="204" t="s">
        <v>1790</v>
      </c>
      <c r="E401" s="204" t="s">
        <v>1791</v>
      </c>
      <c r="F401" s="208">
        <v>15</v>
      </c>
      <c r="G401" s="209" t="s">
        <v>1030</v>
      </c>
      <c r="H401" s="208">
        <v>15</v>
      </c>
      <c r="I401" s="204" t="s">
        <v>1792</v>
      </c>
      <c r="J401" s="204" t="s">
        <v>112</v>
      </c>
      <c r="K401" s="217" t="s">
        <v>1732</v>
      </c>
      <c r="L401" s="217" t="s">
        <v>1761</v>
      </c>
      <c r="M401" s="149" t="s">
        <v>919</v>
      </c>
      <c r="N401" s="204" t="s">
        <v>1772</v>
      </c>
    </row>
    <row r="402" ht="72" customHeight="1" spans="1:14">
      <c r="A402" s="197">
        <v>55</v>
      </c>
      <c r="B402" s="149" t="s">
        <v>1793</v>
      </c>
      <c r="C402" s="149" t="s">
        <v>1794</v>
      </c>
      <c r="D402" s="149" t="s">
        <v>1795</v>
      </c>
      <c r="E402" s="149" t="s">
        <v>1796</v>
      </c>
      <c r="F402" s="150">
        <v>6</v>
      </c>
      <c r="G402" s="209" t="s">
        <v>1499</v>
      </c>
      <c r="H402" s="150">
        <v>6</v>
      </c>
      <c r="I402" s="149" t="s">
        <v>1797</v>
      </c>
      <c r="J402" s="204" t="s">
        <v>112</v>
      </c>
      <c r="K402" s="216" t="s">
        <v>1732</v>
      </c>
      <c r="L402" s="216" t="s">
        <v>1733</v>
      </c>
      <c r="M402" s="204" t="s">
        <v>919</v>
      </c>
      <c r="N402" s="204" t="s">
        <v>1798</v>
      </c>
    </row>
    <row r="403" ht="87" customHeight="1" spans="1:14">
      <c r="A403" s="197">
        <v>56</v>
      </c>
      <c r="B403" s="149" t="s">
        <v>1799</v>
      </c>
      <c r="C403" s="149" t="s">
        <v>1800</v>
      </c>
      <c r="D403" s="149" t="s">
        <v>1801</v>
      </c>
      <c r="E403" s="149" t="s">
        <v>1802</v>
      </c>
      <c r="F403" s="150">
        <v>10</v>
      </c>
      <c r="G403" s="209" t="s">
        <v>1030</v>
      </c>
      <c r="H403" s="150">
        <v>10</v>
      </c>
      <c r="I403" s="149" t="s">
        <v>1803</v>
      </c>
      <c r="J403" s="204" t="s">
        <v>112</v>
      </c>
      <c r="K403" s="216">
        <v>2020.4</v>
      </c>
      <c r="L403" s="216" t="s">
        <v>1733</v>
      </c>
      <c r="M403" s="204" t="s">
        <v>919</v>
      </c>
      <c r="N403" s="204" t="s">
        <v>1798</v>
      </c>
    </row>
    <row r="404" ht="112" customHeight="1" spans="1:14">
      <c r="A404" s="197">
        <v>57</v>
      </c>
      <c r="B404" s="149" t="s">
        <v>1804</v>
      </c>
      <c r="C404" s="149" t="s">
        <v>1805</v>
      </c>
      <c r="D404" s="149" t="s">
        <v>1806</v>
      </c>
      <c r="E404" s="149" t="s">
        <v>1807</v>
      </c>
      <c r="F404" s="150">
        <v>14</v>
      </c>
      <c r="G404" s="209" t="s">
        <v>1499</v>
      </c>
      <c r="H404" s="150">
        <v>14</v>
      </c>
      <c r="I404" s="149" t="s">
        <v>1808</v>
      </c>
      <c r="J404" s="204" t="s">
        <v>112</v>
      </c>
      <c r="K404" s="216" t="s">
        <v>1732</v>
      </c>
      <c r="L404" s="216" t="s">
        <v>1733</v>
      </c>
      <c r="M404" s="204" t="s">
        <v>919</v>
      </c>
      <c r="N404" s="204" t="s">
        <v>1798</v>
      </c>
    </row>
    <row r="405" ht="67" customHeight="1" spans="1:14">
      <c r="A405" s="197">
        <v>58</v>
      </c>
      <c r="B405" s="204" t="s">
        <v>1809</v>
      </c>
      <c r="C405" s="204" t="s">
        <v>1810</v>
      </c>
      <c r="D405" s="204" t="s">
        <v>1811</v>
      </c>
      <c r="E405" s="204" t="s">
        <v>1812</v>
      </c>
      <c r="F405" s="208">
        <v>8</v>
      </c>
      <c r="G405" s="209" t="s">
        <v>1030</v>
      </c>
      <c r="H405" s="208">
        <v>8</v>
      </c>
      <c r="I405" s="204" t="s">
        <v>1813</v>
      </c>
      <c r="J405" s="204" t="s">
        <v>112</v>
      </c>
      <c r="K405" s="218" t="s">
        <v>1732</v>
      </c>
      <c r="L405" s="217" t="s">
        <v>1761</v>
      </c>
      <c r="M405" s="204" t="s">
        <v>919</v>
      </c>
      <c r="N405" s="204" t="s">
        <v>1814</v>
      </c>
    </row>
    <row r="406" ht="67" customHeight="1" spans="1:14">
      <c r="A406" s="197">
        <v>59</v>
      </c>
      <c r="B406" s="204" t="s">
        <v>1815</v>
      </c>
      <c r="C406" s="204" t="s">
        <v>1816</v>
      </c>
      <c r="D406" s="204" t="s">
        <v>1317</v>
      </c>
      <c r="E406" s="204" t="s">
        <v>1817</v>
      </c>
      <c r="F406" s="208">
        <v>13</v>
      </c>
      <c r="G406" s="209" t="s">
        <v>1030</v>
      </c>
      <c r="H406" s="208">
        <v>13</v>
      </c>
      <c r="I406" s="204" t="s">
        <v>1818</v>
      </c>
      <c r="J406" s="204" t="s">
        <v>112</v>
      </c>
      <c r="K406" s="218" t="s">
        <v>1732</v>
      </c>
      <c r="L406" s="217" t="s">
        <v>1725</v>
      </c>
      <c r="M406" s="204" t="s">
        <v>919</v>
      </c>
      <c r="N406" s="204" t="s">
        <v>1814</v>
      </c>
    </row>
    <row r="407" ht="64" customHeight="1" spans="1:14">
      <c r="A407" s="197">
        <v>60</v>
      </c>
      <c r="B407" s="149" t="s">
        <v>1819</v>
      </c>
      <c r="C407" s="149" t="s">
        <v>1820</v>
      </c>
      <c r="D407" s="149" t="s">
        <v>1821</v>
      </c>
      <c r="E407" s="149" t="s">
        <v>1822</v>
      </c>
      <c r="F407" s="150">
        <v>23</v>
      </c>
      <c r="G407" s="209" t="s">
        <v>1030</v>
      </c>
      <c r="H407" s="150">
        <v>23</v>
      </c>
      <c r="I407" s="149" t="s">
        <v>1823</v>
      </c>
      <c r="J407" s="204" t="s">
        <v>112</v>
      </c>
      <c r="K407" s="216" t="s">
        <v>1719</v>
      </c>
      <c r="L407" s="216" t="s">
        <v>1824</v>
      </c>
      <c r="M407" s="204" t="s">
        <v>919</v>
      </c>
      <c r="N407" s="204" t="s">
        <v>1814</v>
      </c>
    </row>
    <row r="408" ht="64" customHeight="1" spans="1:14">
      <c r="A408" s="197">
        <v>61</v>
      </c>
      <c r="B408" s="204" t="s">
        <v>1825</v>
      </c>
      <c r="C408" s="204" t="s">
        <v>1826</v>
      </c>
      <c r="D408" s="204" t="s">
        <v>1827</v>
      </c>
      <c r="E408" s="204" t="s">
        <v>1828</v>
      </c>
      <c r="F408" s="208">
        <v>10</v>
      </c>
      <c r="G408" s="209" t="s">
        <v>1030</v>
      </c>
      <c r="H408" s="208">
        <v>10</v>
      </c>
      <c r="I408" s="204" t="s">
        <v>1829</v>
      </c>
      <c r="J408" s="204" t="s">
        <v>112</v>
      </c>
      <c r="K408" s="218" t="s">
        <v>1719</v>
      </c>
      <c r="L408" s="217" t="s">
        <v>1824</v>
      </c>
      <c r="M408" s="204" t="s">
        <v>919</v>
      </c>
      <c r="N408" s="204" t="s">
        <v>1814</v>
      </c>
    </row>
    <row r="409" ht="60" spans="1:14">
      <c r="A409" s="197">
        <v>62</v>
      </c>
      <c r="B409" s="204" t="s">
        <v>1830</v>
      </c>
      <c r="C409" s="204" t="s">
        <v>1831</v>
      </c>
      <c r="D409" s="204" t="s">
        <v>1317</v>
      </c>
      <c r="E409" s="204" t="s">
        <v>1606</v>
      </c>
      <c r="F409" s="208">
        <v>17</v>
      </c>
      <c r="G409" s="209" t="s">
        <v>1030</v>
      </c>
      <c r="H409" s="208">
        <v>17</v>
      </c>
      <c r="I409" s="204" t="s">
        <v>1832</v>
      </c>
      <c r="J409" s="204" t="s">
        <v>112</v>
      </c>
      <c r="K409" s="218" t="s">
        <v>1732</v>
      </c>
      <c r="L409" s="217" t="s">
        <v>1761</v>
      </c>
      <c r="M409" s="204" t="s">
        <v>919</v>
      </c>
      <c r="N409" s="204" t="s">
        <v>1814</v>
      </c>
    </row>
    <row r="410" ht="61" customHeight="1" spans="1:14">
      <c r="A410" s="197">
        <v>63</v>
      </c>
      <c r="B410" s="204" t="s">
        <v>1833</v>
      </c>
      <c r="C410" s="204" t="s">
        <v>1834</v>
      </c>
      <c r="D410" s="204" t="s">
        <v>1835</v>
      </c>
      <c r="E410" s="204" t="s">
        <v>1836</v>
      </c>
      <c r="F410" s="208">
        <v>15</v>
      </c>
      <c r="G410" s="209" t="s">
        <v>1030</v>
      </c>
      <c r="H410" s="208">
        <v>15</v>
      </c>
      <c r="I410" s="204" t="s">
        <v>1837</v>
      </c>
      <c r="J410" s="204" t="s">
        <v>112</v>
      </c>
      <c r="K410" s="217" t="s">
        <v>1761</v>
      </c>
      <c r="L410" s="217" t="s">
        <v>1824</v>
      </c>
      <c r="M410" s="204" t="s">
        <v>919</v>
      </c>
      <c r="N410" s="204" t="s">
        <v>1814</v>
      </c>
    </row>
    <row r="411" ht="61" customHeight="1" spans="1:14">
      <c r="A411" s="197">
        <v>64</v>
      </c>
      <c r="B411" s="204" t="s">
        <v>1838</v>
      </c>
      <c r="C411" s="204" t="s">
        <v>1839</v>
      </c>
      <c r="D411" s="204" t="s">
        <v>1840</v>
      </c>
      <c r="E411" s="204" t="s">
        <v>1841</v>
      </c>
      <c r="F411" s="208">
        <v>14</v>
      </c>
      <c r="G411" s="209" t="s">
        <v>1030</v>
      </c>
      <c r="H411" s="208">
        <v>14</v>
      </c>
      <c r="I411" s="204" t="s">
        <v>1842</v>
      </c>
      <c r="J411" s="204" t="s">
        <v>112</v>
      </c>
      <c r="K411" s="217" t="s">
        <v>1719</v>
      </c>
      <c r="L411" s="217" t="s">
        <v>1824</v>
      </c>
      <c r="M411" s="204" t="s">
        <v>919</v>
      </c>
      <c r="N411" s="204" t="s">
        <v>1814</v>
      </c>
    </row>
    <row r="412" ht="56" customHeight="1" spans="1:14">
      <c r="A412" s="197">
        <v>65</v>
      </c>
      <c r="B412" s="204" t="s">
        <v>1843</v>
      </c>
      <c r="C412" s="204" t="s">
        <v>1844</v>
      </c>
      <c r="D412" s="204" t="s">
        <v>1845</v>
      </c>
      <c r="E412" s="204" t="s">
        <v>1846</v>
      </c>
      <c r="F412" s="208">
        <v>14</v>
      </c>
      <c r="G412" s="209" t="s">
        <v>1499</v>
      </c>
      <c r="H412" s="208">
        <v>14</v>
      </c>
      <c r="I412" s="204" t="s">
        <v>1847</v>
      </c>
      <c r="J412" s="204" t="s">
        <v>112</v>
      </c>
      <c r="K412" s="218" t="s">
        <v>1732</v>
      </c>
      <c r="L412" s="217" t="s">
        <v>1761</v>
      </c>
      <c r="M412" s="204" t="s">
        <v>919</v>
      </c>
      <c r="N412" s="204" t="s">
        <v>1848</v>
      </c>
    </row>
    <row r="413" ht="104" customHeight="1" spans="1:14">
      <c r="A413" s="197">
        <v>66</v>
      </c>
      <c r="B413" s="204" t="s">
        <v>1843</v>
      </c>
      <c r="C413" s="204" t="s">
        <v>1849</v>
      </c>
      <c r="D413" s="204" t="s">
        <v>1850</v>
      </c>
      <c r="E413" s="204" t="s">
        <v>1851</v>
      </c>
      <c r="F413" s="208">
        <v>12</v>
      </c>
      <c r="G413" s="209" t="s">
        <v>1030</v>
      </c>
      <c r="H413" s="208">
        <v>12</v>
      </c>
      <c r="I413" s="204" t="s">
        <v>1852</v>
      </c>
      <c r="J413" s="204" t="s">
        <v>112</v>
      </c>
      <c r="K413" s="218" t="s">
        <v>1732</v>
      </c>
      <c r="L413" s="217" t="s">
        <v>1761</v>
      </c>
      <c r="M413" s="204" t="s">
        <v>919</v>
      </c>
      <c r="N413" s="204" t="s">
        <v>1848</v>
      </c>
    </row>
    <row r="414" ht="80" customHeight="1" spans="1:14">
      <c r="A414" s="197">
        <v>67</v>
      </c>
      <c r="B414" s="204" t="s">
        <v>1853</v>
      </c>
      <c r="C414" s="204" t="s">
        <v>1854</v>
      </c>
      <c r="D414" s="204" t="s">
        <v>1855</v>
      </c>
      <c r="E414" s="204" t="s">
        <v>1856</v>
      </c>
      <c r="F414" s="208">
        <v>6</v>
      </c>
      <c r="G414" s="209" t="s">
        <v>1499</v>
      </c>
      <c r="H414" s="208">
        <v>6</v>
      </c>
      <c r="I414" s="204" t="s">
        <v>1857</v>
      </c>
      <c r="J414" s="204" t="s">
        <v>112</v>
      </c>
      <c r="K414" s="218">
        <v>2020.4</v>
      </c>
      <c r="L414" s="217" t="s">
        <v>1761</v>
      </c>
      <c r="M414" s="204" t="s">
        <v>919</v>
      </c>
      <c r="N414" s="204" t="s">
        <v>1848</v>
      </c>
    </row>
    <row r="415" ht="60" customHeight="1" spans="1:14">
      <c r="A415" s="197">
        <v>68</v>
      </c>
      <c r="B415" s="204" t="s">
        <v>1858</v>
      </c>
      <c r="C415" s="204" t="s">
        <v>1859</v>
      </c>
      <c r="D415" s="204" t="s">
        <v>1231</v>
      </c>
      <c r="E415" s="204" t="s">
        <v>1860</v>
      </c>
      <c r="F415" s="208">
        <v>5</v>
      </c>
      <c r="G415" s="209" t="s">
        <v>1030</v>
      </c>
      <c r="H415" s="208">
        <v>5</v>
      </c>
      <c r="I415" s="204" t="s">
        <v>1861</v>
      </c>
      <c r="J415" s="204" t="s">
        <v>112</v>
      </c>
      <c r="K415" s="217" t="s">
        <v>1732</v>
      </c>
      <c r="L415" s="217" t="s">
        <v>1761</v>
      </c>
      <c r="M415" s="149" t="s">
        <v>919</v>
      </c>
      <c r="N415" s="204" t="s">
        <v>1862</v>
      </c>
    </row>
    <row r="416" ht="51" customHeight="1" spans="1:14">
      <c r="A416" s="197">
        <v>69</v>
      </c>
      <c r="B416" s="204" t="s">
        <v>1863</v>
      </c>
      <c r="C416" s="204" t="s">
        <v>1864</v>
      </c>
      <c r="D416" s="204" t="s">
        <v>1865</v>
      </c>
      <c r="E416" s="149" t="s">
        <v>1866</v>
      </c>
      <c r="F416" s="208">
        <v>25</v>
      </c>
      <c r="G416" s="209" t="s">
        <v>1030</v>
      </c>
      <c r="H416" s="208">
        <v>25</v>
      </c>
      <c r="I416" s="204" t="s">
        <v>1867</v>
      </c>
      <c r="J416" s="204" t="s">
        <v>112</v>
      </c>
      <c r="K416" s="217" t="s">
        <v>1732</v>
      </c>
      <c r="L416" s="217" t="s">
        <v>1868</v>
      </c>
      <c r="M416" s="149" t="s">
        <v>919</v>
      </c>
      <c r="N416" s="204" t="s">
        <v>1862</v>
      </c>
    </row>
    <row r="417" ht="177" customHeight="1" spans="1:14">
      <c r="A417" s="197">
        <v>70</v>
      </c>
      <c r="B417" s="149" t="s">
        <v>1869</v>
      </c>
      <c r="C417" s="149" t="s">
        <v>1870</v>
      </c>
      <c r="D417" s="149" t="s">
        <v>1871</v>
      </c>
      <c r="E417" s="149" t="s">
        <v>1872</v>
      </c>
      <c r="F417" s="150">
        <v>3</v>
      </c>
      <c r="G417" s="209" t="s">
        <v>1499</v>
      </c>
      <c r="H417" s="150">
        <v>3</v>
      </c>
      <c r="I417" s="204" t="s">
        <v>1873</v>
      </c>
      <c r="J417" s="204" t="s">
        <v>112</v>
      </c>
      <c r="K417" s="216" t="s">
        <v>1732</v>
      </c>
      <c r="L417" s="216" t="s">
        <v>1740</v>
      </c>
      <c r="M417" s="149" t="s">
        <v>919</v>
      </c>
      <c r="N417" s="204" t="s">
        <v>1874</v>
      </c>
    </row>
    <row r="418" ht="224" customHeight="1" spans="1:14">
      <c r="A418" s="197">
        <v>71</v>
      </c>
      <c r="B418" s="149" t="s">
        <v>1875</v>
      </c>
      <c r="C418" s="149" t="s">
        <v>1876</v>
      </c>
      <c r="D418" s="149" t="s">
        <v>1877</v>
      </c>
      <c r="E418" s="149" t="s">
        <v>1878</v>
      </c>
      <c r="F418" s="150">
        <v>12</v>
      </c>
      <c r="G418" s="209" t="s">
        <v>1499</v>
      </c>
      <c r="H418" s="150">
        <v>12</v>
      </c>
      <c r="I418" s="149" t="s">
        <v>1879</v>
      </c>
      <c r="J418" s="204" t="s">
        <v>112</v>
      </c>
      <c r="K418" s="216" t="s">
        <v>1732</v>
      </c>
      <c r="L418" s="216" t="s">
        <v>1740</v>
      </c>
      <c r="M418" s="149" t="s">
        <v>919</v>
      </c>
      <c r="N418" s="204" t="s">
        <v>1874</v>
      </c>
    </row>
    <row r="419" ht="105" customHeight="1" spans="1:14">
      <c r="A419" s="197">
        <v>72</v>
      </c>
      <c r="B419" s="204" t="s">
        <v>1880</v>
      </c>
      <c r="C419" s="204" t="s">
        <v>1881</v>
      </c>
      <c r="D419" s="204" t="s">
        <v>1882</v>
      </c>
      <c r="E419" s="204" t="s">
        <v>1883</v>
      </c>
      <c r="F419" s="208">
        <v>5</v>
      </c>
      <c r="G419" s="209" t="s">
        <v>1499</v>
      </c>
      <c r="H419" s="208">
        <v>5</v>
      </c>
      <c r="I419" s="204" t="s">
        <v>1884</v>
      </c>
      <c r="J419" s="204" t="s">
        <v>112</v>
      </c>
      <c r="K419" s="217" t="s">
        <v>1732</v>
      </c>
      <c r="L419" s="217" t="s">
        <v>1740</v>
      </c>
      <c r="M419" s="149" t="s">
        <v>919</v>
      </c>
      <c r="N419" s="204" t="s">
        <v>1874</v>
      </c>
    </row>
    <row r="420" ht="45" customHeight="1" spans="1:14">
      <c r="A420" s="197">
        <v>73</v>
      </c>
      <c r="B420" s="204" t="s">
        <v>1885</v>
      </c>
      <c r="C420" s="204" t="s">
        <v>1886</v>
      </c>
      <c r="D420" s="204" t="s">
        <v>1887</v>
      </c>
      <c r="E420" s="204" t="s">
        <v>1888</v>
      </c>
      <c r="F420" s="208">
        <v>8</v>
      </c>
      <c r="G420" s="209" t="s">
        <v>1030</v>
      </c>
      <c r="H420" s="208">
        <v>8</v>
      </c>
      <c r="I420" s="204" t="s">
        <v>1889</v>
      </c>
      <c r="J420" s="204" t="s">
        <v>112</v>
      </c>
      <c r="K420" s="217" t="s">
        <v>1732</v>
      </c>
      <c r="L420" s="217" t="s">
        <v>1761</v>
      </c>
      <c r="M420" s="149" t="s">
        <v>919</v>
      </c>
      <c r="N420" s="204" t="s">
        <v>1890</v>
      </c>
    </row>
    <row r="421" ht="75" customHeight="1" spans="1:14">
      <c r="A421" s="197">
        <v>74</v>
      </c>
      <c r="B421" s="210" t="s">
        <v>1891</v>
      </c>
      <c r="C421" s="204" t="s">
        <v>1892</v>
      </c>
      <c r="D421" s="204" t="s">
        <v>1893</v>
      </c>
      <c r="E421" s="204" t="s">
        <v>1894</v>
      </c>
      <c r="F421" s="208">
        <v>12</v>
      </c>
      <c r="G421" s="149" t="s">
        <v>1030</v>
      </c>
      <c r="H421" s="208">
        <v>12</v>
      </c>
      <c r="I421" s="204" t="s">
        <v>1895</v>
      </c>
      <c r="J421" s="204" t="s">
        <v>112</v>
      </c>
      <c r="K421" s="217" t="s">
        <v>1725</v>
      </c>
      <c r="L421" s="217" t="s">
        <v>1726</v>
      </c>
      <c r="M421" s="171" t="s">
        <v>919</v>
      </c>
      <c r="N421" s="171" t="s">
        <v>1890</v>
      </c>
    </row>
    <row r="422" ht="204" customHeight="1" spans="1:14">
      <c r="A422" s="197">
        <v>75</v>
      </c>
      <c r="B422" s="204" t="s">
        <v>1896</v>
      </c>
      <c r="C422" s="204" t="s">
        <v>1897</v>
      </c>
      <c r="D422" s="204" t="s">
        <v>1898</v>
      </c>
      <c r="E422" s="204" t="s">
        <v>1899</v>
      </c>
      <c r="F422" s="208">
        <v>17</v>
      </c>
      <c r="G422" s="209" t="s">
        <v>1030</v>
      </c>
      <c r="H422" s="208">
        <v>17</v>
      </c>
      <c r="I422" s="204" t="s">
        <v>1900</v>
      </c>
      <c r="J422" s="204" t="s">
        <v>112</v>
      </c>
      <c r="K422" s="217" t="s">
        <v>1732</v>
      </c>
      <c r="L422" s="217" t="s">
        <v>1733</v>
      </c>
      <c r="M422" s="149" t="s">
        <v>919</v>
      </c>
      <c r="N422" s="204" t="s">
        <v>1901</v>
      </c>
    </row>
    <row r="423" ht="63" customHeight="1" spans="1:14">
      <c r="A423" s="197">
        <v>76</v>
      </c>
      <c r="B423" s="171" t="s">
        <v>1902</v>
      </c>
      <c r="C423" s="171" t="s">
        <v>1903</v>
      </c>
      <c r="D423" s="171" t="s">
        <v>1904</v>
      </c>
      <c r="E423" s="171" t="s">
        <v>1754</v>
      </c>
      <c r="F423" s="150">
        <v>12</v>
      </c>
      <c r="G423" s="209" t="s">
        <v>1030</v>
      </c>
      <c r="H423" s="150">
        <v>12</v>
      </c>
      <c r="I423" s="171" t="s">
        <v>1905</v>
      </c>
      <c r="J423" s="204" t="s">
        <v>112</v>
      </c>
      <c r="K423" s="216" t="s">
        <v>1782</v>
      </c>
      <c r="L423" s="216" t="s">
        <v>1732</v>
      </c>
      <c r="M423" s="171" t="s">
        <v>919</v>
      </c>
      <c r="N423" s="171" t="s">
        <v>1901</v>
      </c>
    </row>
    <row r="424" ht="68" customHeight="1" spans="1:14">
      <c r="A424" s="197">
        <v>77</v>
      </c>
      <c r="B424" s="204" t="s">
        <v>1906</v>
      </c>
      <c r="C424" s="211" t="s">
        <v>1907</v>
      </c>
      <c r="D424" s="204" t="s">
        <v>1908</v>
      </c>
      <c r="E424" s="149" t="s">
        <v>1909</v>
      </c>
      <c r="F424" s="208">
        <v>8</v>
      </c>
      <c r="G424" s="209" t="s">
        <v>1030</v>
      </c>
      <c r="H424" s="208">
        <v>8</v>
      </c>
      <c r="I424" s="204" t="s">
        <v>1910</v>
      </c>
      <c r="J424" s="204" t="s">
        <v>112</v>
      </c>
      <c r="K424" s="218" t="s">
        <v>1732</v>
      </c>
      <c r="L424" s="217" t="s">
        <v>1733</v>
      </c>
      <c r="M424" s="149" t="s">
        <v>919</v>
      </c>
      <c r="N424" s="204" t="s">
        <v>1901</v>
      </c>
    </row>
    <row r="425" ht="58" customHeight="1" spans="1:14">
      <c r="A425" s="197">
        <v>78</v>
      </c>
      <c r="B425" s="204" t="s">
        <v>1911</v>
      </c>
      <c r="C425" s="204" t="s">
        <v>1912</v>
      </c>
      <c r="D425" s="204" t="s">
        <v>1913</v>
      </c>
      <c r="E425" s="204" t="s">
        <v>1914</v>
      </c>
      <c r="F425" s="208">
        <v>10</v>
      </c>
      <c r="G425" s="209" t="s">
        <v>1499</v>
      </c>
      <c r="H425" s="208">
        <v>10</v>
      </c>
      <c r="I425" s="204" t="s">
        <v>1915</v>
      </c>
      <c r="J425" s="204" t="s">
        <v>112</v>
      </c>
      <c r="K425" s="217" t="s">
        <v>1732</v>
      </c>
      <c r="L425" s="217" t="s">
        <v>1733</v>
      </c>
      <c r="M425" s="149" t="s">
        <v>919</v>
      </c>
      <c r="N425" s="204" t="s">
        <v>1901</v>
      </c>
    </row>
    <row r="426" ht="58" customHeight="1" spans="1:14">
      <c r="A426" s="197">
        <v>79</v>
      </c>
      <c r="B426" s="210" t="s">
        <v>1896</v>
      </c>
      <c r="C426" s="204" t="s">
        <v>1916</v>
      </c>
      <c r="D426" s="204" t="s">
        <v>1917</v>
      </c>
      <c r="E426" s="204" t="s">
        <v>1918</v>
      </c>
      <c r="F426" s="208">
        <v>15</v>
      </c>
      <c r="G426" s="149" t="s">
        <v>1030</v>
      </c>
      <c r="H426" s="208">
        <v>15</v>
      </c>
      <c r="I426" s="211" t="s">
        <v>1919</v>
      </c>
      <c r="J426" s="204" t="s">
        <v>112</v>
      </c>
      <c r="K426" s="217" t="s">
        <v>1725</v>
      </c>
      <c r="L426" s="217" t="s">
        <v>1726</v>
      </c>
      <c r="M426" s="171" t="s">
        <v>919</v>
      </c>
      <c r="N426" s="171" t="s">
        <v>1901</v>
      </c>
    </row>
    <row r="427" ht="193" customHeight="1" spans="1:14">
      <c r="A427" s="197">
        <v>80</v>
      </c>
      <c r="B427" s="204" t="s">
        <v>1920</v>
      </c>
      <c r="C427" s="211" t="s">
        <v>1921</v>
      </c>
      <c r="D427" s="204" t="s">
        <v>1922</v>
      </c>
      <c r="E427" s="204" t="s">
        <v>1923</v>
      </c>
      <c r="F427" s="208">
        <v>9</v>
      </c>
      <c r="G427" s="209" t="s">
        <v>1030</v>
      </c>
      <c r="H427" s="208">
        <v>9</v>
      </c>
      <c r="I427" s="204" t="s">
        <v>1924</v>
      </c>
      <c r="J427" s="204" t="s">
        <v>112</v>
      </c>
      <c r="K427" s="217" t="s">
        <v>1732</v>
      </c>
      <c r="L427" s="217" t="s">
        <v>1725</v>
      </c>
      <c r="M427" s="149" t="s">
        <v>919</v>
      </c>
      <c r="N427" s="204" t="s">
        <v>1925</v>
      </c>
    </row>
    <row r="428" ht="71" customHeight="1" spans="1:14">
      <c r="A428" s="197">
        <v>81</v>
      </c>
      <c r="B428" s="204" t="s">
        <v>1926</v>
      </c>
      <c r="C428" s="211" t="s">
        <v>1927</v>
      </c>
      <c r="D428" s="204" t="s">
        <v>1928</v>
      </c>
      <c r="E428" s="212" t="s">
        <v>1929</v>
      </c>
      <c r="F428" s="208">
        <v>12</v>
      </c>
      <c r="G428" s="209" t="s">
        <v>1030</v>
      </c>
      <c r="H428" s="208">
        <v>12</v>
      </c>
      <c r="I428" s="204" t="s">
        <v>1930</v>
      </c>
      <c r="J428" s="204" t="s">
        <v>112</v>
      </c>
      <c r="K428" s="217" t="s">
        <v>1732</v>
      </c>
      <c r="L428" s="217" t="s">
        <v>1824</v>
      </c>
      <c r="M428" s="149" t="s">
        <v>919</v>
      </c>
      <c r="N428" s="204" t="s">
        <v>1925</v>
      </c>
    </row>
    <row r="429" ht="84" customHeight="1" spans="1:14">
      <c r="A429" s="197">
        <v>82</v>
      </c>
      <c r="B429" s="149" t="s">
        <v>1931</v>
      </c>
      <c r="C429" s="127" t="s">
        <v>1932</v>
      </c>
      <c r="D429" s="149" t="s">
        <v>1933</v>
      </c>
      <c r="E429" s="149" t="s">
        <v>1934</v>
      </c>
      <c r="F429" s="150">
        <v>19</v>
      </c>
      <c r="G429" s="209" t="s">
        <v>1030</v>
      </c>
      <c r="H429" s="150">
        <v>19</v>
      </c>
      <c r="I429" s="149" t="s">
        <v>1935</v>
      </c>
      <c r="J429" s="204" t="s">
        <v>112</v>
      </c>
      <c r="K429" s="147">
        <v>2020.1</v>
      </c>
      <c r="L429" s="147">
        <v>2020.4</v>
      </c>
      <c r="M429" s="149" t="s">
        <v>919</v>
      </c>
      <c r="N429" s="149" t="s">
        <v>1936</v>
      </c>
    </row>
    <row r="430" ht="215" customHeight="1" spans="1:14">
      <c r="A430" s="197">
        <v>83</v>
      </c>
      <c r="B430" s="149" t="s">
        <v>1937</v>
      </c>
      <c r="C430" s="127" t="s">
        <v>1938</v>
      </c>
      <c r="D430" s="149" t="s">
        <v>1939</v>
      </c>
      <c r="E430" s="149" t="s">
        <v>1940</v>
      </c>
      <c r="F430" s="150">
        <v>9.66</v>
      </c>
      <c r="G430" s="209" t="s">
        <v>1499</v>
      </c>
      <c r="H430" s="150">
        <v>9.66</v>
      </c>
      <c r="I430" s="149" t="s">
        <v>1941</v>
      </c>
      <c r="J430" s="204" t="s">
        <v>112</v>
      </c>
      <c r="K430" s="216" t="s">
        <v>1732</v>
      </c>
      <c r="L430" s="216" t="s">
        <v>1761</v>
      </c>
      <c r="M430" s="204" t="s">
        <v>919</v>
      </c>
      <c r="N430" s="204" t="s">
        <v>1936</v>
      </c>
    </row>
    <row r="431" ht="264" customHeight="1" spans="1:14">
      <c r="A431" s="197">
        <v>84</v>
      </c>
      <c r="B431" s="204" t="s">
        <v>1942</v>
      </c>
      <c r="C431" s="211" t="s">
        <v>1943</v>
      </c>
      <c r="D431" s="204" t="s">
        <v>1944</v>
      </c>
      <c r="E431" s="204" t="s">
        <v>1945</v>
      </c>
      <c r="F431" s="208">
        <v>20</v>
      </c>
      <c r="G431" s="209" t="s">
        <v>1499</v>
      </c>
      <c r="H431" s="208">
        <v>20</v>
      </c>
      <c r="I431" s="204" t="s">
        <v>1946</v>
      </c>
      <c r="J431" s="204" t="s">
        <v>112</v>
      </c>
      <c r="K431" s="218" t="s">
        <v>1732</v>
      </c>
      <c r="L431" s="217" t="s">
        <v>1761</v>
      </c>
      <c r="M431" s="204" t="s">
        <v>919</v>
      </c>
      <c r="N431" s="204" t="s">
        <v>1947</v>
      </c>
    </row>
    <row r="432" ht="90" customHeight="1" spans="1:14">
      <c r="A432" s="197">
        <v>85</v>
      </c>
      <c r="B432" s="204" t="s">
        <v>1948</v>
      </c>
      <c r="C432" s="204" t="s">
        <v>1949</v>
      </c>
      <c r="D432" s="204" t="s">
        <v>1950</v>
      </c>
      <c r="E432" s="204" t="s">
        <v>1951</v>
      </c>
      <c r="F432" s="208">
        <v>15</v>
      </c>
      <c r="G432" s="209" t="s">
        <v>1030</v>
      </c>
      <c r="H432" s="208">
        <v>15</v>
      </c>
      <c r="I432" s="204" t="s">
        <v>1952</v>
      </c>
      <c r="J432" s="204" t="s">
        <v>112</v>
      </c>
      <c r="K432" s="217" t="s">
        <v>1732</v>
      </c>
      <c r="L432" s="217" t="s">
        <v>1740</v>
      </c>
      <c r="M432" s="149" t="s">
        <v>919</v>
      </c>
      <c r="N432" s="204" t="s">
        <v>1947</v>
      </c>
    </row>
    <row r="433" ht="59.1" customHeight="1" spans="1:14">
      <c r="A433" s="197">
        <v>86</v>
      </c>
      <c r="B433" s="199" t="s">
        <v>1953</v>
      </c>
      <c r="C433" s="200" t="s">
        <v>1954</v>
      </c>
      <c r="D433" s="200" t="s">
        <v>1955</v>
      </c>
      <c r="E433" s="200" t="s">
        <v>1491</v>
      </c>
      <c r="F433" s="213">
        <v>35</v>
      </c>
      <c r="G433" s="149" t="s">
        <v>1030</v>
      </c>
      <c r="H433" s="213">
        <v>35</v>
      </c>
      <c r="I433" s="200" t="s">
        <v>1956</v>
      </c>
      <c r="J433" s="200" t="s">
        <v>112</v>
      </c>
      <c r="K433" s="222">
        <v>44094</v>
      </c>
      <c r="L433" s="222">
        <v>44185</v>
      </c>
      <c r="M433" s="205" t="s">
        <v>1957</v>
      </c>
      <c r="N433" s="200" t="s">
        <v>1958</v>
      </c>
    </row>
    <row r="434" ht="45" customHeight="1" spans="1:14">
      <c r="A434" s="197">
        <v>87</v>
      </c>
      <c r="B434" s="199" t="s">
        <v>1959</v>
      </c>
      <c r="C434" s="200" t="s">
        <v>1960</v>
      </c>
      <c r="D434" s="200" t="s">
        <v>1961</v>
      </c>
      <c r="E434" s="200" t="s">
        <v>1962</v>
      </c>
      <c r="F434" s="213">
        <v>14</v>
      </c>
      <c r="G434" s="149" t="s">
        <v>1030</v>
      </c>
      <c r="H434" s="213">
        <v>14</v>
      </c>
      <c r="I434" s="200" t="s">
        <v>1963</v>
      </c>
      <c r="J434" s="200" t="s">
        <v>112</v>
      </c>
      <c r="K434" s="222">
        <v>43961</v>
      </c>
      <c r="L434" s="222">
        <v>43992</v>
      </c>
      <c r="M434" s="205" t="s">
        <v>1957</v>
      </c>
      <c r="N434" s="200" t="s">
        <v>1964</v>
      </c>
    </row>
    <row r="435" ht="45.95" customHeight="1" spans="1:14">
      <c r="A435" s="197">
        <v>88</v>
      </c>
      <c r="B435" s="198" t="s">
        <v>1965</v>
      </c>
      <c r="C435" s="149" t="s">
        <v>1966</v>
      </c>
      <c r="D435" s="149" t="s">
        <v>1967</v>
      </c>
      <c r="E435" s="149" t="s">
        <v>1968</v>
      </c>
      <c r="F435" s="150">
        <v>10</v>
      </c>
      <c r="G435" s="149" t="s">
        <v>1499</v>
      </c>
      <c r="H435" s="150">
        <v>10</v>
      </c>
      <c r="I435" s="149" t="s">
        <v>1969</v>
      </c>
      <c r="J435" s="149" t="s">
        <v>112</v>
      </c>
      <c r="K435" s="163">
        <v>43941</v>
      </c>
      <c r="L435" s="163">
        <v>44002</v>
      </c>
      <c r="M435" s="205" t="s">
        <v>1957</v>
      </c>
      <c r="N435" s="149" t="s">
        <v>1970</v>
      </c>
    </row>
    <row r="436" ht="45.95" customHeight="1" spans="1:14">
      <c r="A436" s="197">
        <v>89</v>
      </c>
      <c r="B436" s="199" t="s">
        <v>1965</v>
      </c>
      <c r="C436" s="200" t="s">
        <v>1971</v>
      </c>
      <c r="D436" s="200" t="s">
        <v>1972</v>
      </c>
      <c r="E436" s="200" t="s">
        <v>1968</v>
      </c>
      <c r="F436" s="213">
        <v>5</v>
      </c>
      <c r="G436" s="149" t="s">
        <v>1030</v>
      </c>
      <c r="H436" s="213">
        <v>5</v>
      </c>
      <c r="I436" s="200" t="s">
        <v>1973</v>
      </c>
      <c r="J436" s="200" t="s">
        <v>112</v>
      </c>
      <c r="K436" s="222">
        <v>43941</v>
      </c>
      <c r="L436" s="222">
        <v>44002</v>
      </c>
      <c r="M436" s="205" t="s">
        <v>1957</v>
      </c>
      <c r="N436" s="200" t="s">
        <v>1970</v>
      </c>
    </row>
    <row r="437" ht="45.95" customHeight="1" spans="1:14">
      <c r="A437" s="197">
        <v>90</v>
      </c>
      <c r="B437" s="214" t="s">
        <v>1974</v>
      </c>
      <c r="C437" s="215" t="s">
        <v>1975</v>
      </c>
      <c r="D437" s="215" t="s">
        <v>1976</v>
      </c>
      <c r="E437" s="215" t="s">
        <v>1977</v>
      </c>
      <c r="F437" s="150">
        <v>5</v>
      </c>
      <c r="G437" s="149" t="s">
        <v>1030</v>
      </c>
      <c r="H437" s="150">
        <v>5</v>
      </c>
      <c r="I437" s="215" t="s">
        <v>1978</v>
      </c>
      <c r="J437" s="149" t="s">
        <v>112</v>
      </c>
      <c r="K437" s="222">
        <v>43952</v>
      </c>
      <c r="L437" s="222">
        <v>43983</v>
      </c>
      <c r="M437" s="215" t="s">
        <v>924</v>
      </c>
      <c r="N437" s="215" t="s">
        <v>1979</v>
      </c>
    </row>
    <row r="438" ht="165" customHeight="1" spans="1:14">
      <c r="A438" s="197">
        <v>91</v>
      </c>
      <c r="B438" s="198" t="s">
        <v>1980</v>
      </c>
      <c r="C438" s="127" t="s">
        <v>1981</v>
      </c>
      <c r="D438" s="215" t="s">
        <v>1982</v>
      </c>
      <c r="E438" s="215" t="s">
        <v>1983</v>
      </c>
      <c r="F438" s="150">
        <v>5</v>
      </c>
      <c r="G438" s="149" t="s">
        <v>1030</v>
      </c>
      <c r="H438" s="150">
        <v>5</v>
      </c>
      <c r="I438" s="215" t="s">
        <v>1984</v>
      </c>
      <c r="J438" s="149" t="s">
        <v>112</v>
      </c>
      <c r="K438" s="222">
        <v>43952</v>
      </c>
      <c r="L438" s="222">
        <v>43983</v>
      </c>
      <c r="M438" s="215" t="s">
        <v>924</v>
      </c>
      <c r="N438" s="215" t="s">
        <v>1985</v>
      </c>
    </row>
    <row r="439" ht="83" customHeight="1" spans="1:14">
      <c r="A439" s="197">
        <v>92</v>
      </c>
      <c r="B439" s="198" t="s">
        <v>1986</v>
      </c>
      <c r="C439" s="149" t="s">
        <v>1987</v>
      </c>
      <c r="D439" s="149" t="s">
        <v>1988</v>
      </c>
      <c r="E439" s="149" t="s">
        <v>1989</v>
      </c>
      <c r="F439" s="150">
        <v>5</v>
      </c>
      <c r="G439" s="149" t="s">
        <v>1030</v>
      </c>
      <c r="H439" s="150">
        <v>5</v>
      </c>
      <c r="I439" s="149" t="s">
        <v>1990</v>
      </c>
      <c r="J439" s="149" t="s">
        <v>112</v>
      </c>
      <c r="K439" s="222">
        <v>43941</v>
      </c>
      <c r="L439" s="222">
        <v>43989</v>
      </c>
      <c r="M439" s="215" t="s">
        <v>924</v>
      </c>
      <c r="N439" s="149" t="s">
        <v>1991</v>
      </c>
    </row>
    <row r="440" ht="123" customHeight="1" spans="1:14">
      <c r="A440" s="197">
        <v>93</v>
      </c>
      <c r="B440" s="198" t="s">
        <v>1992</v>
      </c>
      <c r="C440" s="149" t="s">
        <v>1993</v>
      </c>
      <c r="D440" s="149" t="s">
        <v>1994</v>
      </c>
      <c r="E440" s="149" t="s">
        <v>1995</v>
      </c>
      <c r="F440" s="150">
        <v>10</v>
      </c>
      <c r="G440" s="149" t="s">
        <v>1499</v>
      </c>
      <c r="H440" s="150">
        <v>10</v>
      </c>
      <c r="I440" s="149" t="s">
        <v>1996</v>
      </c>
      <c r="J440" s="149" t="s">
        <v>112</v>
      </c>
      <c r="K440" s="163">
        <v>43941</v>
      </c>
      <c r="L440" s="163">
        <v>44002</v>
      </c>
      <c r="M440" s="205" t="s">
        <v>1957</v>
      </c>
      <c r="N440" s="149" t="s">
        <v>1997</v>
      </c>
    </row>
    <row r="441" ht="151" customHeight="1" spans="1:14">
      <c r="A441" s="197">
        <v>94</v>
      </c>
      <c r="B441" s="198" t="s">
        <v>1998</v>
      </c>
      <c r="C441" s="149" t="s">
        <v>1999</v>
      </c>
      <c r="D441" s="149" t="s">
        <v>2000</v>
      </c>
      <c r="E441" s="149" t="s">
        <v>2001</v>
      </c>
      <c r="F441" s="150">
        <v>5</v>
      </c>
      <c r="G441" s="149" t="s">
        <v>1030</v>
      </c>
      <c r="H441" s="150">
        <v>5</v>
      </c>
      <c r="I441" s="149" t="s">
        <v>2002</v>
      </c>
      <c r="J441" s="149" t="s">
        <v>112</v>
      </c>
      <c r="K441" s="163">
        <v>43953</v>
      </c>
      <c r="L441" s="163">
        <v>43984</v>
      </c>
      <c r="M441" s="205" t="s">
        <v>924</v>
      </c>
      <c r="N441" s="149" t="s">
        <v>2003</v>
      </c>
    </row>
    <row r="442" ht="109" customHeight="1" spans="1:14">
      <c r="A442" s="197">
        <v>95</v>
      </c>
      <c r="B442" s="198" t="s">
        <v>2004</v>
      </c>
      <c r="C442" s="149" t="s">
        <v>2005</v>
      </c>
      <c r="D442" s="215" t="s">
        <v>2006</v>
      </c>
      <c r="E442" s="215" t="s">
        <v>2007</v>
      </c>
      <c r="F442" s="150">
        <v>5</v>
      </c>
      <c r="G442" s="149" t="s">
        <v>1030</v>
      </c>
      <c r="H442" s="150">
        <v>5</v>
      </c>
      <c r="I442" s="215" t="s">
        <v>2008</v>
      </c>
      <c r="J442" s="149" t="s">
        <v>112</v>
      </c>
      <c r="K442" s="222">
        <v>43953</v>
      </c>
      <c r="L442" s="222">
        <v>43984</v>
      </c>
      <c r="M442" s="215" t="s">
        <v>924</v>
      </c>
      <c r="N442" s="215" t="s">
        <v>2009</v>
      </c>
    </row>
    <row r="443" ht="113.1" customHeight="1" spans="1:14">
      <c r="A443" s="197">
        <v>96</v>
      </c>
      <c r="B443" s="198" t="s">
        <v>2010</v>
      </c>
      <c r="C443" s="149" t="s">
        <v>2011</v>
      </c>
      <c r="D443" s="149" t="s">
        <v>2012</v>
      </c>
      <c r="E443" s="149" t="s">
        <v>2013</v>
      </c>
      <c r="F443" s="150">
        <v>10</v>
      </c>
      <c r="G443" s="149" t="s">
        <v>1499</v>
      </c>
      <c r="H443" s="150">
        <v>10</v>
      </c>
      <c r="I443" s="149" t="s">
        <v>2014</v>
      </c>
      <c r="J443" s="149" t="s">
        <v>112</v>
      </c>
      <c r="K443" s="163">
        <v>43953</v>
      </c>
      <c r="L443" s="163">
        <v>44032</v>
      </c>
      <c r="M443" s="205" t="s">
        <v>1957</v>
      </c>
      <c r="N443" s="171" t="s">
        <v>2015</v>
      </c>
    </row>
    <row r="444" ht="113" customHeight="1" spans="1:14">
      <c r="A444" s="197">
        <v>97</v>
      </c>
      <c r="B444" s="199" t="s">
        <v>2016</v>
      </c>
      <c r="C444" s="200" t="s">
        <v>2017</v>
      </c>
      <c r="D444" s="200" t="s">
        <v>2018</v>
      </c>
      <c r="E444" s="200" t="s">
        <v>2019</v>
      </c>
      <c r="F444" s="150">
        <v>5</v>
      </c>
      <c r="G444" s="149" t="s">
        <v>1030</v>
      </c>
      <c r="H444" s="150">
        <v>5</v>
      </c>
      <c r="I444" s="200" t="s">
        <v>2020</v>
      </c>
      <c r="J444" s="149" t="s">
        <v>112</v>
      </c>
      <c r="K444" s="222">
        <v>43953</v>
      </c>
      <c r="L444" s="222">
        <v>43983</v>
      </c>
      <c r="M444" s="205" t="s">
        <v>1957</v>
      </c>
      <c r="N444" s="215" t="s">
        <v>2021</v>
      </c>
    </row>
    <row r="445" ht="153" customHeight="1" spans="1:14">
      <c r="A445" s="197">
        <v>98</v>
      </c>
      <c r="B445" s="198" t="s">
        <v>2022</v>
      </c>
      <c r="C445" s="149" t="s">
        <v>2023</v>
      </c>
      <c r="D445" s="149" t="s">
        <v>2024</v>
      </c>
      <c r="E445" s="149" t="s">
        <v>2025</v>
      </c>
      <c r="F445" s="150">
        <v>5</v>
      </c>
      <c r="G445" s="149" t="s">
        <v>1030</v>
      </c>
      <c r="H445" s="150">
        <v>5</v>
      </c>
      <c r="I445" s="149" t="s">
        <v>2026</v>
      </c>
      <c r="J445" s="149" t="s">
        <v>112</v>
      </c>
      <c r="K445" s="163">
        <v>43941</v>
      </c>
      <c r="L445" s="163">
        <v>43983</v>
      </c>
      <c r="M445" s="205" t="s">
        <v>924</v>
      </c>
      <c r="N445" s="171" t="s">
        <v>2027</v>
      </c>
    </row>
    <row r="446" ht="93" customHeight="1" spans="1:14">
      <c r="A446" s="197">
        <v>99</v>
      </c>
      <c r="B446" s="198" t="s">
        <v>2028</v>
      </c>
      <c r="C446" s="149" t="s">
        <v>2029</v>
      </c>
      <c r="D446" s="215" t="s">
        <v>2030</v>
      </c>
      <c r="E446" s="215" t="s">
        <v>2031</v>
      </c>
      <c r="F446" s="150">
        <v>5</v>
      </c>
      <c r="G446" s="149" t="s">
        <v>1030</v>
      </c>
      <c r="H446" s="150">
        <v>5</v>
      </c>
      <c r="I446" s="215" t="s">
        <v>2032</v>
      </c>
      <c r="J446" s="149" t="s">
        <v>112</v>
      </c>
      <c r="K446" s="222">
        <v>43956</v>
      </c>
      <c r="L446" s="222">
        <v>43987</v>
      </c>
      <c r="M446" s="215" t="s">
        <v>924</v>
      </c>
      <c r="N446" s="215" t="s">
        <v>2033</v>
      </c>
    </row>
    <row r="447" ht="125" customHeight="1" spans="1:14">
      <c r="A447" s="197">
        <v>100</v>
      </c>
      <c r="B447" s="198" t="s">
        <v>2034</v>
      </c>
      <c r="C447" s="149" t="s">
        <v>2035</v>
      </c>
      <c r="D447" s="215" t="s">
        <v>2036</v>
      </c>
      <c r="E447" s="215" t="s">
        <v>2037</v>
      </c>
      <c r="F447" s="150">
        <v>5</v>
      </c>
      <c r="G447" s="149" t="s">
        <v>1030</v>
      </c>
      <c r="H447" s="150">
        <v>5</v>
      </c>
      <c r="I447" s="215" t="s">
        <v>2038</v>
      </c>
      <c r="J447" s="149" t="s">
        <v>112</v>
      </c>
      <c r="K447" s="222">
        <v>43954</v>
      </c>
      <c r="L447" s="222">
        <v>43985</v>
      </c>
      <c r="M447" s="215" t="s">
        <v>924</v>
      </c>
      <c r="N447" s="215" t="s">
        <v>2039</v>
      </c>
    </row>
    <row r="448" ht="74" customHeight="1" spans="1:14">
      <c r="A448" s="197">
        <v>101</v>
      </c>
      <c r="B448" s="198" t="s">
        <v>2040</v>
      </c>
      <c r="C448" s="149" t="s">
        <v>2041</v>
      </c>
      <c r="D448" s="149" t="s">
        <v>2042</v>
      </c>
      <c r="E448" s="149" t="s">
        <v>2043</v>
      </c>
      <c r="F448" s="150">
        <v>28</v>
      </c>
      <c r="G448" s="149" t="s">
        <v>1030</v>
      </c>
      <c r="H448" s="150">
        <v>28</v>
      </c>
      <c r="I448" s="149" t="s">
        <v>2044</v>
      </c>
      <c r="J448" s="149" t="s">
        <v>112</v>
      </c>
      <c r="K448" s="147">
        <v>2020.9</v>
      </c>
      <c r="L448" s="147">
        <v>2020.9</v>
      </c>
      <c r="M448" s="149" t="s">
        <v>2045</v>
      </c>
      <c r="N448" s="149" t="s">
        <v>2046</v>
      </c>
    </row>
    <row r="449" ht="36" spans="1:14">
      <c r="A449" s="197">
        <v>102</v>
      </c>
      <c r="B449" s="198" t="s">
        <v>2047</v>
      </c>
      <c r="C449" s="149" t="s">
        <v>2048</v>
      </c>
      <c r="D449" s="149" t="s">
        <v>2049</v>
      </c>
      <c r="E449" s="149" t="s">
        <v>2050</v>
      </c>
      <c r="F449" s="150">
        <v>6</v>
      </c>
      <c r="G449" s="149" t="s">
        <v>1030</v>
      </c>
      <c r="H449" s="150">
        <v>6</v>
      </c>
      <c r="I449" s="149" t="s">
        <v>2051</v>
      </c>
      <c r="J449" s="149" t="s">
        <v>112</v>
      </c>
      <c r="K449" s="147">
        <v>2020.4</v>
      </c>
      <c r="L449" s="147">
        <v>2020.9</v>
      </c>
      <c r="M449" s="149" t="s">
        <v>2045</v>
      </c>
      <c r="N449" s="149" t="s">
        <v>2052</v>
      </c>
    </row>
    <row r="450" ht="57" customHeight="1" spans="1:14">
      <c r="A450" s="197">
        <v>103</v>
      </c>
      <c r="B450" s="198" t="s">
        <v>2053</v>
      </c>
      <c r="C450" s="149" t="s">
        <v>2054</v>
      </c>
      <c r="D450" s="149" t="s">
        <v>2055</v>
      </c>
      <c r="E450" s="149" t="s">
        <v>2056</v>
      </c>
      <c r="F450" s="150">
        <v>6</v>
      </c>
      <c r="G450" s="149" t="s">
        <v>1030</v>
      </c>
      <c r="H450" s="150">
        <v>6</v>
      </c>
      <c r="I450" s="149" t="s">
        <v>2057</v>
      </c>
      <c r="J450" s="149" t="s">
        <v>112</v>
      </c>
      <c r="K450" s="147">
        <v>2020.4</v>
      </c>
      <c r="L450" s="147">
        <v>2020.6</v>
      </c>
      <c r="M450" s="149" t="s">
        <v>2045</v>
      </c>
      <c r="N450" s="149" t="s">
        <v>2058</v>
      </c>
    </row>
    <row r="451" ht="54" customHeight="1" spans="1:14">
      <c r="A451" s="197">
        <v>104</v>
      </c>
      <c r="B451" s="149" t="s">
        <v>2059</v>
      </c>
      <c r="C451" s="149" t="s">
        <v>2060</v>
      </c>
      <c r="D451" s="149" t="s">
        <v>2061</v>
      </c>
      <c r="E451" s="149" t="s">
        <v>2062</v>
      </c>
      <c r="F451" s="150">
        <v>20</v>
      </c>
      <c r="G451" s="149" t="s">
        <v>1030</v>
      </c>
      <c r="H451" s="150">
        <v>20</v>
      </c>
      <c r="I451" s="149" t="s">
        <v>2063</v>
      </c>
      <c r="J451" s="149" t="s">
        <v>112</v>
      </c>
      <c r="K451" s="147">
        <v>2020.9</v>
      </c>
      <c r="L451" s="147">
        <v>2020.12</v>
      </c>
      <c r="M451" s="149" t="s">
        <v>929</v>
      </c>
      <c r="N451" s="149" t="s">
        <v>2064</v>
      </c>
    </row>
    <row r="452" ht="36" spans="1:14">
      <c r="A452" s="197">
        <v>105</v>
      </c>
      <c r="B452" s="198" t="s">
        <v>2065</v>
      </c>
      <c r="C452" s="149" t="s">
        <v>2066</v>
      </c>
      <c r="D452" s="149" t="s">
        <v>2067</v>
      </c>
      <c r="E452" s="149" t="s">
        <v>2068</v>
      </c>
      <c r="F452" s="150">
        <v>14</v>
      </c>
      <c r="G452" s="149" t="s">
        <v>1499</v>
      </c>
      <c r="H452" s="150">
        <v>14</v>
      </c>
      <c r="I452" s="149" t="s">
        <v>2069</v>
      </c>
      <c r="J452" s="149" t="s">
        <v>112</v>
      </c>
      <c r="K452" s="216" t="s">
        <v>1761</v>
      </c>
      <c r="L452" s="216" t="s">
        <v>1740</v>
      </c>
      <c r="M452" s="149" t="s">
        <v>2045</v>
      </c>
      <c r="N452" s="149" t="s">
        <v>2064</v>
      </c>
    </row>
    <row r="453" ht="78.95" customHeight="1" spans="1:14">
      <c r="A453" s="197">
        <v>106</v>
      </c>
      <c r="B453" s="198" t="s">
        <v>2070</v>
      </c>
      <c r="C453" s="149" t="s">
        <v>2071</v>
      </c>
      <c r="D453" s="149" t="s">
        <v>2072</v>
      </c>
      <c r="E453" s="149" t="s">
        <v>2073</v>
      </c>
      <c r="F453" s="150">
        <v>6</v>
      </c>
      <c r="G453" s="149" t="s">
        <v>1499</v>
      </c>
      <c r="H453" s="150">
        <v>6</v>
      </c>
      <c r="I453" s="149" t="s">
        <v>2074</v>
      </c>
      <c r="J453" s="149" t="s">
        <v>112</v>
      </c>
      <c r="K453" s="216" t="s">
        <v>1761</v>
      </c>
      <c r="L453" s="216" t="s">
        <v>1868</v>
      </c>
      <c r="M453" s="149" t="s">
        <v>2045</v>
      </c>
      <c r="N453" s="149" t="s">
        <v>2064</v>
      </c>
    </row>
    <row r="454" ht="180" customHeight="1" spans="1:14">
      <c r="A454" s="197">
        <v>107</v>
      </c>
      <c r="B454" s="198" t="s">
        <v>2075</v>
      </c>
      <c r="C454" s="149" t="s">
        <v>2076</v>
      </c>
      <c r="D454" s="149" t="s">
        <v>2077</v>
      </c>
      <c r="E454" s="149" t="s">
        <v>2078</v>
      </c>
      <c r="F454" s="150">
        <v>10</v>
      </c>
      <c r="G454" s="149" t="s">
        <v>1499</v>
      </c>
      <c r="H454" s="150">
        <v>10</v>
      </c>
      <c r="I454" s="149" t="s">
        <v>2079</v>
      </c>
      <c r="J454" s="149" t="s">
        <v>112</v>
      </c>
      <c r="K454" s="147">
        <v>2020.4</v>
      </c>
      <c r="L454" s="147">
        <v>2020.12</v>
      </c>
      <c r="M454" s="149" t="s">
        <v>2045</v>
      </c>
      <c r="N454" s="149" t="s">
        <v>2080</v>
      </c>
    </row>
    <row r="455" ht="45" customHeight="1" spans="1:14">
      <c r="A455" s="197">
        <v>108</v>
      </c>
      <c r="B455" s="149" t="s">
        <v>2081</v>
      </c>
      <c r="C455" s="149" t="s">
        <v>2082</v>
      </c>
      <c r="D455" s="149" t="s">
        <v>2083</v>
      </c>
      <c r="E455" s="149" t="s">
        <v>2084</v>
      </c>
      <c r="F455" s="150">
        <v>20</v>
      </c>
      <c r="G455" s="149" t="s">
        <v>1030</v>
      </c>
      <c r="H455" s="150">
        <v>20</v>
      </c>
      <c r="I455" s="149" t="s">
        <v>2085</v>
      </c>
      <c r="J455" s="149" t="s">
        <v>112</v>
      </c>
      <c r="K455" s="147">
        <v>2020.9</v>
      </c>
      <c r="L455" s="147">
        <v>2020.12</v>
      </c>
      <c r="M455" s="149" t="s">
        <v>929</v>
      </c>
      <c r="N455" s="149" t="s">
        <v>2086</v>
      </c>
    </row>
    <row r="456" ht="45.95" customHeight="1" spans="1:14">
      <c r="A456" s="197">
        <v>109</v>
      </c>
      <c r="B456" s="198" t="s">
        <v>2081</v>
      </c>
      <c r="C456" s="149" t="s">
        <v>2087</v>
      </c>
      <c r="D456" s="149" t="s">
        <v>2088</v>
      </c>
      <c r="E456" s="149" t="s">
        <v>2089</v>
      </c>
      <c r="F456" s="150">
        <v>17</v>
      </c>
      <c r="G456" s="149" t="s">
        <v>1030</v>
      </c>
      <c r="H456" s="150">
        <v>17</v>
      </c>
      <c r="I456" s="149" t="s">
        <v>2090</v>
      </c>
      <c r="J456" s="149" t="s">
        <v>112</v>
      </c>
      <c r="K456" s="216">
        <v>2020.9</v>
      </c>
      <c r="L456" s="216" t="s">
        <v>1733</v>
      </c>
      <c r="M456" s="149" t="s">
        <v>2045</v>
      </c>
      <c r="N456" s="149" t="s">
        <v>2091</v>
      </c>
    </row>
    <row r="457" ht="141" customHeight="1" spans="1:14">
      <c r="A457" s="197">
        <v>110</v>
      </c>
      <c r="B457" s="198" t="s">
        <v>2092</v>
      </c>
      <c r="C457" s="127" t="s">
        <v>2093</v>
      </c>
      <c r="D457" s="149" t="s">
        <v>2094</v>
      </c>
      <c r="E457" s="149" t="s">
        <v>2095</v>
      </c>
      <c r="F457" s="150">
        <v>10</v>
      </c>
      <c r="G457" s="149" t="s">
        <v>1499</v>
      </c>
      <c r="H457" s="150">
        <v>10</v>
      </c>
      <c r="I457" s="149" t="s">
        <v>2096</v>
      </c>
      <c r="J457" s="149" t="s">
        <v>112</v>
      </c>
      <c r="K457" s="147">
        <v>2020.4</v>
      </c>
      <c r="L457" s="147">
        <v>2020.12</v>
      </c>
      <c r="M457" s="149" t="s">
        <v>934</v>
      </c>
      <c r="N457" s="149" t="s">
        <v>2097</v>
      </c>
    </row>
    <row r="458" ht="164" customHeight="1" spans="1:14">
      <c r="A458" s="197">
        <v>111</v>
      </c>
      <c r="B458" s="149" t="s">
        <v>2098</v>
      </c>
      <c r="C458" s="127" t="s">
        <v>2099</v>
      </c>
      <c r="D458" s="149" t="s">
        <v>2100</v>
      </c>
      <c r="E458" s="149" t="s">
        <v>2095</v>
      </c>
      <c r="F458" s="150">
        <v>10</v>
      </c>
      <c r="G458" s="149" t="s">
        <v>1499</v>
      </c>
      <c r="H458" s="150">
        <v>10</v>
      </c>
      <c r="I458" s="149" t="s">
        <v>2101</v>
      </c>
      <c r="J458" s="149" t="s">
        <v>112</v>
      </c>
      <c r="K458" s="147">
        <v>2020.4</v>
      </c>
      <c r="L458" s="147">
        <v>2020.12</v>
      </c>
      <c r="M458" s="149" t="s">
        <v>934</v>
      </c>
      <c r="N458" s="149" t="s">
        <v>2102</v>
      </c>
    </row>
    <row r="459" ht="101" customHeight="1" spans="1:14">
      <c r="A459" s="197">
        <v>112</v>
      </c>
      <c r="B459" s="149" t="s">
        <v>2103</v>
      </c>
      <c r="C459" s="127" t="s">
        <v>2104</v>
      </c>
      <c r="D459" s="149" t="s">
        <v>2105</v>
      </c>
      <c r="E459" s="149" t="s">
        <v>2106</v>
      </c>
      <c r="F459" s="150">
        <v>19</v>
      </c>
      <c r="G459" s="149" t="s">
        <v>1030</v>
      </c>
      <c r="H459" s="150">
        <v>19</v>
      </c>
      <c r="I459" s="149" t="s">
        <v>2107</v>
      </c>
      <c r="J459" s="149" t="s">
        <v>112</v>
      </c>
      <c r="K459" s="147">
        <v>2020.4</v>
      </c>
      <c r="L459" s="147">
        <v>2020.12</v>
      </c>
      <c r="M459" s="149" t="s">
        <v>934</v>
      </c>
      <c r="N459" s="171" t="s">
        <v>2108</v>
      </c>
    </row>
    <row r="460" ht="101" customHeight="1" spans="1:14">
      <c r="A460" s="197">
        <v>113</v>
      </c>
      <c r="B460" s="149" t="s">
        <v>2109</v>
      </c>
      <c r="C460" s="149" t="s">
        <v>2110</v>
      </c>
      <c r="D460" s="149" t="s">
        <v>2111</v>
      </c>
      <c r="E460" s="149" t="s">
        <v>2112</v>
      </c>
      <c r="F460" s="150">
        <v>70</v>
      </c>
      <c r="G460" s="149" t="s">
        <v>1030</v>
      </c>
      <c r="H460" s="150">
        <v>70</v>
      </c>
      <c r="I460" s="149" t="s">
        <v>2113</v>
      </c>
      <c r="J460" s="149" t="s">
        <v>112</v>
      </c>
      <c r="K460" s="147">
        <v>2020.4</v>
      </c>
      <c r="L460" s="147">
        <v>2020.12</v>
      </c>
      <c r="M460" s="149" t="s">
        <v>934</v>
      </c>
      <c r="N460" s="149" t="s">
        <v>2108</v>
      </c>
    </row>
    <row r="461" ht="101" customHeight="1" spans="1:14">
      <c r="A461" s="197">
        <v>114</v>
      </c>
      <c r="B461" s="149" t="s">
        <v>2114</v>
      </c>
      <c r="C461" s="149" t="s">
        <v>2115</v>
      </c>
      <c r="D461" s="149" t="s">
        <v>2116</v>
      </c>
      <c r="E461" s="149" t="s">
        <v>2117</v>
      </c>
      <c r="F461" s="150">
        <v>11</v>
      </c>
      <c r="G461" s="149" t="s">
        <v>1499</v>
      </c>
      <c r="H461" s="150">
        <v>11</v>
      </c>
      <c r="I461" s="149" t="s">
        <v>2118</v>
      </c>
      <c r="J461" s="149" t="s">
        <v>112</v>
      </c>
      <c r="K461" s="147">
        <v>2020.4</v>
      </c>
      <c r="L461" s="147">
        <v>2020.12</v>
      </c>
      <c r="M461" s="149" t="s">
        <v>934</v>
      </c>
      <c r="N461" s="149" t="s">
        <v>2108</v>
      </c>
    </row>
    <row r="462" ht="244" customHeight="1" spans="1:14">
      <c r="A462" s="197">
        <v>115</v>
      </c>
      <c r="B462" s="149" t="s">
        <v>2119</v>
      </c>
      <c r="C462" s="127" t="s">
        <v>2120</v>
      </c>
      <c r="D462" s="149" t="s">
        <v>2121</v>
      </c>
      <c r="E462" s="149" t="s">
        <v>2095</v>
      </c>
      <c r="F462" s="150">
        <v>10</v>
      </c>
      <c r="G462" s="149" t="s">
        <v>1499</v>
      </c>
      <c r="H462" s="150">
        <v>10</v>
      </c>
      <c r="I462" s="149" t="s">
        <v>2122</v>
      </c>
      <c r="J462" s="149" t="s">
        <v>112</v>
      </c>
      <c r="K462" s="147">
        <v>2020.9</v>
      </c>
      <c r="L462" s="147">
        <v>2020.12</v>
      </c>
      <c r="M462" s="149" t="s">
        <v>934</v>
      </c>
      <c r="N462" s="171" t="s">
        <v>2123</v>
      </c>
    </row>
    <row r="463" ht="45" customHeight="1" spans="1:14">
      <c r="A463" s="197">
        <v>116</v>
      </c>
      <c r="B463" s="149" t="s">
        <v>2124</v>
      </c>
      <c r="C463" s="149" t="s">
        <v>2125</v>
      </c>
      <c r="D463" s="149" t="s">
        <v>2126</v>
      </c>
      <c r="E463" s="149" t="s">
        <v>2127</v>
      </c>
      <c r="F463" s="150">
        <v>15</v>
      </c>
      <c r="G463" s="149" t="s">
        <v>1030</v>
      </c>
      <c r="H463" s="150">
        <v>15</v>
      </c>
      <c r="I463" s="149" t="s">
        <v>2128</v>
      </c>
      <c r="J463" s="149" t="s">
        <v>112</v>
      </c>
      <c r="K463" s="147">
        <v>2020.4</v>
      </c>
      <c r="L463" s="147">
        <v>2020.12</v>
      </c>
      <c r="M463" s="149" t="s">
        <v>934</v>
      </c>
      <c r="N463" s="171" t="s">
        <v>1452</v>
      </c>
    </row>
    <row r="464" ht="45" customHeight="1" spans="1:14">
      <c r="A464" s="197">
        <v>117</v>
      </c>
      <c r="B464" s="149" t="s">
        <v>2129</v>
      </c>
      <c r="C464" s="149" t="s">
        <v>2130</v>
      </c>
      <c r="D464" s="149" t="s">
        <v>2131</v>
      </c>
      <c r="E464" s="149" t="s">
        <v>2132</v>
      </c>
      <c r="F464" s="150">
        <v>9</v>
      </c>
      <c r="G464" s="149" t="s">
        <v>1499</v>
      </c>
      <c r="H464" s="150">
        <v>9</v>
      </c>
      <c r="I464" s="149" t="s">
        <v>2133</v>
      </c>
      <c r="J464" s="149" t="s">
        <v>112</v>
      </c>
      <c r="K464" s="206">
        <v>43891</v>
      </c>
      <c r="L464" s="207">
        <v>44105</v>
      </c>
      <c r="M464" s="205" t="s">
        <v>939</v>
      </c>
      <c r="N464" s="171" t="s">
        <v>2134</v>
      </c>
    </row>
    <row r="465" ht="33" customHeight="1" spans="1:14">
      <c r="A465" s="197">
        <v>118</v>
      </c>
      <c r="B465" s="149" t="s">
        <v>2135</v>
      </c>
      <c r="C465" s="149" t="s">
        <v>2136</v>
      </c>
      <c r="D465" s="149" t="s">
        <v>2137</v>
      </c>
      <c r="E465" s="149" t="s">
        <v>2138</v>
      </c>
      <c r="F465" s="150">
        <v>5</v>
      </c>
      <c r="G465" s="149" t="s">
        <v>1499</v>
      </c>
      <c r="H465" s="150">
        <v>5</v>
      </c>
      <c r="I465" s="149" t="s">
        <v>2139</v>
      </c>
      <c r="J465" s="149" t="s">
        <v>112</v>
      </c>
      <c r="K465" s="206">
        <v>43891</v>
      </c>
      <c r="L465" s="207">
        <v>44105</v>
      </c>
      <c r="M465" s="205" t="s">
        <v>939</v>
      </c>
      <c r="N465" s="171" t="s">
        <v>2134</v>
      </c>
    </row>
    <row r="466" ht="42" customHeight="1" spans="1:14">
      <c r="A466" s="197">
        <v>119</v>
      </c>
      <c r="B466" s="149" t="s">
        <v>2140</v>
      </c>
      <c r="C466" s="149" t="s">
        <v>2141</v>
      </c>
      <c r="D466" s="149" t="s">
        <v>2142</v>
      </c>
      <c r="E466" s="149" t="s">
        <v>2132</v>
      </c>
      <c r="F466" s="150">
        <v>10</v>
      </c>
      <c r="G466" s="149" t="s">
        <v>1499</v>
      </c>
      <c r="H466" s="150">
        <v>10</v>
      </c>
      <c r="I466" s="149" t="s">
        <v>2143</v>
      </c>
      <c r="J466" s="149" t="s">
        <v>112</v>
      </c>
      <c r="K466" s="206">
        <v>43891</v>
      </c>
      <c r="L466" s="207">
        <v>44105</v>
      </c>
      <c r="M466" s="205" t="s">
        <v>939</v>
      </c>
      <c r="N466" s="171" t="s">
        <v>2144</v>
      </c>
    </row>
    <row r="467" ht="45.95" customHeight="1" spans="1:14">
      <c r="A467" s="197">
        <v>120</v>
      </c>
      <c r="B467" s="149" t="s">
        <v>2145</v>
      </c>
      <c r="C467" s="149" t="s">
        <v>2146</v>
      </c>
      <c r="D467" s="223" t="s">
        <v>2147</v>
      </c>
      <c r="E467" s="224" t="s">
        <v>2148</v>
      </c>
      <c r="F467" s="150">
        <v>17</v>
      </c>
      <c r="G467" s="224" t="s">
        <v>1030</v>
      </c>
      <c r="H467" s="150">
        <v>17</v>
      </c>
      <c r="I467" s="149" t="s">
        <v>2149</v>
      </c>
      <c r="J467" s="149" t="s">
        <v>112</v>
      </c>
      <c r="K467" s="164">
        <v>44105</v>
      </c>
      <c r="L467" s="164">
        <v>44166</v>
      </c>
      <c r="M467" s="187" t="s">
        <v>939</v>
      </c>
      <c r="N467" s="149" t="s">
        <v>2142</v>
      </c>
    </row>
    <row r="468" ht="45" customHeight="1" spans="1:14">
      <c r="A468" s="197">
        <v>121</v>
      </c>
      <c r="B468" s="149" t="s">
        <v>2150</v>
      </c>
      <c r="C468" s="149" t="s">
        <v>2151</v>
      </c>
      <c r="D468" s="149" t="s">
        <v>2152</v>
      </c>
      <c r="E468" s="149" t="s">
        <v>2153</v>
      </c>
      <c r="F468" s="150">
        <v>5</v>
      </c>
      <c r="G468" s="149" t="s">
        <v>1030</v>
      </c>
      <c r="H468" s="150">
        <v>5</v>
      </c>
      <c r="I468" s="149" t="s">
        <v>2154</v>
      </c>
      <c r="J468" s="149" t="s">
        <v>112</v>
      </c>
      <c r="K468" s="206">
        <v>43891</v>
      </c>
      <c r="L468" s="207">
        <v>44105</v>
      </c>
      <c r="M468" s="205" t="s">
        <v>939</v>
      </c>
      <c r="N468" s="171" t="s">
        <v>2134</v>
      </c>
    </row>
    <row r="469" ht="36" spans="1:14">
      <c r="A469" s="197">
        <v>122</v>
      </c>
      <c r="B469" s="149" t="s">
        <v>2155</v>
      </c>
      <c r="C469" s="149" t="s">
        <v>2156</v>
      </c>
      <c r="D469" s="149" t="s">
        <v>2152</v>
      </c>
      <c r="E469" s="149" t="s">
        <v>2157</v>
      </c>
      <c r="F469" s="150">
        <v>12</v>
      </c>
      <c r="G469" s="149" t="s">
        <v>1030</v>
      </c>
      <c r="H469" s="150">
        <v>12</v>
      </c>
      <c r="I469" s="149" t="s">
        <v>2158</v>
      </c>
      <c r="J469" s="149" t="s">
        <v>112</v>
      </c>
      <c r="K469" s="206">
        <v>43891</v>
      </c>
      <c r="L469" s="207">
        <v>44105</v>
      </c>
      <c r="M469" s="205" t="s">
        <v>939</v>
      </c>
      <c r="N469" s="171" t="s">
        <v>2159</v>
      </c>
    </row>
    <row r="470" ht="45.95" customHeight="1" spans="1:14">
      <c r="A470" s="197">
        <v>123</v>
      </c>
      <c r="B470" s="149" t="s">
        <v>2160</v>
      </c>
      <c r="C470" s="149" t="s">
        <v>2161</v>
      </c>
      <c r="D470" s="149" t="s">
        <v>2162</v>
      </c>
      <c r="E470" s="149" t="s">
        <v>2163</v>
      </c>
      <c r="F470" s="150">
        <v>20</v>
      </c>
      <c r="G470" s="149" t="s">
        <v>1499</v>
      </c>
      <c r="H470" s="150">
        <v>20</v>
      </c>
      <c r="I470" s="149" t="s">
        <v>2164</v>
      </c>
      <c r="J470" s="149" t="s">
        <v>112</v>
      </c>
      <c r="K470" s="206">
        <v>43891</v>
      </c>
      <c r="L470" s="207">
        <v>44105</v>
      </c>
      <c r="M470" s="205" t="s">
        <v>939</v>
      </c>
      <c r="N470" s="171" t="s">
        <v>2159</v>
      </c>
    </row>
    <row r="471" ht="36" spans="1:14">
      <c r="A471" s="197">
        <v>124</v>
      </c>
      <c r="B471" s="149" t="s">
        <v>2165</v>
      </c>
      <c r="C471" s="149" t="s">
        <v>2166</v>
      </c>
      <c r="D471" s="149" t="s">
        <v>2152</v>
      </c>
      <c r="E471" s="149" t="s">
        <v>1511</v>
      </c>
      <c r="F471" s="150">
        <v>10</v>
      </c>
      <c r="G471" s="149" t="s">
        <v>1499</v>
      </c>
      <c r="H471" s="150">
        <v>10</v>
      </c>
      <c r="I471" s="149" t="s">
        <v>2167</v>
      </c>
      <c r="J471" s="149" t="s">
        <v>112</v>
      </c>
      <c r="K471" s="206">
        <v>43891</v>
      </c>
      <c r="L471" s="207">
        <v>44105</v>
      </c>
      <c r="M471" s="205" t="s">
        <v>939</v>
      </c>
      <c r="N471" s="171" t="s">
        <v>2159</v>
      </c>
    </row>
    <row r="472" ht="45" customHeight="1" spans="1:14">
      <c r="A472" s="197">
        <v>125</v>
      </c>
      <c r="B472" s="149" t="s">
        <v>2168</v>
      </c>
      <c r="C472" s="149" t="s">
        <v>2169</v>
      </c>
      <c r="D472" s="149" t="s">
        <v>2152</v>
      </c>
      <c r="E472" s="149" t="s">
        <v>2132</v>
      </c>
      <c r="F472" s="150">
        <v>8</v>
      </c>
      <c r="G472" s="149" t="s">
        <v>1499</v>
      </c>
      <c r="H472" s="150">
        <v>8</v>
      </c>
      <c r="I472" s="149" t="s">
        <v>2170</v>
      </c>
      <c r="J472" s="149" t="s">
        <v>112</v>
      </c>
      <c r="K472" s="206">
        <v>43891</v>
      </c>
      <c r="L472" s="207">
        <v>44105</v>
      </c>
      <c r="M472" s="205" t="s">
        <v>939</v>
      </c>
      <c r="N472" s="171" t="s">
        <v>2159</v>
      </c>
    </row>
    <row r="473" ht="47.1" customHeight="1" spans="1:14">
      <c r="A473" s="197">
        <v>126</v>
      </c>
      <c r="B473" s="149" t="s">
        <v>2171</v>
      </c>
      <c r="C473" s="149" t="s">
        <v>2172</v>
      </c>
      <c r="D473" s="149" t="s">
        <v>2173</v>
      </c>
      <c r="E473" s="149" t="s">
        <v>2174</v>
      </c>
      <c r="F473" s="150">
        <v>20</v>
      </c>
      <c r="G473" s="149" t="s">
        <v>1499</v>
      </c>
      <c r="H473" s="150">
        <v>20</v>
      </c>
      <c r="I473" s="149" t="s">
        <v>2175</v>
      </c>
      <c r="J473" s="149" t="s">
        <v>112</v>
      </c>
      <c r="K473" s="206">
        <v>43891</v>
      </c>
      <c r="L473" s="207">
        <v>44105</v>
      </c>
      <c r="M473" s="205" t="s">
        <v>939</v>
      </c>
      <c r="N473" s="171" t="s">
        <v>2176</v>
      </c>
    </row>
    <row r="474" ht="60" spans="1:14">
      <c r="A474" s="197">
        <v>127</v>
      </c>
      <c r="B474" s="149" t="s">
        <v>2177</v>
      </c>
      <c r="C474" s="149" t="s">
        <v>2178</v>
      </c>
      <c r="D474" s="149" t="s">
        <v>2179</v>
      </c>
      <c r="E474" s="149" t="s">
        <v>2180</v>
      </c>
      <c r="F474" s="150">
        <v>9</v>
      </c>
      <c r="G474" s="149" t="s">
        <v>1030</v>
      </c>
      <c r="H474" s="150">
        <v>9</v>
      </c>
      <c r="I474" s="127" t="s">
        <v>2181</v>
      </c>
      <c r="J474" s="149" t="s">
        <v>112</v>
      </c>
      <c r="K474" s="206">
        <v>43891</v>
      </c>
      <c r="L474" s="207">
        <v>44105</v>
      </c>
      <c r="M474" s="205" t="s">
        <v>939</v>
      </c>
      <c r="N474" s="171" t="s">
        <v>2182</v>
      </c>
    </row>
    <row r="475" ht="46" customHeight="1" spans="1:14">
      <c r="A475" s="197">
        <v>128</v>
      </c>
      <c r="B475" s="149" t="s">
        <v>2183</v>
      </c>
      <c r="C475" s="149" t="s">
        <v>2184</v>
      </c>
      <c r="D475" s="149" t="s">
        <v>2185</v>
      </c>
      <c r="E475" s="149" t="s">
        <v>2186</v>
      </c>
      <c r="F475" s="150">
        <v>8</v>
      </c>
      <c r="G475" s="149" t="s">
        <v>1030</v>
      </c>
      <c r="H475" s="150">
        <v>8</v>
      </c>
      <c r="I475" s="127" t="s">
        <v>2187</v>
      </c>
      <c r="J475" s="149" t="s">
        <v>112</v>
      </c>
      <c r="K475" s="206">
        <v>43891</v>
      </c>
      <c r="L475" s="207">
        <v>44105</v>
      </c>
      <c r="M475" s="205" t="s">
        <v>939</v>
      </c>
      <c r="N475" s="171" t="s">
        <v>2188</v>
      </c>
    </row>
    <row r="476" ht="49" customHeight="1" spans="1:14">
      <c r="A476" s="197">
        <v>129</v>
      </c>
      <c r="B476" s="149" t="s">
        <v>2189</v>
      </c>
      <c r="C476" s="149" t="s">
        <v>2190</v>
      </c>
      <c r="D476" s="149" t="s">
        <v>2191</v>
      </c>
      <c r="E476" s="149" t="s">
        <v>2192</v>
      </c>
      <c r="F476" s="150">
        <v>13</v>
      </c>
      <c r="G476" s="149" t="s">
        <v>1030</v>
      </c>
      <c r="H476" s="150">
        <v>13</v>
      </c>
      <c r="I476" s="127" t="s">
        <v>2193</v>
      </c>
      <c r="J476" s="149" t="s">
        <v>112</v>
      </c>
      <c r="K476" s="206">
        <v>43891</v>
      </c>
      <c r="L476" s="207">
        <v>44105</v>
      </c>
      <c r="M476" s="205" t="s">
        <v>939</v>
      </c>
      <c r="N476" s="171" t="s">
        <v>2194</v>
      </c>
    </row>
    <row r="477" ht="53" customHeight="1" spans="1:14">
      <c r="A477" s="197">
        <v>130</v>
      </c>
      <c r="B477" s="149" t="s">
        <v>2195</v>
      </c>
      <c r="C477" s="149" t="s">
        <v>2196</v>
      </c>
      <c r="D477" s="149" t="s">
        <v>2197</v>
      </c>
      <c r="E477" s="149" t="s">
        <v>1453</v>
      </c>
      <c r="F477" s="150">
        <v>10</v>
      </c>
      <c r="G477" s="149" t="s">
        <v>1030</v>
      </c>
      <c r="H477" s="150">
        <v>10</v>
      </c>
      <c r="I477" s="127" t="s">
        <v>2198</v>
      </c>
      <c r="J477" s="149" t="s">
        <v>112</v>
      </c>
      <c r="K477" s="206">
        <v>43891</v>
      </c>
      <c r="L477" s="207">
        <v>44105</v>
      </c>
      <c r="M477" s="205" t="s">
        <v>939</v>
      </c>
      <c r="N477" s="171" t="s">
        <v>2199</v>
      </c>
    </row>
    <row r="478" ht="24" spans="1:14">
      <c r="A478" s="197">
        <v>131</v>
      </c>
      <c r="B478" s="149" t="s">
        <v>2200</v>
      </c>
      <c r="C478" s="149" t="s">
        <v>2201</v>
      </c>
      <c r="D478" s="149" t="s">
        <v>2197</v>
      </c>
      <c r="E478" s="149" t="s">
        <v>2202</v>
      </c>
      <c r="F478" s="150">
        <v>10</v>
      </c>
      <c r="G478" s="149" t="s">
        <v>1030</v>
      </c>
      <c r="H478" s="150">
        <v>10</v>
      </c>
      <c r="I478" s="127" t="s">
        <v>2203</v>
      </c>
      <c r="J478" s="149" t="s">
        <v>112</v>
      </c>
      <c r="K478" s="206">
        <v>43891</v>
      </c>
      <c r="L478" s="207">
        <v>44105</v>
      </c>
      <c r="M478" s="205" t="s">
        <v>939</v>
      </c>
      <c r="N478" s="171" t="s">
        <v>2199</v>
      </c>
    </row>
    <row r="479" ht="45" customHeight="1" spans="1:14">
      <c r="A479" s="197">
        <v>132</v>
      </c>
      <c r="B479" s="149" t="s">
        <v>2204</v>
      </c>
      <c r="C479" s="149" t="s">
        <v>2205</v>
      </c>
      <c r="D479" s="149" t="s">
        <v>2206</v>
      </c>
      <c r="E479" s="149" t="s">
        <v>2207</v>
      </c>
      <c r="F479" s="150">
        <v>8</v>
      </c>
      <c r="G479" s="149" t="s">
        <v>1030</v>
      </c>
      <c r="H479" s="150">
        <v>8</v>
      </c>
      <c r="I479" s="127" t="s">
        <v>2208</v>
      </c>
      <c r="J479" s="149" t="s">
        <v>112</v>
      </c>
      <c r="K479" s="206">
        <v>43891</v>
      </c>
      <c r="L479" s="207">
        <v>44105</v>
      </c>
      <c r="M479" s="205" t="s">
        <v>939</v>
      </c>
      <c r="N479" s="171" t="s">
        <v>2209</v>
      </c>
    </row>
    <row r="480" ht="45" customHeight="1" spans="1:14">
      <c r="A480" s="197">
        <v>133</v>
      </c>
      <c r="B480" s="149" t="s">
        <v>2210</v>
      </c>
      <c r="C480" s="149" t="s">
        <v>2211</v>
      </c>
      <c r="D480" s="149" t="s">
        <v>2212</v>
      </c>
      <c r="E480" s="149" t="s">
        <v>2213</v>
      </c>
      <c r="F480" s="150">
        <v>27</v>
      </c>
      <c r="G480" s="149" t="s">
        <v>1030</v>
      </c>
      <c r="H480" s="150">
        <v>27</v>
      </c>
      <c r="I480" s="127" t="s">
        <v>2214</v>
      </c>
      <c r="J480" s="149" t="s">
        <v>112</v>
      </c>
      <c r="K480" s="206">
        <v>43891</v>
      </c>
      <c r="L480" s="207">
        <v>44105</v>
      </c>
      <c r="M480" s="205" t="s">
        <v>939</v>
      </c>
      <c r="N480" s="171" t="s">
        <v>2215</v>
      </c>
    </row>
    <row r="481" ht="36" customHeight="1" spans="1:14">
      <c r="A481" s="197">
        <v>134</v>
      </c>
      <c r="B481" s="149" t="s">
        <v>2216</v>
      </c>
      <c r="C481" s="149" t="s">
        <v>2217</v>
      </c>
      <c r="D481" s="149" t="s">
        <v>2218</v>
      </c>
      <c r="E481" s="149" t="s">
        <v>2219</v>
      </c>
      <c r="F481" s="150">
        <v>8</v>
      </c>
      <c r="G481" s="149" t="s">
        <v>1030</v>
      </c>
      <c r="H481" s="150">
        <v>8</v>
      </c>
      <c r="I481" s="149" t="s">
        <v>2220</v>
      </c>
      <c r="J481" s="149" t="s">
        <v>112</v>
      </c>
      <c r="K481" s="206">
        <v>43891</v>
      </c>
      <c r="L481" s="207">
        <v>44105</v>
      </c>
      <c r="M481" s="205" t="s">
        <v>939</v>
      </c>
      <c r="N481" s="171" t="s">
        <v>2221</v>
      </c>
    </row>
    <row r="482" ht="48" spans="1:14">
      <c r="A482" s="197">
        <v>135</v>
      </c>
      <c r="B482" s="225" t="s">
        <v>2222</v>
      </c>
      <c r="C482" s="225" t="s">
        <v>2223</v>
      </c>
      <c r="D482" s="225" t="s">
        <v>2224</v>
      </c>
      <c r="E482" s="225" t="s">
        <v>2225</v>
      </c>
      <c r="F482" s="226">
        <v>5</v>
      </c>
      <c r="G482" s="225" t="s">
        <v>1030</v>
      </c>
      <c r="H482" s="226">
        <v>5</v>
      </c>
      <c r="I482" s="225" t="s">
        <v>2226</v>
      </c>
      <c r="J482" s="225" t="s">
        <v>112</v>
      </c>
      <c r="K482" s="230" t="s">
        <v>1732</v>
      </c>
      <c r="L482" s="230" t="s">
        <v>1726</v>
      </c>
      <c r="M482" s="225" t="s">
        <v>943</v>
      </c>
      <c r="N482" s="225" t="s">
        <v>2227</v>
      </c>
    </row>
    <row r="483" ht="36" spans="1:14">
      <c r="A483" s="197">
        <v>136</v>
      </c>
      <c r="B483" s="225" t="s">
        <v>2228</v>
      </c>
      <c r="C483" s="225" t="s">
        <v>2229</v>
      </c>
      <c r="D483" s="225" t="s">
        <v>2230</v>
      </c>
      <c r="E483" s="225" t="s">
        <v>2231</v>
      </c>
      <c r="F483" s="226">
        <v>5</v>
      </c>
      <c r="G483" s="225" t="s">
        <v>1030</v>
      </c>
      <c r="H483" s="226">
        <v>5</v>
      </c>
      <c r="I483" s="225" t="s">
        <v>2232</v>
      </c>
      <c r="J483" s="225" t="s">
        <v>112</v>
      </c>
      <c r="K483" s="230" t="s">
        <v>1732</v>
      </c>
      <c r="L483" s="230" t="s">
        <v>1726</v>
      </c>
      <c r="M483" s="225" t="s">
        <v>943</v>
      </c>
      <c r="N483" s="225" t="s">
        <v>2233</v>
      </c>
    </row>
    <row r="484" ht="48" spans="1:14">
      <c r="A484" s="197">
        <v>137</v>
      </c>
      <c r="B484" s="225" t="s">
        <v>2234</v>
      </c>
      <c r="C484" s="225" t="s">
        <v>2235</v>
      </c>
      <c r="D484" s="225" t="s">
        <v>2236</v>
      </c>
      <c r="E484" s="225" t="s">
        <v>2237</v>
      </c>
      <c r="F484" s="226">
        <v>14</v>
      </c>
      <c r="G484" s="225" t="s">
        <v>1030</v>
      </c>
      <c r="H484" s="226">
        <v>14</v>
      </c>
      <c r="I484" s="225" t="s">
        <v>2238</v>
      </c>
      <c r="J484" s="225" t="s">
        <v>112</v>
      </c>
      <c r="K484" s="230" t="s">
        <v>1732</v>
      </c>
      <c r="L484" s="230" t="s">
        <v>1726</v>
      </c>
      <c r="M484" s="225" t="s">
        <v>943</v>
      </c>
      <c r="N484" s="225" t="s">
        <v>2239</v>
      </c>
    </row>
    <row r="485" ht="36" spans="1:14">
      <c r="A485" s="197">
        <v>138</v>
      </c>
      <c r="B485" s="225" t="s">
        <v>2240</v>
      </c>
      <c r="C485" s="225" t="s">
        <v>2241</v>
      </c>
      <c r="D485" s="225" t="s">
        <v>2242</v>
      </c>
      <c r="E485" s="225" t="s">
        <v>2243</v>
      </c>
      <c r="F485" s="226">
        <v>5</v>
      </c>
      <c r="G485" s="225" t="s">
        <v>1030</v>
      </c>
      <c r="H485" s="226">
        <v>5</v>
      </c>
      <c r="I485" s="225" t="s">
        <v>2244</v>
      </c>
      <c r="J485" s="225" t="s">
        <v>112</v>
      </c>
      <c r="K485" s="230" t="s">
        <v>1732</v>
      </c>
      <c r="L485" s="230" t="s">
        <v>1726</v>
      </c>
      <c r="M485" s="225" t="s">
        <v>943</v>
      </c>
      <c r="N485" s="225" t="s">
        <v>2245</v>
      </c>
    </row>
    <row r="486" ht="48" spans="1:14">
      <c r="A486" s="197">
        <v>139</v>
      </c>
      <c r="B486" s="225" t="s">
        <v>2246</v>
      </c>
      <c r="C486" s="225" t="s">
        <v>2247</v>
      </c>
      <c r="D486" s="227" t="s">
        <v>2248</v>
      </c>
      <c r="E486" s="225" t="s">
        <v>2249</v>
      </c>
      <c r="F486" s="226">
        <v>19</v>
      </c>
      <c r="G486" s="225" t="s">
        <v>1499</v>
      </c>
      <c r="H486" s="226">
        <v>19</v>
      </c>
      <c r="I486" s="225" t="s">
        <v>2250</v>
      </c>
      <c r="J486" s="225" t="s">
        <v>112</v>
      </c>
      <c r="K486" s="231">
        <v>2020.3</v>
      </c>
      <c r="L486" s="226">
        <v>2020.1</v>
      </c>
      <c r="M486" s="225" t="s">
        <v>943</v>
      </c>
      <c r="N486" s="227" t="s">
        <v>2251</v>
      </c>
    </row>
    <row r="487" ht="37" customHeight="1" spans="1:14">
      <c r="A487" s="197">
        <v>140</v>
      </c>
      <c r="B487" s="225" t="s">
        <v>2252</v>
      </c>
      <c r="C487" s="225" t="s">
        <v>2253</v>
      </c>
      <c r="D487" s="227" t="s">
        <v>2254</v>
      </c>
      <c r="E487" s="225" t="s">
        <v>2255</v>
      </c>
      <c r="F487" s="226">
        <v>5</v>
      </c>
      <c r="G487" s="225" t="s">
        <v>1030</v>
      </c>
      <c r="H487" s="226">
        <v>5</v>
      </c>
      <c r="I487" s="225" t="s">
        <v>2256</v>
      </c>
      <c r="J487" s="225" t="s">
        <v>112</v>
      </c>
      <c r="K487" s="230" t="s">
        <v>1732</v>
      </c>
      <c r="L487" s="230" t="s">
        <v>1726</v>
      </c>
      <c r="M487" s="225" t="s">
        <v>943</v>
      </c>
      <c r="N487" s="227" t="s">
        <v>2257</v>
      </c>
    </row>
    <row r="488" ht="122" customHeight="1" spans="1:14">
      <c r="A488" s="197">
        <v>141</v>
      </c>
      <c r="B488" s="149" t="s">
        <v>2258</v>
      </c>
      <c r="C488" s="149" t="s">
        <v>2259</v>
      </c>
      <c r="D488" s="149" t="s">
        <v>2260</v>
      </c>
      <c r="E488" s="149" t="s">
        <v>2261</v>
      </c>
      <c r="F488" s="150">
        <v>19</v>
      </c>
      <c r="G488" s="149" t="s">
        <v>1030</v>
      </c>
      <c r="H488" s="150">
        <v>19</v>
      </c>
      <c r="I488" s="149" t="s">
        <v>2262</v>
      </c>
      <c r="J488" s="225" t="s">
        <v>112</v>
      </c>
      <c r="K488" s="230" t="s">
        <v>2263</v>
      </c>
      <c r="L488" s="230" t="s">
        <v>2264</v>
      </c>
      <c r="M488" s="225" t="s">
        <v>943</v>
      </c>
      <c r="N488" s="225" t="s">
        <v>188</v>
      </c>
    </row>
    <row r="489" ht="48.95" customHeight="1" spans="1:14">
      <c r="A489" s="197">
        <v>142</v>
      </c>
      <c r="B489" s="225" t="s">
        <v>2265</v>
      </c>
      <c r="C489" s="225" t="s">
        <v>2266</v>
      </c>
      <c r="D489" s="225" t="s">
        <v>2267</v>
      </c>
      <c r="E489" s="225" t="s">
        <v>2268</v>
      </c>
      <c r="F489" s="226">
        <v>5</v>
      </c>
      <c r="G489" s="225" t="s">
        <v>1030</v>
      </c>
      <c r="H489" s="226">
        <v>5</v>
      </c>
      <c r="I489" s="225" t="s">
        <v>2269</v>
      </c>
      <c r="J489" s="225" t="s">
        <v>112</v>
      </c>
      <c r="K489" s="230" t="s">
        <v>1732</v>
      </c>
      <c r="L489" s="230" t="s">
        <v>1726</v>
      </c>
      <c r="M489" s="225" t="s">
        <v>943</v>
      </c>
      <c r="N489" s="225" t="s">
        <v>1136</v>
      </c>
    </row>
    <row r="490" ht="77" customHeight="1" spans="1:14">
      <c r="A490" s="197">
        <v>143</v>
      </c>
      <c r="B490" s="225" t="s">
        <v>2270</v>
      </c>
      <c r="C490" s="225" t="s">
        <v>2271</v>
      </c>
      <c r="D490" s="227" t="s">
        <v>2272</v>
      </c>
      <c r="E490" s="225" t="s">
        <v>2273</v>
      </c>
      <c r="F490" s="226">
        <v>10</v>
      </c>
      <c r="G490" s="225" t="s">
        <v>1499</v>
      </c>
      <c r="H490" s="226">
        <v>10</v>
      </c>
      <c r="I490" s="225" t="s">
        <v>2274</v>
      </c>
      <c r="J490" s="225" t="s">
        <v>112</v>
      </c>
      <c r="K490" s="231">
        <v>2020.3</v>
      </c>
      <c r="L490" s="226">
        <v>2020.1</v>
      </c>
      <c r="M490" s="225" t="s">
        <v>943</v>
      </c>
      <c r="N490" s="227" t="s">
        <v>2275</v>
      </c>
    </row>
    <row r="491" ht="36" spans="1:14">
      <c r="A491" s="197">
        <v>144</v>
      </c>
      <c r="B491" s="225" t="s">
        <v>2276</v>
      </c>
      <c r="C491" s="225" t="s">
        <v>2277</v>
      </c>
      <c r="D491" s="225" t="s">
        <v>2278</v>
      </c>
      <c r="E491" s="225" t="s">
        <v>2279</v>
      </c>
      <c r="F491" s="226">
        <v>5</v>
      </c>
      <c r="G491" s="225" t="s">
        <v>1030</v>
      </c>
      <c r="H491" s="226">
        <v>5</v>
      </c>
      <c r="I491" s="225" t="s">
        <v>2280</v>
      </c>
      <c r="J491" s="225" t="s">
        <v>112</v>
      </c>
      <c r="K491" s="230" t="s">
        <v>1732</v>
      </c>
      <c r="L491" s="230" t="s">
        <v>1726</v>
      </c>
      <c r="M491" s="225" t="s">
        <v>943</v>
      </c>
      <c r="N491" s="225" t="s">
        <v>2281</v>
      </c>
    </row>
    <row r="492" ht="48" spans="1:14">
      <c r="A492" s="197">
        <v>145</v>
      </c>
      <c r="B492" s="225" t="s">
        <v>2282</v>
      </c>
      <c r="C492" s="225" t="s">
        <v>2283</v>
      </c>
      <c r="D492" s="225" t="s">
        <v>2284</v>
      </c>
      <c r="E492" s="225" t="s">
        <v>2285</v>
      </c>
      <c r="F492" s="226">
        <v>26</v>
      </c>
      <c r="G492" s="225" t="s">
        <v>110</v>
      </c>
      <c r="H492" s="226">
        <v>26</v>
      </c>
      <c r="I492" s="225" t="s">
        <v>2286</v>
      </c>
      <c r="J492" s="225" t="s">
        <v>112</v>
      </c>
      <c r="K492" s="230" t="s">
        <v>1732</v>
      </c>
      <c r="L492" s="230" t="s">
        <v>1726</v>
      </c>
      <c r="M492" s="225" t="s">
        <v>943</v>
      </c>
      <c r="N492" s="225" t="s">
        <v>2281</v>
      </c>
    </row>
    <row r="493" ht="36" spans="1:14">
      <c r="A493" s="197">
        <v>146</v>
      </c>
      <c r="B493" s="225" t="s">
        <v>2287</v>
      </c>
      <c r="C493" s="225" t="s">
        <v>2288</v>
      </c>
      <c r="D493" s="225" t="s">
        <v>2289</v>
      </c>
      <c r="E493" s="225" t="s">
        <v>2279</v>
      </c>
      <c r="F493" s="226">
        <v>5</v>
      </c>
      <c r="G493" s="225" t="s">
        <v>1030</v>
      </c>
      <c r="H493" s="226">
        <v>5</v>
      </c>
      <c r="I493" s="225" t="s">
        <v>2290</v>
      </c>
      <c r="J493" s="225" t="s">
        <v>112</v>
      </c>
      <c r="K493" s="230" t="s">
        <v>1732</v>
      </c>
      <c r="L493" s="230" t="s">
        <v>1726</v>
      </c>
      <c r="M493" s="225" t="s">
        <v>943</v>
      </c>
      <c r="N493" s="225" t="s">
        <v>2291</v>
      </c>
    </row>
    <row r="494" ht="71" customHeight="1" spans="1:14">
      <c r="A494" s="197">
        <v>147</v>
      </c>
      <c r="B494" s="225" t="s">
        <v>2292</v>
      </c>
      <c r="C494" s="225" t="s">
        <v>2293</v>
      </c>
      <c r="D494" s="225" t="s">
        <v>2294</v>
      </c>
      <c r="E494" s="225" t="s">
        <v>2295</v>
      </c>
      <c r="F494" s="226">
        <v>10</v>
      </c>
      <c r="G494" s="225" t="s">
        <v>1030</v>
      </c>
      <c r="H494" s="226">
        <v>10</v>
      </c>
      <c r="I494" s="225" t="s">
        <v>2296</v>
      </c>
      <c r="J494" s="225" t="s">
        <v>112</v>
      </c>
      <c r="K494" s="230" t="s">
        <v>1732</v>
      </c>
      <c r="L494" s="230" t="s">
        <v>1726</v>
      </c>
      <c r="M494" s="225" t="s">
        <v>943</v>
      </c>
      <c r="N494" s="225" t="s">
        <v>2291</v>
      </c>
    </row>
    <row r="495" ht="36" spans="1:14">
      <c r="A495" s="197">
        <v>148</v>
      </c>
      <c r="B495" s="225" t="s">
        <v>2297</v>
      </c>
      <c r="C495" s="225" t="s">
        <v>2298</v>
      </c>
      <c r="D495" s="225" t="s">
        <v>2299</v>
      </c>
      <c r="E495" s="225" t="s">
        <v>2300</v>
      </c>
      <c r="F495" s="226">
        <v>19</v>
      </c>
      <c r="G495" s="149" t="s">
        <v>1030</v>
      </c>
      <c r="H495" s="226">
        <v>19</v>
      </c>
      <c r="I495" s="225" t="s">
        <v>2301</v>
      </c>
      <c r="J495" s="225" t="s">
        <v>112</v>
      </c>
      <c r="K495" s="230" t="s">
        <v>2263</v>
      </c>
      <c r="L495" s="230" t="s">
        <v>2264</v>
      </c>
      <c r="M495" s="225" t="s">
        <v>943</v>
      </c>
      <c r="N495" s="225" t="s">
        <v>2302</v>
      </c>
    </row>
    <row r="496" ht="36" spans="1:14">
      <c r="A496" s="197">
        <v>149</v>
      </c>
      <c r="B496" s="225" t="s">
        <v>2303</v>
      </c>
      <c r="C496" s="225" t="s">
        <v>2304</v>
      </c>
      <c r="D496" s="225" t="s">
        <v>2305</v>
      </c>
      <c r="E496" s="225" t="s">
        <v>2306</v>
      </c>
      <c r="F496" s="226">
        <v>5</v>
      </c>
      <c r="G496" s="225" t="s">
        <v>1030</v>
      </c>
      <c r="H496" s="226">
        <v>5</v>
      </c>
      <c r="I496" s="225" t="s">
        <v>2307</v>
      </c>
      <c r="J496" s="225" t="s">
        <v>112</v>
      </c>
      <c r="K496" s="230" t="s">
        <v>1732</v>
      </c>
      <c r="L496" s="230" t="s">
        <v>1726</v>
      </c>
      <c r="M496" s="225" t="s">
        <v>943</v>
      </c>
      <c r="N496" s="225" t="s">
        <v>1320</v>
      </c>
    </row>
    <row r="497" ht="48" spans="1:14">
      <c r="A497" s="197">
        <v>150</v>
      </c>
      <c r="B497" s="225" t="s">
        <v>2308</v>
      </c>
      <c r="C497" s="225" t="s">
        <v>2309</v>
      </c>
      <c r="D497" s="225" t="s">
        <v>2310</v>
      </c>
      <c r="E497" s="225" t="s">
        <v>2311</v>
      </c>
      <c r="F497" s="226">
        <v>15</v>
      </c>
      <c r="G497" s="149" t="s">
        <v>1030</v>
      </c>
      <c r="H497" s="226">
        <v>15</v>
      </c>
      <c r="I497" s="225" t="s">
        <v>2312</v>
      </c>
      <c r="J497" s="225" t="s">
        <v>112</v>
      </c>
      <c r="K497" s="230" t="s">
        <v>2263</v>
      </c>
      <c r="L497" s="230" t="s">
        <v>2264</v>
      </c>
      <c r="M497" s="225" t="s">
        <v>943</v>
      </c>
      <c r="N497" s="225" t="s">
        <v>2313</v>
      </c>
    </row>
    <row r="498" ht="36" spans="1:14">
      <c r="A498" s="197">
        <v>151</v>
      </c>
      <c r="B498" s="225" t="s">
        <v>2314</v>
      </c>
      <c r="C498" s="225" t="s">
        <v>2315</v>
      </c>
      <c r="D498" s="225" t="s">
        <v>2316</v>
      </c>
      <c r="E498" s="225" t="s">
        <v>2317</v>
      </c>
      <c r="F498" s="226">
        <v>6</v>
      </c>
      <c r="G498" s="225" t="s">
        <v>1030</v>
      </c>
      <c r="H498" s="226">
        <v>6</v>
      </c>
      <c r="I498" s="225" t="s">
        <v>2318</v>
      </c>
      <c r="J498" s="225" t="s">
        <v>112</v>
      </c>
      <c r="K498" s="230" t="s">
        <v>1732</v>
      </c>
      <c r="L498" s="230" t="s">
        <v>1726</v>
      </c>
      <c r="M498" s="225" t="s">
        <v>943</v>
      </c>
      <c r="N498" s="225" t="s">
        <v>2319</v>
      </c>
    </row>
    <row r="499" ht="48" spans="1:14">
      <c r="A499" s="197">
        <v>152</v>
      </c>
      <c r="B499" s="225" t="s">
        <v>2320</v>
      </c>
      <c r="C499" s="225" t="s">
        <v>2321</v>
      </c>
      <c r="D499" s="225" t="s">
        <v>2322</v>
      </c>
      <c r="E499" s="225" t="s">
        <v>2323</v>
      </c>
      <c r="F499" s="226">
        <v>10</v>
      </c>
      <c r="G499" s="225" t="s">
        <v>1030</v>
      </c>
      <c r="H499" s="226">
        <v>10</v>
      </c>
      <c r="I499" s="225" t="s">
        <v>2324</v>
      </c>
      <c r="J499" s="225" t="s">
        <v>112</v>
      </c>
      <c r="K499" s="230" t="s">
        <v>1732</v>
      </c>
      <c r="L499" s="230" t="s">
        <v>1726</v>
      </c>
      <c r="M499" s="225" t="s">
        <v>943</v>
      </c>
      <c r="N499" s="225" t="s">
        <v>2319</v>
      </c>
    </row>
    <row r="500" ht="36" spans="1:14">
      <c r="A500" s="197">
        <v>153</v>
      </c>
      <c r="B500" s="225" t="s">
        <v>2325</v>
      </c>
      <c r="C500" s="225" t="s">
        <v>2326</v>
      </c>
      <c r="D500" s="225" t="s">
        <v>2327</v>
      </c>
      <c r="E500" s="225" t="s">
        <v>2328</v>
      </c>
      <c r="F500" s="226">
        <v>5</v>
      </c>
      <c r="G500" s="225" t="s">
        <v>1030</v>
      </c>
      <c r="H500" s="226">
        <v>5</v>
      </c>
      <c r="I500" s="225" t="s">
        <v>2329</v>
      </c>
      <c r="J500" s="225" t="s">
        <v>112</v>
      </c>
      <c r="K500" s="230" t="s">
        <v>1732</v>
      </c>
      <c r="L500" s="230" t="s">
        <v>1726</v>
      </c>
      <c r="M500" s="225" t="s">
        <v>943</v>
      </c>
      <c r="N500" s="225" t="s">
        <v>2330</v>
      </c>
    </row>
    <row r="501" ht="36" spans="1:14">
      <c r="A501" s="197">
        <v>154</v>
      </c>
      <c r="B501" s="225" t="s">
        <v>2331</v>
      </c>
      <c r="C501" s="225" t="s">
        <v>2332</v>
      </c>
      <c r="D501" s="225" t="s">
        <v>2333</v>
      </c>
      <c r="E501" s="225" t="s">
        <v>2328</v>
      </c>
      <c r="F501" s="226">
        <v>10</v>
      </c>
      <c r="G501" s="225" t="s">
        <v>1499</v>
      </c>
      <c r="H501" s="226">
        <v>10</v>
      </c>
      <c r="I501" s="225" t="s">
        <v>2334</v>
      </c>
      <c r="J501" s="225" t="s">
        <v>112</v>
      </c>
      <c r="K501" s="230" t="s">
        <v>1732</v>
      </c>
      <c r="L501" s="230" t="s">
        <v>1726</v>
      </c>
      <c r="M501" s="225" t="s">
        <v>943</v>
      </c>
      <c r="N501" s="227" t="s">
        <v>2335</v>
      </c>
    </row>
    <row r="502" ht="36" spans="1:14">
      <c r="A502" s="197">
        <v>155</v>
      </c>
      <c r="B502" s="225" t="s">
        <v>2331</v>
      </c>
      <c r="C502" s="225" t="s">
        <v>2336</v>
      </c>
      <c r="D502" s="225" t="s">
        <v>1128</v>
      </c>
      <c r="E502" s="225" t="s">
        <v>2337</v>
      </c>
      <c r="F502" s="226">
        <v>10</v>
      </c>
      <c r="G502" s="225" t="s">
        <v>1499</v>
      </c>
      <c r="H502" s="226">
        <v>10</v>
      </c>
      <c r="I502" s="225" t="s">
        <v>2338</v>
      </c>
      <c r="J502" s="225" t="s">
        <v>112</v>
      </c>
      <c r="K502" s="231">
        <v>2020.3</v>
      </c>
      <c r="L502" s="226">
        <v>2020.1</v>
      </c>
      <c r="M502" s="225" t="s">
        <v>943</v>
      </c>
      <c r="N502" s="225" t="s">
        <v>2339</v>
      </c>
    </row>
    <row r="503" ht="90.95" customHeight="1" spans="1:14">
      <c r="A503" s="197">
        <v>156</v>
      </c>
      <c r="B503" s="225" t="s">
        <v>2340</v>
      </c>
      <c r="C503" s="225" t="s">
        <v>2341</v>
      </c>
      <c r="D503" s="227" t="s">
        <v>2342</v>
      </c>
      <c r="E503" s="225" t="s">
        <v>2343</v>
      </c>
      <c r="F503" s="226">
        <v>6</v>
      </c>
      <c r="G503" s="225" t="s">
        <v>1030</v>
      </c>
      <c r="H503" s="226">
        <v>6</v>
      </c>
      <c r="I503" s="225" t="s">
        <v>2344</v>
      </c>
      <c r="J503" s="225" t="s">
        <v>112</v>
      </c>
      <c r="K503" s="230" t="s">
        <v>1732</v>
      </c>
      <c r="L503" s="230" t="s">
        <v>1726</v>
      </c>
      <c r="M503" s="225" t="s">
        <v>943</v>
      </c>
      <c r="N503" s="227" t="s">
        <v>2335</v>
      </c>
    </row>
    <row r="504" ht="48" customHeight="1" spans="1:14">
      <c r="A504" s="197">
        <v>157</v>
      </c>
      <c r="B504" s="225" t="s">
        <v>2345</v>
      </c>
      <c r="C504" s="225" t="s">
        <v>2346</v>
      </c>
      <c r="D504" s="227" t="s">
        <v>2347</v>
      </c>
      <c r="E504" s="225" t="s">
        <v>2348</v>
      </c>
      <c r="F504" s="226">
        <v>5</v>
      </c>
      <c r="G504" s="225" t="s">
        <v>1030</v>
      </c>
      <c r="H504" s="226">
        <v>5</v>
      </c>
      <c r="I504" s="225" t="s">
        <v>2349</v>
      </c>
      <c r="J504" s="225" t="s">
        <v>112</v>
      </c>
      <c r="K504" s="230" t="s">
        <v>1732</v>
      </c>
      <c r="L504" s="230" t="s">
        <v>1726</v>
      </c>
      <c r="M504" s="225" t="s">
        <v>943</v>
      </c>
      <c r="N504" s="227" t="s">
        <v>1332</v>
      </c>
    </row>
    <row r="505" ht="53" customHeight="1" spans="1:14">
      <c r="A505" s="197">
        <v>158</v>
      </c>
      <c r="B505" s="225" t="s">
        <v>2345</v>
      </c>
      <c r="C505" s="228" t="s">
        <v>2350</v>
      </c>
      <c r="D505" s="228" t="s">
        <v>2351</v>
      </c>
      <c r="E505" s="225" t="s">
        <v>2352</v>
      </c>
      <c r="F505" s="226">
        <v>19</v>
      </c>
      <c r="G505" s="225" t="s">
        <v>1499</v>
      </c>
      <c r="H505" s="226">
        <v>19</v>
      </c>
      <c r="I505" s="228" t="s">
        <v>2353</v>
      </c>
      <c r="J505" s="225" t="s">
        <v>112</v>
      </c>
      <c r="K505" s="231">
        <v>2020.3</v>
      </c>
      <c r="L505" s="226">
        <v>2020.1</v>
      </c>
      <c r="M505" s="225" t="s">
        <v>943</v>
      </c>
      <c r="N505" s="225" t="s">
        <v>2354</v>
      </c>
    </row>
    <row r="506" ht="81" customHeight="1" spans="1:14">
      <c r="A506" s="197">
        <v>159</v>
      </c>
      <c r="B506" s="225" t="s">
        <v>2355</v>
      </c>
      <c r="C506" s="225" t="s">
        <v>2356</v>
      </c>
      <c r="D506" s="225" t="s">
        <v>2357</v>
      </c>
      <c r="E506" s="225" t="s">
        <v>2358</v>
      </c>
      <c r="F506" s="226">
        <v>19</v>
      </c>
      <c r="G506" s="149" t="s">
        <v>1030</v>
      </c>
      <c r="H506" s="226">
        <v>19</v>
      </c>
      <c r="I506" s="225" t="s">
        <v>2359</v>
      </c>
      <c r="J506" s="225" t="s">
        <v>112</v>
      </c>
      <c r="K506" s="230" t="s">
        <v>2263</v>
      </c>
      <c r="L506" s="230" t="s">
        <v>2264</v>
      </c>
      <c r="M506" s="225" t="s">
        <v>943</v>
      </c>
      <c r="N506" s="225" t="s">
        <v>2360</v>
      </c>
    </row>
    <row r="507" ht="66" customHeight="1" spans="1:14">
      <c r="A507" s="197">
        <v>160</v>
      </c>
      <c r="B507" s="225" t="s">
        <v>2361</v>
      </c>
      <c r="C507" s="225" t="s">
        <v>2362</v>
      </c>
      <c r="D507" s="225" t="s">
        <v>2363</v>
      </c>
      <c r="E507" s="225" t="s">
        <v>2364</v>
      </c>
      <c r="F507" s="226">
        <v>6</v>
      </c>
      <c r="G507" s="225" t="s">
        <v>1030</v>
      </c>
      <c r="H507" s="226">
        <v>6</v>
      </c>
      <c r="I507" s="225" t="s">
        <v>2365</v>
      </c>
      <c r="J507" s="225" t="s">
        <v>112</v>
      </c>
      <c r="K507" s="230" t="s">
        <v>1732</v>
      </c>
      <c r="L507" s="230" t="s">
        <v>1726</v>
      </c>
      <c r="M507" s="225" t="s">
        <v>943</v>
      </c>
      <c r="N507" s="225" t="s">
        <v>2366</v>
      </c>
    </row>
    <row r="508" ht="42" customHeight="1" spans="1:14">
      <c r="A508" s="197">
        <v>161</v>
      </c>
      <c r="B508" s="225" t="s">
        <v>2367</v>
      </c>
      <c r="C508" s="225" t="s">
        <v>2277</v>
      </c>
      <c r="D508" s="225" t="s">
        <v>2368</v>
      </c>
      <c r="E508" s="225" t="s">
        <v>2279</v>
      </c>
      <c r="F508" s="226">
        <v>5</v>
      </c>
      <c r="G508" s="225" t="s">
        <v>1030</v>
      </c>
      <c r="H508" s="226">
        <v>5</v>
      </c>
      <c r="I508" s="225" t="s">
        <v>2369</v>
      </c>
      <c r="J508" s="225" t="s">
        <v>112</v>
      </c>
      <c r="K508" s="230" t="s">
        <v>1732</v>
      </c>
      <c r="L508" s="230" t="s">
        <v>1726</v>
      </c>
      <c r="M508" s="225" t="s">
        <v>943</v>
      </c>
      <c r="N508" s="225" t="s">
        <v>2370</v>
      </c>
    </row>
    <row r="509" ht="42" customHeight="1" spans="1:14">
      <c r="A509" s="197">
        <v>162</v>
      </c>
      <c r="B509" s="225" t="s">
        <v>2371</v>
      </c>
      <c r="C509" s="225" t="s">
        <v>2372</v>
      </c>
      <c r="D509" s="225" t="s">
        <v>2373</v>
      </c>
      <c r="E509" s="225" t="s">
        <v>2328</v>
      </c>
      <c r="F509" s="226">
        <v>16</v>
      </c>
      <c r="G509" s="225" t="s">
        <v>110</v>
      </c>
      <c r="H509" s="226">
        <v>16</v>
      </c>
      <c r="I509" s="225" t="s">
        <v>2374</v>
      </c>
      <c r="J509" s="225" t="s">
        <v>112</v>
      </c>
      <c r="K509" s="230" t="s">
        <v>1732</v>
      </c>
      <c r="L509" s="230" t="s">
        <v>1726</v>
      </c>
      <c r="M509" s="225" t="s">
        <v>943</v>
      </c>
      <c r="N509" s="225" t="s">
        <v>2370</v>
      </c>
    </row>
    <row r="510" ht="78" customHeight="1" spans="1:14">
      <c r="A510" s="197">
        <v>163</v>
      </c>
      <c r="B510" s="229" t="s">
        <v>2375</v>
      </c>
      <c r="C510" s="225" t="s">
        <v>2376</v>
      </c>
      <c r="D510" s="225" t="s">
        <v>2377</v>
      </c>
      <c r="E510" s="225" t="s">
        <v>2378</v>
      </c>
      <c r="F510" s="226">
        <v>13</v>
      </c>
      <c r="G510" s="225" t="s">
        <v>1030</v>
      </c>
      <c r="H510" s="226">
        <v>13</v>
      </c>
      <c r="I510" s="225" t="s">
        <v>2379</v>
      </c>
      <c r="J510" s="225" t="s">
        <v>112</v>
      </c>
      <c r="K510" s="230" t="s">
        <v>1732</v>
      </c>
      <c r="L510" s="230" t="s">
        <v>1726</v>
      </c>
      <c r="M510" s="225" t="s">
        <v>943</v>
      </c>
      <c r="N510" s="225" t="s">
        <v>2380</v>
      </c>
    </row>
    <row r="511" ht="65.1" customHeight="1" spans="1:14">
      <c r="A511" s="197">
        <v>164</v>
      </c>
      <c r="B511" s="229" t="s">
        <v>2381</v>
      </c>
      <c r="C511" s="225" t="s">
        <v>2382</v>
      </c>
      <c r="D511" s="227" t="s">
        <v>2383</v>
      </c>
      <c r="E511" s="225" t="s">
        <v>2384</v>
      </c>
      <c r="F511" s="226">
        <v>27</v>
      </c>
      <c r="G511" s="225" t="s">
        <v>110</v>
      </c>
      <c r="H511" s="226">
        <v>27</v>
      </c>
      <c r="I511" s="225" t="s">
        <v>2385</v>
      </c>
      <c r="J511" s="225" t="s">
        <v>112</v>
      </c>
      <c r="K511" s="230" t="s">
        <v>1732</v>
      </c>
      <c r="L511" s="230" t="s">
        <v>1726</v>
      </c>
      <c r="M511" s="225" t="s">
        <v>943</v>
      </c>
      <c r="N511" s="227" t="s">
        <v>2386</v>
      </c>
    </row>
    <row r="512" ht="42.95" customHeight="1" spans="1:14">
      <c r="A512" s="197">
        <v>165</v>
      </c>
      <c r="B512" s="229" t="s">
        <v>2387</v>
      </c>
      <c r="C512" s="225" t="s">
        <v>2388</v>
      </c>
      <c r="D512" s="225" t="s">
        <v>2389</v>
      </c>
      <c r="E512" s="225" t="s">
        <v>2390</v>
      </c>
      <c r="F512" s="226">
        <v>6</v>
      </c>
      <c r="G512" s="225" t="s">
        <v>1030</v>
      </c>
      <c r="H512" s="226">
        <v>6</v>
      </c>
      <c r="I512" s="225" t="s">
        <v>2391</v>
      </c>
      <c r="J512" s="225" t="s">
        <v>112</v>
      </c>
      <c r="K512" s="230" t="s">
        <v>1732</v>
      </c>
      <c r="L512" s="230" t="s">
        <v>1726</v>
      </c>
      <c r="M512" s="225" t="s">
        <v>943</v>
      </c>
      <c r="N512" s="225" t="s">
        <v>2386</v>
      </c>
    </row>
    <row r="513" ht="49" customHeight="1" spans="1:14">
      <c r="A513" s="197">
        <v>166</v>
      </c>
      <c r="B513" s="229" t="s">
        <v>2392</v>
      </c>
      <c r="C513" s="225" t="s">
        <v>2393</v>
      </c>
      <c r="D513" s="225" t="s">
        <v>2394</v>
      </c>
      <c r="E513" s="225" t="s">
        <v>2395</v>
      </c>
      <c r="F513" s="226">
        <v>10</v>
      </c>
      <c r="G513" s="225" t="s">
        <v>1499</v>
      </c>
      <c r="H513" s="226">
        <v>10</v>
      </c>
      <c r="I513" s="225" t="s">
        <v>2396</v>
      </c>
      <c r="J513" s="225" t="s">
        <v>112</v>
      </c>
      <c r="K513" s="231">
        <v>2020.3</v>
      </c>
      <c r="L513" s="226">
        <v>2020.1</v>
      </c>
      <c r="M513" s="225" t="s">
        <v>943</v>
      </c>
      <c r="N513" s="225" t="s">
        <v>2397</v>
      </c>
    </row>
    <row r="514" ht="78" customHeight="1" spans="1:14">
      <c r="A514" s="197">
        <v>167</v>
      </c>
      <c r="B514" s="229" t="s">
        <v>2398</v>
      </c>
      <c r="C514" s="225" t="s">
        <v>2399</v>
      </c>
      <c r="D514" s="225" t="s">
        <v>2400</v>
      </c>
      <c r="E514" s="225" t="s">
        <v>2401</v>
      </c>
      <c r="F514" s="226">
        <v>19</v>
      </c>
      <c r="G514" s="225" t="s">
        <v>110</v>
      </c>
      <c r="H514" s="226">
        <v>19</v>
      </c>
      <c r="I514" s="225" t="s">
        <v>2402</v>
      </c>
      <c r="J514" s="225" t="s">
        <v>112</v>
      </c>
      <c r="K514" s="231">
        <v>2020.3</v>
      </c>
      <c r="L514" s="226">
        <v>2020.1</v>
      </c>
      <c r="M514" s="225" t="s">
        <v>943</v>
      </c>
      <c r="N514" s="225" t="s">
        <v>2397</v>
      </c>
    </row>
    <row r="515" ht="42" customHeight="1" spans="1:14">
      <c r="A515" s="197">
        <v>168</v>
      </c>
      <c r="B515" s="225" t="s">
        <v>2403</v>
      </c>
      <c r="C515" s="225" t="s">
        <v>2404</v>
      </c>
      <c r="D515" s="225" t="s">
        <v>2405</v>
      </c>
      <c r="E515" s="225" t="s">
        <v>2406</v>
      </c>
      <c r="F515" s="226">
        <v>12</v>
      </c>
      <c r="G515" s="149" t="s">
        <v>1030</v>
      </c>
      <c r="H515" s="226">
        <v>12</v>
      </c>
      <c r="I515" s="225" t="s">
        <v>2407</v>
      </c>
      <c r="J515" s="225" t="s">
        <v>112</v>
      </c>
      <c r="K515" s="230" t="s">
        <v>2263</v>
      </c>
      <c r="L515" s="230" t="s">
        <v>2264</v>
      </c>
      <c r="M515" s="225" t="s">
        <v>943</v>
      </c>
      <c r="N515" s="225" t="s">
        <v>2408</v>
      </c>
    </row>
    <row r="516" ht="42" customHeight="1" spans="1:14">
      <c r="A516" s="197">
        <v>169</v>
      </c>
      <c r="B516" s="229" t="s">
        <v>2409</v>
      </c>
      <c r="C516" s="225" t="s">
        <v>2410</v>
      </c>
      <c r="D516" s="225" t="s">
        <v>2411</v>
      </c>
      <c r="E516" s="225" t="s">
        <v>2328</v>
      </c>
      <c r="F516" s="226">
        <v>5</v>
      </c>
      <c r="G516" s="225" t="s">
        <v>1030</v>
      </c>
      <c r="H516" s="226">
        <v>5</v>
      </c>
      <c r="I516" s="225" t="s">
        <v>2412</v>
      </c>
      <c r="J516" s="225" t="s">
        <v>112</v>
      </c>
      <c r="K516" s="230" t="s">
        <v>1732</v>
      </c>
      <c r="L516" s="230" t="s">
        <v>1726</v>
      </c>
      <c r="M516" s="225" t="s">
        <v>943</v>
      </c>
      <c r="N516" s="225" t="s">
        <v>2413</v>
      </c>
    </row>
    <row r="517" ht="39.95" customHeight="1" spans="1:14">
      <c r="A517" s="197">
        <v>170</v>
      </c>
      <c r="B517" s="229" t="s">
        <v>2414</v>
      </c>
      <c r="C517" s="225" t="s">
        <v>2415</v>
      </c>
      <c r="D517" s="225" t="s">
        <v>2416</v>
      </c>
      <c r="E517" s="225" t="s">
        <v>2279</v>
      </c>
      <c r="F517" s="226">
        <v>19</v>
      </c>
      <c r="G517" s="225" t="s">
        <v>110</v>
      </c>
      <c r="H517" s="226">
        <v>19</v>
      </c>
      <c r="I517" s="225" t="s">
        <v>2417</v>
      </c>
      <c r="J517" s="225" t="s">
        <v>112</v>
      </c>
      <c r="K517" s="230" t="s">
        <v>1732</v>
      </c>
      <c r="L517" s="230" t="s">
        <v>1726</v>
      </c>
      <c r="M517" s="225" t="s">
        <v>943</v>
      </c>
      <c r="N517" s="225" t="s">
        <v>2413</v>
      </c>
    </row>
    <row r="518" ht="87" customHeight="1" spans="1:14">
      <c r="A518" s="197">
        <v>171</v>
      </c>
      <c r="B518" s="229" t="s">
        <v>2418</v>
      </c>
      <c r="C518" s="225" t="s">
        <v>2419</v>
      </c>
      <c r="D518" s="225" t="s">
        <v>2420</v>
      </c>
      <c r="E518" s="225" t="s">
        <v>2421</v>
      </c>
      <c r="F518" s="226">
        <v>5</v>
      </c>
      <c r="G518" s="225" t="s">
        <v>1030</v>
      </c>
      <c r="H518" s="226">
        <v>5</v>
      </c>
      <c r="I518" s="225" t="s">
        <v>2422</v>
      </c>
      <c r="J518" s="225" t="s">
        <v>112</v>
      </c>
      <c r="K518" s="230" t="s">
        <v>1732</v>
      </c>
      <c r="L518" s="230" t="s">
        <v>1726</v>
      </c>
      <c r="M518" s="225" t="s">
        <v>943</v>
      </c>
      <c r="N518" s="225" t="s">
        <v>2423</v>
      </c>
    </row>
    <row r="519" ht="42" customHeight="1" spans="1:14">
      <c r="A519" s="197">
        <v>172</v>
      </c>
      <c r="B519" s="232" t="s">
        <v>2424</v>
      </c>
      <c r="C519" s="232" t="s">
        <v>2425</v>
      </c>
      <c r="D519" s="149" t="s">
        <v>2426</v>
      </c>
      <c r="E519" s="149" t="s">
        <v>2427</v>
      </c>
      <c r="F519" s="213">
        <v>19</v>
      </c>
      <c r="G519" s="149" t="s">
        <v>1030</v>
      </c>
      <c r="H519" s="213">
        <v>19</v>
      </c>
      <c r="I519" s="149" t="s">
        <v>2428</v>
      </c>
      <c r="J519" s="200" t="s">
        <v>112</v>
      </c>
      <c r="K519" s="222" t="s">
        <v>2429</v>
      </c>
      <c r="L519" s="222">
        <v>43983</v>
      </c>
      <c r="M519" s="205" t="s">
        <v>2430</v>
      </c>
      <c r="N519" s="200" t="s">
        <v>2431</v>
      </c>
    </row>
    <row r="520" ht="53" customHeight="1" spans="1:14">
      <c r="A520" s="197">
        <v>173</v>
      </c>
      <c r="B520" s="198" t="s">
        <v>2432</v>
      </c>
      <c r="C520" s="149" t="s">
        <v>2433</v>
      </c>
      <c r="D520" s="149" t="s">
        <v>2434</v>
      </c>
      <c r="E520" s="149" t="s">
        <v>2435</v>
      </c>
      <c r="F520" s="150">
        <v>8</v>
      </c>
      <c r="G520" s="149" t="s">
        <v>1030</v>
      </c>
      <c r="H520" s="150">
        <v>8</v>
      </c>
      <c r="I520" s="149" t="s">
        <v>2436</v>
      </c>
      <c r="J520" s="149" t="s">
        <v>112</v>
      </c>
      <c r="K520" s="206">
        <v>43891</v>
      </c>
      <c r="L520" s="239">
        <v>44001</v>
      </c>
      <c r="M520" s="205" t="s">
        <v>2430</v>
      </c>
      <c r="N520" s="171" t="s">
        <v>2437</v>
      </c>
    </row>
    <row r="521" ht="72" spans="1:14">
      <c r="A521" s="197">
        <v>174</v>
      </c>
      <c r="B521" s="198" t="s">
        <v>2438</v>
      </c>
      <c r="C521" s="149" t="s">
        <v>2439</v>
      </c>
      <c r="D521" s="149" t="s">
        <v>2440</v>
      </c>
      <c r="E521" s="149" t="s">
        <v>2441</v>
      </c>
      <c r="F521" s="150">
        <v>12</v>
      </c>
      <c r="G521" s="149" t="s">
        <v>1499</v>
      </c>
      <c r="H521" s="150">
        <v>12</v>
      </c>
      <c r="I521" s="149" t="s">
        <v>2436</v>
      </c>
      <c r="J521" s="149" t="s">
        <v>112</v>
      </c>
      <c r="K521" s="206">
        <v>43891</v>
      </c>
      <c r="L521" s="239">
        <v>44000</v>
      </c>
      <c r="M521" s="205" t="s">
        <v>2430</v>
      </c>
      <c r="N521" s="171" t="s">
        <v>2437</v>
      </c>
    </row>
    <row r="522" ht="37" customHeight="1" spans="1:14">
      <c r="A522" s="197">
        <v>175</v>
      </c>
      <c r="B522" s="198" t="s">
        <v>2442</v>
      </c>
      <c r="C522" s="149" t="s">
        <v>2443</v>
      </c>
      <c r="D522" s="149" t="s">
        <v>2444</v>
      </c>
      <c r="E522" s="149" t="s">
        <v>2445</v>
      </c>
      <c r="F522" s="150">
        <v>5</v>
      </c>
      <c r="G522" s="149" t="s">
        <v>1030</v>
      </c>
      <c r="H522" s="150">
        <v>5</v>
      </c>
      <c r="I522" s="149" t="s">
        <v>2446</v>
      </c>
      <c r="J522" s="149" t="s">
        <v>112</v>
      </c>
      <c r="K522" s="206">
        <v>43891</v>
      </c>
      <c r="L522" s="239">
        <v>44002</v>
      </c>
      <c r="M522" s="205" t="s">
        <v>2430</v>
      </c>
      <c r="N522" s="171" t="s">
        <v>2437</v>
      </c>
    </row>
    <row r="523" ht="45" customHeight="1" spans="1:14">
      <c r="A523" s="197">
        <v>176</v>
      </c>
      <c r="B523" s="233" t="s">
        <v>2447</v>
      </c>
      <c r="C523" s="227" t="s">
        <v>2448</v>
      </c>
      <c r="D523" s="227" t="s">
        <v>2449</v>
      </c>
      <c r="E523" s="227" t="s">
        <v>2450</v>
      </c>
      <c r="F523" s="226">
        <v>5</v>
      </c>
      <c r="G523" s="149" t="s">
        <v>1030</v>
      </c>
      <c r="H523" s="226">
        <v>5</v>
      </c>
      <c r="I523" s="227" t="s">
        <v>2451</v>
      </c>
      <c r="J523" s="200" t="s">
        <v>112</v>
      </c>
      <c r="K523" s="163">
        <v>43922</v>
      </c>
      <c r="L523" s="239">
        <v>44010</v>
      </c>
      <c r="M523" s="205" t="s">
        <v>2430</v>
      </c>
      <c r="N523" s="200" t="s">
        <v>2452</v>
      </c>
    </row>
    <row r="524" ht="129" customHeight="1" spans="1:14">
      <c r="A524" s="197">
        <v>177</v>
      </c>
      <c r="B524" s="149" t="s">
        <v>2453</v>
      </c>
      <c r="C524" s="149" t="s">
        <v>2454</v>
      </c>
      <c r="D524" s="149" t="s">
        <v>2455</v>
      </c>
      <c r="E524" s="149" t="s">
        <v>2456</v>
      </c>
      <c r="F524" s="150">
        <v>25</v>
      </c>
      <c r="G524" s="149" t="s">
        <v>1030</v>
      </c>
      <c r="H524" s="150">
        <v>25</v>
      </c>
      <c r="I524" s="149" t="s">
        <v>2457</v>
      </c>
      <c r="J524" s="149" t="s">
        <v>112</v>
      </c>
      <c r="K524" s="206">
        <v>44075</v>
      </c>
      <c r="L524" s="239">
        <v>44166</v>
      </c>
      <c r="M524" s="205" t="s">
        <v>2430</v>
      </c>
      <c r="N524" s="171" t="s">
        <v>2458</v>
      </c>
    </row>
    <row r="525" ht="57" customHeight="1" spans="1:14">
      <c r="A525" s="197">
        <v>178</v>
      </c>
      <c r="B525" s="149" t="s">
        <v>2459</v>
      </c>
      <c r="C525" s="149" t="s">
        <v>2460</v>
      </c>
      <c r="D525" s="149" t="s">
        <v>2461</v>
      </c>
      <c r="E525" s="149" t="s">
        <v>2462</v>
      </c>
      <c r="F525" s="150">
        <v>10</v>
      </c>
      <c r="G525" s="149" t="s">
        <v>1499</v>
      </c>
      <c r="H525" s="150">
        <v>10</v>
      </c>
      <c r="I525" s="149" t="s">
        <v>2463</v>
      </c>
      <c r="J525" s="149" t="s">
        <v>112</v>
      </c>
      <c r="K525" s="206">
        <v>43891</v>
      </c>
      <c r="L525" s="239">
        <v>43999</v>
      </c>
      <c r="M525" s="205" t="s">
        <v>2430</v>
      </c>
      <c r="N525" s="171" t="s">
        <v>2464</v>
      </c>
    </row>
    <row r="526" ht="93.95" customHeight="1" spans="1:14">
      <c r="A526" s="197">
        <v>179</v>
      </c>
      <c r="B526" s="225" t="s">
        <v>2465</v>
      </c>
      <c r="C526" s="225" t="s">
        <v>2466</v>
      </c>
      <c r="D526" s="225" t="s">
        <v>2461</v>
      </c>
      <c r="E526" s="225" t="s">
        <v>2467</v>
      </c>
      <c r="F526" s="226">
        <v>8</v>
      </c>
      <c r="G526" s="149" t="s">
        <v>1030</v>
      </c>
      <c r="H526" s="226">
        <v>8</v>
      </c>
      <c r="I526" s="225" t="s">
        <v>2468</v>
      </c>
      <c r="J526" s="225" t="s">
        <v>112</v>
      </c>
      <c r="K526" s="239">
        <v>43922</v>
      </c>
      <c r="L526" s="239">
        <v>43998</v>
      </c>
      <c r="M526" s="225" t="s">
        <v>2430</v>
      </c>
      <c r="N526" s="227" t="s">
        <v>2464</v>
      </c>
    </row>
    <row r="527" ht="45.95" customHeight="1" spans="1:14">
      <c r="A527" s="197">
        <v>180</v>
      </c>
      <c r="B527" s="232" t="s">
        <v>2469</v>
      </c>
      <c r="C527" s="232" t="s">
        <v>2470</v>
      </c>
      <c r="D527" s="149" t="s">
        <v>2471</v>
      </c>
      <c r="E527" s="149" t="s">
        <v>2472</v>
      </c>
      <c r="F527" s="213">
        <v>7</v>
      </c>
      <c r="G527" s="149" t="s">
        <v>1030</v>
      </c>
      <c r="H527" s="213">
        <v>7</v>
      </c>
      <c r="I527" s="149" t="s">
        <v>2473</v>
      </c>
      <c r="J527" s="149" t="s">
        <v>112</v>
      </c>
      <c r="K527" s="240">
        <v>44105</v>
      </c>
      <c r="L527" s="222">
        <v>44166</v>
      </c>
      <c r="M527" s="205" t="s">
        <v>2430</v>
      </c>
      <c r="N527" s="200" t="s">
        <v>2464</v>
      </c>
    </row>
    <row r="528" ht="55" customHeight="1" spans="1:14">
      <c r="A528" s="197">
        <v>181</v>
      </c>
      <c r="B528" s="234" t="s">
        <v>2474</v>
      </c>
      <c r="C528" s="232" t="s">
        <v>2475</v>
      </c>
      <c r="D528" s="200" t="s">
        <v>2476</v>
      </c>
      <c r="E528" s="200" t="s">
        <v>2477</v>
      </c>
      <c r="F528" s="213">
        <v>18</v>
      </c>
      <c r="G528" s="149" t="s">
        <v>1030</v>
      </c>
      <c r="H528" s="213">
        <v>18</v>
      </c>
      <c r="I528" s="200" t="s">
        <v>2478</v>
      </c>
      <c r="J528" s="200" t="s">
        <v>112</v>
      </c>
      <c r="K528" s="222" t="s">
        <v>2429</v>
      </c>
      <c r="L528" s="239">
        <v>44006</v>
      </c>
      <c r="M528" s="205" t="s">
        <v>2430</v>
      </c>
      <c r="N528" s="200" t="s">
        <v>2479</v>
      </c>
    </row>
    <row r="529" ht="45.95" customHeight="1" spans="1:14">
      <c r="A529" s="197">
        <v>182</v>
      </c>
      <c r="B529" s="225" t="s">
        <v>2480</v>
      </c>
      <c r="C529" s="225" t="s">
        <v>2481</v>
      </c>
      <c r="D529" s="225" t="s">
        <v>2482</v>
      </c>
      <c r="E529" s="225" t="s">
        <v>2483</v>
      </c>
      <c r="F529" s="226">
        <v>5</v>
      </c>
      <c r="G529" s="149" t="s">
        <v>1030</v>
      </c>
      <c r="H529" s="226">
        <v>5</v>
      </c>
      <c r="I529" s="225" t="s">
        <v>2484</v>
      </c>
      <c r="J529" s="225" t="s">
        <v>112</v>
      </c>
      <c r="K529" s="239">
        <v>43922</v>
      </c>
      <c r="L529" s="239">
        <v>43989</v>
      </c>
      <c r="M529" s="225" t="s">
        <v>2430</v>
      </c>
      <c r="N529" s="227" t="s">
        <v>2479</v>
      </c>
    </row>
    <row r="530" ht="59" customHeight="1" spans="1:14">
      <c r="A530" s="197">
        <v>183</v>
      </c>
      <c r="B530" s="234" t="s">
        <v>2485</v>
      </c>
      <c r="C530" s="232" t="s">
        <v>2486</v>
      </c>
      <c r="D530" s="149" t="s">
        <v>2487</v>
      </c>
      <c r="E530" s="200" t="s">
        <v>2488</v>
      </c>
      <c r="F530" s="213">
        <v>19</v>
      </c>
      <c r="G530" s="149" t="s">
        <v>1030</v>
      </c>
      <c r="H530" s="213">
        <v>19</v>
      </c>
      <c r="I530" s="149" t="s">
        <v>2489</v>
      </c>
      <c r="J530" s="200" t="s">
        <v>112</v>
      </c>
      <c r="K530" s="163">
        <v>43922</v>
      </c>
      <c r="L530" s="239">
        <v>44009</v>
      </c>
      <c r="M530" s="205" t="s">
        <v>2430</v>
      </c>
      <c r="N530" s="200" t="s">
        <v>2490</v>
      </c>
    </row>
    <row r="531" ht="55" customHeight="1" spans="1:14">
      <c r="A531" s="197">
        <v>184</v>
      </c>
      <c r="B531" s="235" t="s">
        <v>2491</v>
      </c>
      <c r="C531" s="236" t="s">
        <v>2492</v>
      </c>
      <c r="D531" s="225" t="s">
        <v>2493</v>
      </c>
      <c r="E531" s="225" t="s">
        <v>2494</v>
      </c>
      <c r="F531" s="226">
        <v>5</v>
      </c>
      <c r="G531" s="149" t="s">
        <v>1030</v>
      </c>
      <c r="H531" s="226">
        <v>5</v>
      </c>
      <c r="I531" s="225" t="s">
        <v>2495</v>
      </c>
      <c r="J531" s="225" t="s">
        <v>112</v>
      </c>
      <c r="K531" s="239">
        <v>43922</v>
      </c>
      <c r="L531" s="239">
        <v>43987</v>
      </c>
      <c r="M531" s="225" t="s">
        <v>2430</v>
      </c>
      <c r="N531" s="225" t="s">
        <v>2490</v>
      </c>
    </row>
    <row r="532" ht="57" customHeight="1" spans="1:14">
      <c r="A532" s="197">
        <v>185</v>
      </c>
      <c r="B532" s="235" t="s">
        <v>2496</v>
      </c>
      <c r="C532" s="236" t="s">
        <v>2497</v>
      </c>
      <c r="D532" s="225" t="s">
        <v>2498</v>
      </c>
      <c r="E532" s="225" t="s">
        <v>2499</v>
      </c>
      <c r="F532" s="226">
        <v>5</v>
      </c>
      <c r="G532" s="149" t="s">
        <v>1030</v>
      </c>
      <c r="H532" s="226">
        <v>5</v>
      </c>
      <c r="I532" s="225" t="s">
        <v>2500</v>
      </c>
      <c r="J532" s="225" t="s">
        <v>112</v>
      </c>
      <c r="K532" s="239">
        <v>43922</v>
      </c>
      <c r="L532" s="239">
        <v>43993</v>
      </c>
      <c r="M532" s="225" t="s">
        <v>2430</v>
      </c>
      <c r="N532" s="225" t="s">
        <v>2501</v>
      </c>
    </row>
    <row r="533" ht="52" customHeight="1" spans="1:14">
      <c r="A533" s="197">
        <v>186</v>
      </c>
      <c r="B533" s="229" t="s">
        <v>2502</v>
      </c>
      <c r="C533" s="225" t="s">
        <v>2503</v>
      </c>
      <c r="D533" s="225" t="s">
        <v>2504</v>
      </c>
      <c r="E533" s="225" t="s">
        <v>2505</v>
      </c>
      <c r="F533" s="226">
        <v>5</v>
      </c>
      <c r="G533" s="149" t="s">
        <v>1030</v>
      </c>
      <c r="H533" s="226">
        <v>5</v>
      </c>
      <c r="I533" s="225" t="s">
        <v>2506</v>
      </c>
      <c r="J533" s="225" t="s">
        <v>112</v>
      </c>
      <c r="K533" s="239">
        <v>43922</v>
      </c>
      <c r="L533" s="239">
        <v>43990</v>
      </c>
      <c r="M533" s="225" t="s">
        <v>2430</v>
      </c>
      <c r="N533" s="225" t="s">
        <v>2507</v>
      </c>
    </row>
    <row r="534" ht="52" customHeight="1" spans="1:14">
      <c r="A534" s="197">
        <v>187</v>
      </c>
      <c r="B534" s="229" t="s">
        <v>2508</v>
      </c>
      <c r="C534" s="225" t="s">
        <v>2509</v>
      </c>
      <c r="D534" s="225" t="s">
        <v>2510</v>
      </c>
      <c r="E534" s="225" t="s">
        <v>2511</v>
      </c>
      <c r="F534" s="226">
        <v>5</v>
      </c>
      <c r="G534" s="149" t="s">
        <v>1030</v>
      </c>
      <c r="H534" s="226">
        <v>5</v>
      </c>
      <c r="I534" s="225" t="s">
        <v>2512</v>
      </c>
      <c r="J534" s="225" t="s">
        <v>112</v>
      </c>
      <c r="K534" s="239">
        <v>43922</v>
      </c>
      <c r="L534" s="239">
        <v>43983</v>
      </c>
      <c r="M534" s="225" t="s">
        <v>2430</v>
      </c>
      <c r="N534" s="227" t="s">
        <v>2513</v>
      </c>
    </row>
    <row r="535" ht="72" spans="1:14">
      <c r="A535" s="197">
        <v>188</v>
      </c>
      <c r="B535" s="225" t="s">
        <v>2514</v>
      </c>
      <c r="C535" s="225" t="s">
        <v>2515</v>
      </c>
      <c r="D535" s="225" t="s">
        <v>2516</v>
      </c>
      <c r="E535" s="225" t="s">
        <v>2517</v>
      </c>
      <c r="F535" s="226">
        <v>5</v>
      </c>
      <c r="G535" s="149" t="s">
        <v>1030</v>
      </c>
      <c r="H535" s="226">
        <v>5</v>
      </c>
      <c r="I535" s="225" t="s">
        <v>2518</v>
      </c>
      <c r="J535" s="225" t="s">
        <v>112</v>
      </c>
      <c r="K535" s="239">
        <v>43922</v>
      </c>
      <c r="L535" s="239">
        <v>43996</v>
      </c>
      <c r="M535" s="225" t="s">
        <v>2430</v>
      </c>
      <c r="N535" s="225" t="s">
        <v>2519</v>
      </c>
    </row>
    <row r="536" ht="40" customHeight="1" spans="1:14">
      <c r="A536" s="197">
        <v>189</v>
      </c>
      <c r="B536" s="236" t="s">
        <v>2520</v>
      </c>
      <c r="C536" s="236" t="s">
        <v>2521</v>
      </c>
      <c r="D536" s="225" t="s">
        <v>2522</v>
      </c>
      <c r="E536" s="225" t="s">
        <v>2523</v>
      </c>
      <c r="F536" s="226">
        <v>5</v>
      </c>
      <c r="G536" s="149" t="s">
        <v>1030</v>
      </c>
      <c r="H536" s="226">
        <v>5</v>
      </c>
      <c r="I536" s="225" t="s">
        <v>2524</v>
      </c>
      <c r="J536" s="225" t="s">
        <v>112</v>
      </c>
      <c r="K536" s="239">
        <v>43922</v>
      </c>
      <c r="L536" s="239">
        <v>43994</v>
      </c>
      <c r="M536" s="225" t="s">
        <v>2430</v>
      </c>
      <c r="N536" s="225" t="s">
        <v>2525</v>
      </c>
    </row>
    <row r="537" ht="44" customHeight="1" spans="1:14">
      <c r="A537" s="197">
        <v>190</v>
      </c>
      <c r="B537" s="225" t="s">
        <v>2526</v>
      </c>
      <c r="C537" s="225" t="s">
        <v>2527</v>
      </c>
      <c r="D537" s="225" t="s">
        <v>2528</v>
      </c>
      <c r="E537" s="225" t="s">
        <v>2511</v>
      </c>
      <c r="F537" s="226">
        <v>5</v>
      </c>
      <c r="G537" s="149" t="s">
        <v>1030</v>
      </c>
      <c r="H537" s="226">
        <v>5</v>
      </c>
      <c r="I537" s="225" t="s">
        <v>2529</v>
      </c>
      <c r="J537" s="225" t="s">
        <v>112</v>
      </c>
      <c r="K537" s="239">
        <v>43922</v>
      </c>
      <c r="L537" s="239">
        <v>43986</v>
      </c>
      <c r="M537" s="225" t="s">
        <v>2430</v>
      </c>
      <c r="N537" s="227" t="s">
        <v>2530</v>
      </c>
    </row>
    <row r="538" ht="44.1" customHeight="1" spans="1:14">
      <c r="A538" s="197">
        <v>191</v>
      </c>
      <c r="B538" s="200" t="s">
        <v>2531</v>
      </c>
      <c r="C538" s="232" t="s">
        <v>2532</v>
      </c>
      <c r="D538" s="149" t="s">
        <v>2533</v>
      </c>
      <c r="E538" s="149" t="s">
        <v>2534</v>
      </c>
      <c r="F538" s="213">
        <v>19</v>
      </c>
      <c r="G538" s="149" t="s">
        <v>1030</v>
      </c>
      <c r="H538" s="213">
        <v>19</v>
      </c>
      <c r="I538" s="149" t="s">
        <v>2535</v>
      </c>
      <c r="J538" s="200" t="s">
        <v>112</v>
      </c>
      <c r="K538" s="222">
        <v>43952</v>
      </c>
      <c r="L538" s="239">
        <v>44008</v>
      </c>
      <c r="M538" s="205" t="s">
        <v>2430</v>
      </c>
      <c r="N538" s="149" t="s">
        <v>2536</v>
      </c>
    </row>
    <row r="539" ht="48" customHeight="1" spans="1:14">
      <c r="A539" s="197">
        <v>192</v>
      </c>
      <c r="B539" s="225" t="s">
        <v>2537</v>
      </c>
      <c r="C539" s="225" t="s">
        <v>2538</v>
      </c>
      <c r="D539" s="225" t="s">
        <v>2539</v>
      </c>
      <c r="E539" s="225" t="s">
        <v>2540</v>
      </c>
      <c r="F539" s="226">
        <v>19</v>
      </c>
      <c r="G539" s="149" t="s">
        <v>1030</v>
      </c>
      <c r="H539" s="226">
        <v>19</v>
      </c>
      <c r="I539" s="225" t="s">
        <v>2541</v>
      </c>
      <c r="J539" s="225" t="s">
        <v>112</v>
      </c>
      <c r="K539" s="239">
        <v>43922</v>
      </c>
      <c r="L539" s="239">
        <v>43991</v>
      </c>
      <c r="M539" s="225" t="s">
        <v>2430</v>
      </c>
      <c r="N539" s="225" t="s">
        <v>2536</v>
      </c>
    </row>
    <row r="540" ht="42" customHeight="1" spans="1:14">
      <c r="A540" s="197">
        <v>193</v>
      </c>
      <c r="B540" s="237" t="s">
        <v>2542</v>
      </c>
      <c r="C540" s="225" t="s">
        <v>2543</v>
      </c>
      <c r="D540" s="225" t="s">
        <v>2544</v>
      </c>
      <c r="E540" s="225" t="s">
        <v>2545</v>
      </c>
      <c r="F540" s="226">
        <v>5</v>
      </c>
      <c r="G540" s="149" t="s">
        <v>1030</v>
      </c>
      <c r="H540" s="226">
        <v>5</v>
      </c>
      <c r="I540" s="237" t="s">
        <v>2546</v>
      </c>
      <c r="J540" s="225" t="s">
        <v>112</v>
      </c>
      <c r="K540" s="239">
        <v>43922</v>
      </c>
      <c r="L540" s="239">
        <v>43984</v>
      </c>
      <c r="M540" s="225" t="s">
        <v>2430</v>
      </c>
      <c r="N540" s="227" t="s">
        <v>2547</v>
      </c>
    </row>
    <row r="541" ht="53.1" customHeight="1" spans="1:14">
      <c r="A541" s="197">
        <v>194</v>
      </c>
      <c r="B541" s="225" t="s">
        <v>2548</v>
      </c>
      <c r="C541" s="225" t="s">
        <v>2549</v>
      </c>
      <c r="D541" s="225" t="s">
        <v>2550</v>
      </c>
      <c r="E541" s="225" t="s">
        <v>2551</v>
      </c>
      <c r="F541" s="226">
        <v>5</v>
      </c>
      <c r="G541" s="149" t="s">
        <v>1030</v>
      </c>
      <c r="H541" s="226">
        <v>5</v>
      </c>
      <c r="I541" s="225" t="s">
        <v>2552</v>
      </c>
      <c r="J541" s="225" t="s">
        <v>112</v>
      </c>
      <c r="K541" s="239">
        <v>43922</v>
      </c>
      <c r="L541" s="239">
        <v>43988</v>
      </c>
      <c r="M541" s="225" t="s">
        <v>2430</v>
      </c>
      <c r="N541" s="227" t="s">
        <v>2553</v>
      </c>
    </row>
    <row r="542" ht="36" spans="1:14">
      <c r="A542" s="197">
        <v>195</v>
      </c>
      <c r="B542" s="149" t="s">
        <v>2554</v>
      </c>
      <c r="C542" s="149" t="s">
        <v>2555</v>
      </c>
      <c r="D542" s="149" t="s">
        <v>2556</v>
      </c>
      <c r="E542" s="149" t="s">
        <v>2557</v>
      </c>
      <c r="F542" s="150">
        <v>10</v>
      </c>
      <c r="G542" s="149" t="s">
        <v>1499</v>
      </c>
      <c r="H542" s="150">
        <v>10</v>
      </c>
      <c r="I542" s="149" t="s">
        <v>2558</v>
      </c>
      <c r="J542" s="149" t="s">
        <v>112</v>
      </c>
      <c r="K542" s="206">
        <v>43891</v>
      </c>
      <c r="L542" s="239">
        <v>44003</v>
      </c>
      <c r="M542" s="205" t="s">
        <v>2430</v>
      </c>
      <c r="N542" s="149" t="s">
        <v>2553</v>
      </c>
    </row>
    <row r="543" ht="42" customHeight="1" spans="1:14">
      <c r="A543" s="197">
        <v>196</v>
      </c>
      <c r="B543" s="232" t="s">
        <v>2559</v>
      </c>
      <c r="C543" s="232" t="s">
        <v>2560</v>
      </c>
      <c r="D543" s="149" t="s">
        <v>2561</v>
      </c>
      <c r="E543" s="149" t="s">
        <v>2562</v>
      </c>
      <c r="F543" s="213">
        <v>18</v>
      </c>
      <c r="G543" s="149" t="s">
        <v>1030</v>
      </c>
      <c r="H543" s="213">
        <v>18</v>
      </c>
      <c r="I543" s="149" t="s">
        <v>2563</v>
      </c>
      <c r="J543" s="149" t="s">
        <v>112</v>
      </c>
      <c r="K543" s="163">
        <v>43922</v>
      </c>
      <c r="L543" s="239">
        <v>44005</v>
      </c>
      <c r="M543" s="205" t="s">
        <v>2430</v>
      </c>
      <c r="N543" s="149" t="s">
        <v>2553</v>
      </c>
    </row>
    <row r="544" ht="54" customHeight="1" spans="1:14">
      <c r="A544" s="197">
        <v>197</v>
      </c>
      <c r="B544" s="225" t="s">
        <v>2564</v>
      </c>
      <c r="C544" s="236" t="s">
        <v>2565</v>
      </c>
      <c r="D544" s="225" t="s">
        <v>2566</v>
      </c>
      <c r="E544" s="225" t="s">
        <v>2567</v>
      </c>
      <c r="F544" s="226">
        <v>5</v>
      </c>
      <c r="G544" s="149" t="s">
        <v>1030</v>
      </c>
      <c r="H544" s="226">
        <v>5</v>
      </c>
      <c r="I544" s="225" t="s">
        <v>2524</v>
      </c>
      <c r="J544" s="225" t="s">
        <v>112</v>
      </c>
      <c r="K544" s="239">
        <v>43922</v>
      </c>
      <c r="L544" s="239">
        <v>43995</v>
      </c>
      <c r="M544" s="225" t="s">
        <v>2430</v>
      </c>
      <c r="N544" s="225" t="s">
        <v>2568</v>
      </c>
    </row>
    <row r="545" ht="42" customHeight="1" spans="1:14">
      <c r="A545" s="197">
        <v>198</v>
      </c>
      <c r="B545" s="225" t="s">
        <v>2569</v>
      </c>
      <c r="C545" s="225" t="s">
        <v>2570</v>
      </c>
      <c r="D545" s="225" t="s">
        <v>2571</v>
      </c>
      <c r="E545" s="225" t="s">
        <v>2572</v>
      </c>
      <c r="F545" s="226">
        <v>5</v>
      </c>
      <c r="G545" s="149" t="s">
        <v>1030</v>
      </c>
      <c r="H545" s="226">
        <v>5</v>
      </c>
      <c r="I545" s="237" t="s">
        <v>2573</v>
      </c>
      <c r="J545" s="225" t="s">
        <v>112</v>
      </c>
      <c r="K545" s="239">
        <v>43922</v>
      </c>
      <c r="L545" s="239">
        <v>43997</v>
      </c>
      <c r="M545" s="225" t="s">
        <v>2430</v>
      </c>
      <c r="N545" s="225" t="s">
        <v>2574</v>
      </c>
    </row>
    <row r="546" ht="37" customHeight="1" spans="1:14">
      <c r="A546" s="197">
        <v>199</v>
      </c>
      <c r="B546" s="225" t="s">
        <v>2575</v>
      </c>
      <c r="C546" s="225" t="s">
        <v>2576</v>
      </c>
      <c r="D546" s="225" t="s">
        <v>2577</v>
      </c>
      <c r="E546" s="225" t="s">
        <v>2578</v>
      </c>
      <c r="F546" s="226">
        <v>13</v>
      </c>
      <c r="G546" s="149" t="s">
        <v>1030</v>
      </c>
      <c r="H546" s="226">
        <v>13</v>
      </c>
      <c r="I546" s="225" t="s">
        <v>2579</v>
      </c>
      <c r="J546" s="225" t="s">
        <v>112</v>
      </c>
      <c r="K546" s="239">
        <v>43922</v>
      </c>
      <c r="L546" s="239">
        <v>43985</v>
      </c>
      <c r="M546" s="225" t="s">
        <v>2430</v>
      </c>
      <c r="N546" s="227" t="s">
        <v>2431</v>
      </c>
    </row>
    <row r="547" ht="36" spans="1:14">
      <c r="A547" s="197">
        <v>200</v>
      </c>
      <c r="B547" s="149" t="s">
        <v>2580</v>
      </c>
      <c r="C547" s="149" t="s">
        <v>2581</v>
      </c>
      <c r="D547" s="149" t="s">
        <v>2582</v>
      </c>
      <c r="E547" s="149" t="s">
        <v>2213</v>
      </c>
      <c r="F547" s="150">
        <v>10</v>
      </c>
      <c r="G547" s="149" t="s">
        <v>1499</v>
      </c>
      <c r="H547" s="150">
        <v>10</v>
      </c>
      <c r="I547" s="149" t="s">
        <v>2583</v>
      </c>
      <c r="J547" s="149" t="s">
        <v>112</v>
      </c>
      <c r="K547" s="206">
        <v>43891</v>
      </c>
      <c r="L547" s="239">
        <v>44004</v>
      </c>
      <c r="M547" s="205" t="s">
        <v>2430</v>
      </c>
      <c r="N547" s="149" t="s">
        <v>2584</v>
      </c>
    </row>
    <row r="548" ht="57" customHeight="1" spans="1:14">
      <c r="A548" s="197">
        <v>201</v>
      </c>
      <c r="B548" s="149" t="s">
        <v>2585</v>
      </c>
      <c r="C548" s="204" t="s">
        <v>2586</v>
      </c>
      <c r="D548" s="204" t="s">
        <v>2587</v>
      </c>
      <c r="E548" s="204" t="s">
        <v>2588</v>
      </c>
      <c r="F548" s="208">
        <v>14</v>
      </c>
      <c r="G548" s="149" t="s">
        <v>1030</v>
      </c>
      <c r="H548" s="208">
        <v>14</v>
      </c>
      <c r="I548" s="171" t="s">
        <v>2589</v>
      </c>
      <c r="J548" s="149" t="s">
        <v>112</v>
      </c>
      <c r="K548" s="206">
        <v>43926</v>
      </c>
      <c r="L548" s="207">
        <v>44170</v>
      </c>
      <c r="M548" s="205" t="s">
        <v>952</v>
      </c>
      <c r="N548" s="171" t="s">
        <v>2590</v>
      </c>
    </row>
    <row r="549" ht="57" customHeight="1" spans="1:14">
      <c r="A549" s="197">
        <v>202</v>
      </c>
      <c r="B549" s="149" t="s">
        <v>2591</v>
      </c>
      <c r="C549" s="149" t="s">
        <v>2592</v>
      </c>
      <c r="D549" s="149" t="s">
        <v>2593</v>
      </c>
      <c r="E549" s="149" t="s">
        <v>2213</v>
      </c>
      <c r="F549" s="150">
        <v>19.96</v>
      </c>
      <c r="G549" s="238" t="s">
        <v>110</v>
      </c>
      <c r="H549" s="150">
        <v>19.96</v>
      </c>
      <c r="I549" s="149" t="s">
        <v>2594</v>
      </c>
      <c r="J549" s="149" t="s">
        <v>112</v>
      </c>
      <c r="K549" s="164">
        <v>43922</v>
      </c>
      <c r="L549" s="164">
        <v>43983</v>
      </c>
      <c r="M549" s="149" t="s">
        <v>952</v>
      </c>
      <c r="N549" s="149" t="s">
        <v>2595</v>
      </c>
    </row>
    <row r="550" ht="57" customHeight="1" spans="1:14">
      <c r="A550" s="197">
        <v>203</v>
      </c>
      <c r="B550" s="149" t="s">
        <v>2596</v>
      </c>
      <c r="C550" s="149" t="s">
        <v>2597</v>
      </c>
      <c r="D550" s="149" t="s">
        <v>2598</v>
      </c>
      <c r="E550" s="149" t="s">
        <v>2599</v>
      </c>
      <c r="F550" s="150">
        <v>16</v>
      </c>
      <c r="G550" s="238" t="s">
        <v>110</v>
      </c>
      <c r="H550" s="150">
        <v>16</v>
      </c>
      <c r="I550" s="149" t="s">
        <v>2594</v>
      </c>
      <c r="J550" s="149" t="s">
        <v>112</v>
      </c>
      <c r="K550" s="164">
        <v>43922</v>
      </c>
      <c r="L550" s="164">
        <v>43983</v>
      </c>
      <c r="M550" s="149" t="s">
        <v>952</v>
      </c>
      <c r="N550" s="149" t="s">
        <v>2595</v>
      </c>
    </row>
    <row r="551" ht="42.95" customHeight="1" spans="1:14">
      <c r="A551" s="197">
        <v>204</v>
      </c>
      <c r="B551" s="149" t="s">
        <v>2600</v>
      </c>
      <c r="C551" s="149" t="s">
        <v>2601</v>
      </c>
      <c r="D551" s="149" t="s">
        <v>2602</v>
      </c>
      <c r="E551" s="149" t="s">
        <v>2603</v>
      </c>
      <c r="F551" s="150">
        <v>26.99</v>
      </c>
      <c r="G551" s="238" t="s">
        <v>110</v>
      </c>
      <c r="H551" s="150">
        <v>26.99</v>
      </c>
      <c r="I551" s="149" t="s">
        <v>2594</v>
      </c>
      <c r="J551" s="149" t="s">
        <v>112</v>
      </c>
      <c r="K551" s="164">
        <v>43922</v>
      </c>
      <c r="L551" s="164">
        <v>43984</v>
      </c>
      <c r="M551" s="149" t="s">
        <v>952</v>
      </c>
      <c r="N551" s="149" t="s">
        <v>2595</v>
      </c>
    </row>
    <row r="552" ht="59" customHeight="1" spans="1:14">
      <c r="A552" s="197">
        <v>205</v>
      </c>
      <c r="B552" s="149" t="s">
        <v>2604</v>
      </c>
      <c r="C552" s="204" t="s">
        <v>2605</v>
      </c>
      <c r="D552" s="204" t="s">
        <v>2606</v>
      </c>
      <c r="E552" s="204" t="s">
        <v>2607</v>
      </c>
      <c r="F552" s="208">
        <v>12</v>
      </c>
      <c r="G552" s="149" t="s">
        <v>1030</v>
      </c>
      <c r="H552" s="208">
        <v>12</v>
      </c>
      <c r="I552" s="149" t="s">
        <v>2608</v>
      </c>
      <c r="J552" s="149" t="s">
        <v>112</v>
      </c>
      <c r="K552" s="164">
        <v>43923</v>
      </c>
      <c r="L552" s="207">
        <v>44174</v>
      </c>
      <c r="M552" s="205" t="s">
        <v>952</v>
      </c>
      <c r="N552" s="171" t="s">
        <v>2609</v>
      </c>
    </row>
    <row r="553" ht="45" customHeight="1" spans="1:14">
      <c r="A553" s="197">
        <v>206</v>
      </c>
      <c r="B553" s="149" t="s">
        <v>2610</v>
      </c>
      <c r="C553" s="149" t="s">
        <v>2611</v>
      </c>
      <c r="D553" s="204" t="s">
        <v>2612</v>
      </c>
      <c r="E553" s="149" t="s">
        <v>2613</v>
      </c>
      <c r="F553" s="150">
        <v>20</v>
      </c>
      <c r="G553" s="149" t="s">
        <v>1499</v>
      </c>
      <c r="H553" s="150">
        <v>20</v>
      </c>
      <c r="I553" s="149" t="s">
        <v>2614</v>
      </c>
      <c r="J553" s="149" t="s">
        <v>112</v>
      </c>
      <c r="K553" s="206">
        <v>43922</v>
      </c>
      <c r="L553" s="207">
        <v>44166</v>
      </c>
      <c r="M553" s="205" t="s">
        <v>952</v>
      </c>
      <c r="N553" s="204" t="s">
        <v>2615</v>
      </c>
    </row>
    <row r="554" ht="36" customHeight="1" spans="1:14">
      <c r="A554" s="197">
        <v>207</v>
      </c>
      <c r="B554" s="149" t="s">
        <v>2616</v>
      </c>
      <c r="C554" s="149" t="s">
        <v>2617</v>
      </c>
      <c r="D554" s="149" t="s">
        <v>2618</v>
      </c>
      <c r="E554" s="149" t="s">
        <v>2619</v>
      </c>
      <c r="F554" s="150">
        <v>8</v>
      </c>
      <c r="G554" s="149" t="s">
        <v>1499</v>
      </c>
      <c r="H554" s="150">
        <v>8</v>
      </c>
      <c r="I554" s="149" t="s">
        <v>2620</v>
      </c>
      <c r="J554" s="149" t="s">
        <v>112</v>
      </c>
      <c r="K554" s="206">
        <v>43922</v>
      </c>
      <c r="L554" s="207">
        <v>44166</v>
      </c>
      <c r="M554" s="205" t="s">
        <v>952</v>
      </c>
      <c r="N554" s="171" t="s">
        <v>2621</v>
      </c>
    </row>
    <row r="555" ht="48" spans="1:14">
      <c r="A555" s="197">
        <v>208</v>
      </c>
      <c r="B555" s="149" t="s">
        <v>2622</v>
      </c>
      <c r="C555" s="149" t="s">
        <v>2623</v>
      </c>
      <c r="D555" s="149" t="s">
        <v>2624</v>
      </c>
      <c r="E555" s="149" t="s">
        <v>2625</v>
      </c>
      <c r="F555" s="150">
        <v>12</v>
      </c>
      <c r="G555" s="149" t="s">
        <v>1499</v>
      </c>
      <c r="H555" s="150">
        <v>12</v>
      </c>
      <c r="I555" s="149" t="s">
        <v>2626</v>
      </c>
      <c r="J555" s="149" t="s">
        <v>112</v>
      </c>
      <c r="K555" s="206">
        <v>43922</v>
      </c>
      <c r="L555" s="207">
        <v>44166</v>
      </c>
      <c r="M555" s="205" t="s">
        <v>952</v>
      </c>
      <c r="N555" s="171" t="s">
        <v>2621</v>
      </c>
    </row>
    <row r="556" ht="37" customHeight="1" spans="1:14">
      <c r="A556" s="197">
        <v>209</v>
      </c>
      <c r="B556" s="198" t="s">
        <v>2627</v>
      </c>
      <c r="C556" s="149" t="s">
        <v>2628</v>
      </c>
      <c r="D556" s="149" t="s">
        <v>2629</v>
      </c>
      <c r="E556" s="149" t="s">
        <v>2630</v>
      </c>
      <c r="F556" s="150">
        <v>20</v>
      </c>
      <c r="G556" s="149" t="s">
        <v>2631</v>
      </c>
      <c r="H556" s="150">
        <v>20</v>
      </c>
      <c r="I556" s="149" t="s">
        <v>2632</v>
      </c>
      <c r="J556" s="149" t="s">
        <v>112</v>
      </c>
      <c r="K556" s="164">
        <v>44076</v>
      </c>
      <c r="L556" s="164">
        <v>44167</v>
      </c>
      <c r="M556" s="149" t="s">
        <v>952</v>
      </c>
      <c r="N556" s="149" t="s">
        <v>2633</v>
      </c>
    </row>
    <row r="557" ht="48" customHeight="1" spans="1:14">
      <c r="A557" s="197">
        <v>210</v>
      </c>
      <c r="B557" s="149" t="s">
        <v>2634</v>
      </c>
      <c r="C557" s="149" t="s">
        <v>2635</v>
      </c>
      <c r="D557" s="204" t="s">
        <v>2636</v>
      </c>
      <c r="E557" s="149" t="s">
        <v>2637</v>
      </c>
      <c r="F557" s="150">
        <v>13</v>
      </c>
      <c r="G557" s="149" t="s">
        <v>1499</v>
      </c>
      <c r="H557" s="150">
        <v>13</v>
      </c>
      <c r="I557" s="149" t="s">
        <v>2638</v>
      </c>
      <c r="J557" s="149" t="s">
        <v>112</v>
      </c>
      <c r="K557" s="206">
        <v>43922</v>
      </c>
      <c r="L557" s="207">
        <v>44166</v>
      </c>
      <c r="M557" s="205" t="s">
        <v>952</v>
      </c>
      <c r="N557" s="149" t="s">
        <v>2639</v>
      </c>
    </row>
    <row r="558" ht="36" customHeight="1" spans="1:14">
      <c r="A558" s="197">
        <v>211</v>
      </c>
      <c r="B558" s="149" t="s">
        <v>2640</v>
      </c>
      <c r="C558" s="149" t="s">
        <v>2641</v>
      </c>
      <c r="D558" s="149" t="s">
        <v>2642</v>
      </c>
      <c r="E558" s="149" t="s">
        <v>2643</v>
      </c>
      <c r="F558" s="150">
        <v>6</v>
      </c>
      <c r="G558" s="149" t="s">
        <v>1030</v>
      </c>
      <c r="H558" s="150">
        <v>6</v>
      </c>
      <c r="I558" s="149" t="s">
        <v>2644</v>
      </c>
      <c r="J558" s="149" t="s">
        <v>112</v>
      </c>
      <c r="K558" s="164">
        <v>43922</v>
      </c>
      <c r="L558" s="164">
        <v>43983</v>
      </c>
      <c r="M558" s="149" t="s">
        <v>952</v>
      </c>
      <c r="N558" s="149" t="s">
        <v>2645</v>
      </c>
    </row>
    <row r="559" ht="48" customHeight="1" spans="1:14">
      <c r="A559" s="197">
        <v>212</v>
      </c>
      <c r="B559" s="149" t="s">
        <v>2646</v>
      </c>
      <c r="C559" s="204" t="s">
        <v>2647</v>
      </c>
      <c r="D559" s="204" t="s">
        <v>2648</v>
      </c>
      <c r="E559" s="204" t="s">
        <v>2649</v>
      </c>
      <c r="F559" s="208">
        <v>18</v>
      </c>
      <c r="G559" s="238" t="s">
        <v>110</v>
      </c>
      <c r="H559" s="208">
        <v>18</v>
      </c>
      <c r="I559" s="149" t="s">
        <v>2650</v>
      </c>
      <c r="J559" s="149" t="s">
        <v>112</v>
      </c>
      <c r="K559" s="206">
        <v>43927</v>
      </c>
      <c r="L559" s="207">
        <v>44171</v>
      </c>
      <c r="M559" s="205" t="s">
        <v>952</v>
      </c>
      <c r="N559" s="171" t="s">
        <v>2651</v>
      </c>
    </row>
    <row r="560" ht="56" customHeight="1" spans="1:14">
      <c r="A560" s="197">
        <v>213</v>
      </c>
      <c r="B560" s="149" t="s">
        <v>2652</v>
      </c>
      <c r="C560" s="204" t="s">
        <v>2653</v>
      </c>
      <c r="D560" s="204" t="s">
        <v>2654</v>
      </c>
      <c r="E560" s="204" t="s">
        <v>2655</v>
      </c>
      <c r="F560" s="208">
        <v>18</v>
      </c>
      <c r="G560" s="238" t="s">
        <v>110</v>
      </c>
      <c r="H560" s="208">
        <v>18</v>
      </c>
      <c r="I560" s="149" t="s">
        <v>2656</v>
      </c>
      <c r="J560" s="149" t="s">
        <v>112</v>
      </c>
      <c r="K560" s="206">
        <v>43926</v>
      </c>
      <c r="L560" s="207">
        <v>44170</v>
      </c>
      <c r="M560" s="205" t="s">
        <v>952</v>
      </c>
      <c r="N560" s="171" t="s">
        <v>2657</v>
      </c>
    </row>
    <row r="561" ht="58" customHeight="1" spans="1:14">
      <c r="A561" s="197">
        <v>214</v>
      </c>
      <c r="B561" s="149" t="s">
        <v>2658</v>
      </c>
      <c r="C561" s="204" t="s">
        <v>2659</v>
      </c>
      <c r="D561" s="204" t="s">
        <v>2660</v>
      </c>
      <c r="E561" s="204" t="s">
        <v>2661</v>
      </c>
      <c r="F561" s="208">
        <v>19</v>
      </c>
      <c r="G561" s="238" t="s">
        <v>110</v>
      </c>
      <c r="H561" s="208">
        <v>19</v>
      </c>
      <c r="I561" s="149" t="s">
        <v>2662</v>
      </c>
      <c r="J561" s="149" t="s">
        <v>112</v>
      </c>
      <c r="K561" s="206">
        <v>43928</v>
      </c>
      <c r="L561" s="207">
        <v>44172</v>
      </c>
      <c r="M561" s="205" t="s">
        <v>952</v>
      </c>
      <c r="N561" s="171" t="s">
        <v>2663</v>
      </c>
    </row>
    <row r="562" ht="58" customHeight="1" spans="1:14">
      <c r="A562" s="197">
        <v>215</v>
      </c>
      <c r="B562" s="149" t="s">
        <v>2664</v>
      </c>
      <c r="C562" s="149" t="s">
        <v>2665</v>
      </c>
      <c r="D562" s="149" t="s">
        <v>2666</v>
      </c>
      <c r="E562" s="149" t="s">
        <v>2667</v>
      </c>
      <c r="F562" s="150">
        <v>19.87</v>
      </c>
      <c r="G562" s="238" t="s">
        <v>110</v>
      </c>
      <c r="H562" s="150">
        <v>19.87</v>
      </c>
      <c r="I562" s="149" t="s">
        <v>2668</v>
      </c>
      <c r="J562" s="149" t="s">
        <v>112</v>
      </c>
      <c r="K562" s="164">
        <v>43922</v>
      </c>
      <c r="L562" s="164">
        <v>43983</v>
      </c>
      <c r="M562" s="149" t="s">
        <v>952</v>
      </c>
      <c r="N562" s="149" t="s">
        <v>2663</v>
      </c>
    </row>
    <row r="563" ht="42" customHeight="1" spans="1:14">
      <c r="A563" s="197">
        <v>216</v>
      </c>
      <c r="B563" s="149" t="s">
        <v>2669</v>
      </c>
      <c r="C563" s="149" t="s">
        <v>2670</v>
      </c>
      <c r="D563" s="149" t="s">
        <v>2671</v>
      </c>
      <c r="E563" s="149" t="s">
        <v>2672</v>
      </c>
      <c r="F563" s="150">
        <v>15</v>
      </c>
      <c r="G563" s="149" t="s">
        <v>1499</v>
      </c>
      <c r="H563" s="150">
        <v>15</v>
      </c>
      <c r="I563" s="149" t="s">
        <v>2673</v>
      </c>
      <c r="J563" s="149" t="s">
        <v>112</v>
      </c>
      <c r="K563" s="206">
        <v>43922</v>
      </c>
      <c r="L563" s="207">
        <v>44166</v>
      </c>
      <c r="M563" s="205" t="s">
        <v>952</v>
      </c>
      <c r="N563" s="149" t="s">
        <v>2674</v>
      </c>
    </row>
    <row r="564" ht="42.95" customHeight="1" spans="1:14">
      <c r="A564" s="197">
        <v>217</v>
      </c>
      <c r="B564" s="149" t="s">
        <v>2669</v>
      </c>
      <c r="C564" s="149" t="s">
        <v>2675</v>
      </c>
      <c r="D564" s="149" t="s">
        <v>2676</v>
      </c>
      <c r="E564" s="149" t="s">
        <v>2677</v>
      </c>
      <c r="F564" s="150">
        <v>10</v>
      </c>
      <c r="G564" s="149" t="s">
        <v>1030</v>
      </c>
      <c r="H564" s="150">
        <v>10</v>
      </c>
      <c r="I564" s="149" t="s">
        <v>2678</v>
      </c>
      <c r="J564" s="149" t="s">
        <v>112</v>
      </c>
      <c r="K564" s="164">
        <v>43923</v>
      </c>
      <c r="L564" s="207">
        <v>44167</v>
      </c>
      <c r="M564" s="149" t="s">
        <v>952</v>
      </c>
      <c r="N564" s="171" t="s">
        <v>2674</v>
      </c>
    </row>
    <row r="565" ht="53.1" customHeight="1" spans="1:14">
      <c r="A565" s="197">
        <v>218</v>
      </c>
      <c r="B565" s="149" t="s">
        <v>2679</v>
      </c>
      <c r="C565" s="149" t="s">
        <v>2680</v>
      </c>
      <c r="D565" s="149" t="s">
        <v>2681</v>
      </c>
      <c r="E565" s="149" t="s">
        <v>2682</v>
      </c>
      <c r="F565" s="150">
        <v>25</v>
      </c>
      <c r="G565" s="238" t="s">
        <v>110</v>
      </c>
      <c r="H565" s="150">
        <v>25</v>
      </c>
      <c r="I565" s="149" t="s">
        <v>2683</v>
      </c>
      <c r="J565" s="149" t="s">
        <v>112</v>
      </c>
      <c r="K565" s="206">
        <v>43922</v>
      </c>
      <c r="L565" s="207">
        <v>44166</v>
      </c>
      <c r="M565" s="205" t="s">
        <v>952</v>
      </c>
      <c r="N565" s="149" t="s">
        <v>2674</v>
      </c>
    </row>
    <row r="566" ht="47" customHeight="1" spans="1:14">
      <c r="A566" s="197">
        <v>219</v>
      </c>
      <c r="B566" s="149" t="s">
        <v>2684</v>
      </c>
      <c r="C566" s="149" t="s">
        <v>2685</v>
      </c>
      <c r="D566" s="149" t="s">
        <v>2686</v>
      </c>
      <c r="E566" s="149" t="s">
        <v>2687</v>
      </c>
      <c r="F566" s="150">
        <v>5</v>
      </c>
      <c r="G566" s="149" t="s">
        <v>1499</v>
      </c>
      <c r="H566" s="150">
        <v>5</v>
      </c>
      <c r="I566" s="149" t="s">
        <v>2688</v>
      </c>
      <c r="J566" s="149" t="s">
        <v>112</v>
      </c>
      <c r="K566" s="206">
        <v>43922</v>
      </c>
      <c r="L566" s="207">
        <v>44166</v>
      </c>
      <c r="M566" s="205" t="s">
        <v>952</v>
      </c>
      <c r="N566" s="149" t="s">
        <v>2674</v>
      </c>
    </row>
    <row r="567" ht="45" customHeight="1" spans="1:14">
      <c r="A567" s="197">
        <v>220</v>
      </c>
      <c r="B567" s="149" t="s">
        <v>2689</v>
      </c>
      <c r="C567" s="204" t="s">
        <v>2690</v>
      </c>
      <c r="D567" s="204" t="s">
        <v>2691</v>
      </c>
      <c r="E567" s="204" t="s">
        <v>2692</v>
      </c>
      <c r="F567" s="150">
        <v>15.85</v>
      </c>
      <c r="G567" s="238" t="s">
        <v>110</v>
      </c>
      <c r="H567" s="150">
        <v>15.85</v>
      </c>
      <c r="I567" s="241" t="s">
        <v>2693</v>
      </c>
      <c r="J567" s="149" t="s">
        <v>112</v>
      </c>
      <c r="K567" s="206">
        <v>43922</v>
      </c>
      <c r="L567" s="207">
        <v>44166</v>
      </c>
      <c r="M567" s="205" t="s">
        <v>952</v>
      </c>
      <c r="N567" s="171" t="s">
        <v>2694</v>
      </c>
    </row>
    <row r="568" ht="46" customHeight="1" spans="1:14">
      <c r="A568" s="197">
        <v>221</v>
      </c>
      <c r="B568" s="204" t="s">
        <v>2695</v>
      </c>
      <c r="C568" s="149" t="s">
        <v>2696</v>
      </c>
      <c r="D568" s="149" t="s">
        <v>2697</v>
      </c>
      <c r="E568" s="204" t="s">
        <v>2698</v>
      </c>
      <c r="F568" s="150">
        <v>14</v>
      </c>
      <c r="G568" s="149" t="s">
        <v>1030</v>
      </c>
      <c r="H568" s="150">
        <v>14</v>
      </c>
      <c r="I568" s="241" t="s">
        <v>2699</v>
      </c>
      <c r="J568" s="149" t="s">
        <v>112</v>
      </c>
      <c r="K568" s="206">
        <v>43924</v>
      </c>
      <c r="L568" s="207">
        <v>44168</v>
      </c>
      <c r="M568" s="205" t="s">
        <v>952</v>
      </c>
      <c r="N568" s="171" t="s">
        <v>2694</v>
      </c>
    </row>
    <row r="569" ht="43" customHeight="1" spans="1:14">
      <c r="A569" s="197">
        <v>222</v>
      </c>
      <c r="B569" s="204" t="s">
        <v>2700</v>
      </c>
      <c r="C569" s="149" t="s">
        <v>2701</v>
      </c>
      <c r="D569" s="149" t="s">
        <v>2702</v>
      </c>
      <c r="E569" s="149" t="s">
        <v>1749</v>
      </c>
      <c r="F569" s="150">
        <v>8</v>
      </c>
      <c r="G569" s="149" t="s">
        <v>1030</v>
      </c>
      <c r="H569" s="150">
        <v>8</v>
      </c>
      <c r="I569" s="242" t="s">
        <v>2703</v>
      </c>
      <c r="J569" s="149" t="s">
        <v>112</v>
      </c>
      <c r="K569" s="206">
        <v>43923</v>
      </c>
      <c r="L569" s="207">
        <v>44167</v>
      </c>
      <c r="M569" s="205" t="s">
        <v>952</v>
      </c>
      <c r="N569" s="171" t="s">
        <v>2694</v>
      </c>
    </row>
    <row r="570" ht="36" spans="1:14">
      <c r="A570" s="197">
        <v>223</v>
      </c>
      <c r="B570" s="149" t="s">
        <v>2704</v>
      </c>
      <c r="C570" s="204" t="s">
        <v>2705</v>
      </c>
      <c r="D570" s="204" t="s">
        <v>2706</v>
      </c>
      <c r="E570" s="204" t="s">
        <v>2707</v>
      </c>
      <c r="F570" s="208">
        <v>10</v>
      </c>
      <c r="G570" s="149" t="s">
        <v>1030</v>
      </c>
      <c r="H570" s="208">
        <v>10</v>
      </c>
      <c r="I570" s="242" t="s">
        <v>2638</v>
      </c>
      <c r="J570" s="149" t="s">
        <v>112</v>
      </c>
      <c r="K570" s="206">
        <v>43925</v>
      </c>
      <c r="L570" s="207">
        <v>44169</v>
      </c>
      <c r="M570" s="205" t="s">
        <v>952</v>
      </c>
      <c r="N570" s="171" t="s">
        <v>2694</v>
      </c>
    </row>
    <row r="571" ht="45.95" customHeight="1" spans="1:14">
      <c r="A571" s="197">
        <v>224</v>
      </c>
      <c r="B571" s="149" t="s">
        <v>2708</v>
      </c>
      <c r="C571" s="149" t="s">
        <v>2709</v>
      </c>
      <c r="D571" s="204" t="s">
        <v>2691</v>
      </c>
      <c r="E571" s="149" t="s">
        <v>2710</v>
      </c>
      <c r="F571" s="150">
        <v>10</v>
      </c>
      <c r="G571" s="149" t="s">
        <v>1499</v>
      </c>
      <c r="H571" s="150">
        <v>10</v>
      </c>
      <c r="I571" s="241" t="s">
        <v>2693</v>
      </c>
      <c r="J571" s="149" t="s">
        <v>112</v>
      </c>
      <c r="K571" s="206">
        <v>43922</v>
      </c>
      <c r="L571" s="207">
        <v>44166</v>
      </c>
      <c r="M571" s="205" t="s">
        <v>952</v>
      </c>
      <c r="N571" s="171" t="s">
        <v>2694</v>
      </c>
    </row>
    <row r="572" ht="42" customHeight="1" spans="1:14">
      <c r="A572" s="197">
        <v>225</v>
      </c>
      <c r="B572" s="149" t="s">
        <v>2711</v>
      </c>
      <c r="C572" s="149" t="s">
        <v>2712</v>
      </c>
      <c r="D572" s="149" t="s">
        <v>2713</v>
      </c>
      <c r="E572" s="149" t="s">
        <v>2714</v>
      </c>
      <c r="F572" s="150">
        <v>19</v>
      </c>
      <c r="G572" s="238" t="s">
        <v>110</v>
      </c>
      <c r="H572" s="150">
        <v>19</v>
      </c>
      <c r="I572" s="149" t="s">
        <v>2715</v>
      </c>
      <c r="J572" s="149" t="s">
        <v>112</v>
      </c>
      <c r="K572" s="206">
        <v>43922</v>
      </c>
      <c r="L572" s="207">
        <v>44166</v>
      </c>
      <c r="M572" s="205" t="s">
        <v>952</v>
      </c>
      <c r="N572" s="171" t="s">
        <v>2694</v>
      </c>
    </row>
    <row r="573" ht="54" customHeight="1" spans="1:14">
      <c r="A573" s="197">
        <v>226</v>
      </c>
      <c r="B573" s="171" t="s">
        <v>2716</v>
      </c>
      <c r="C573" s="171" t="s">
        <v>2717</v>
      </c>
      <c r="D573" s="171" t="s">
        <v>2718</v>
      </c>
      <c r="E573" s="171" t="s">
        <v>2719</v>
      </c>
      <c r="F573" s="150">
        <v>16</v>
      </c>
      <c r="G573" s="238" t="s">
        <v>110</v>
      </c>
      <c r="H573" s="150">
        <v>16</v>
      </c>
      <c r="I573" s="171" t="s">
        <v>2720</v>
      </c>
      <c r="J573" s="149" t="s">
        <v>112</v>
      </c>
      <c r="K573" s="206">
        <v>43923</v>
      </c>
      <c r="L573" s="207">
        <v>44167</v>
      </c>
      <c r="M573" s="205" t="s">
        <v>952</v>
      </c>
      <c r="N573" s="171" t="s">
        <v>2694</v>
      </c>
    </row>
    <row r="574" ht="45" customHeight="1" spans="1:14">
      <c r="A574" s="197">
        <v>227</v>
      </c>
      <c r="B574" s="204" t="s">
        <v>2721</v>
      </c>
      <c r="C574" s="204" t="s">
        <v>2722</v>
      </c>
      <c r="D574" s="204" t="s">
        <v>2723</v>
      </c>
      <c r="E574" s="204" t="s">
        <v>2724</v>
      </c>
      <c r="F574" s="208">
        <v>6</v>
      </c>
      <c r="G574" s="149" t="s">
        <v>1030</v>
      </c>
      <c r="H574" s="208">
        <v>6</v>
      </c>
      <c r="I574" s="204" t="s">
        <v>2725</v>
      </c>
      <c r="J574" s="149" t="s">
        <v>112</v>
      </c>
      <c r="K574" s="206">
        <v>43922</v>
      </c>
      <c r="L574" s="207">
        <v>44166</v>
      </c>
      <c r="M574" s="205" t="s">
        <v>952</v>
      </c>
      <c r="N574" s="171" t="s">
        <v>2694</v>
      </c>
    </row>
    <row r="575" ht="36" spans="1:14">
      <c r="A575" s="197">
        <v>228</v>
      </c>
      <c r="B575" s="198" t="s">
        <v>2726</v>
      </c>
      <c r="C575" s="149" t="s">
        <v>2727</v>
      </c>
      <c r="D575" s="149" t="s">
        <v>2728</v>
      </c>
      <c r="E575" s="149" t="s">
        <v>2729</v>
      </c>
      <c r="F575" s="150">
        <v>10</v>
      </c>
      <c r="G575" s="149" t="s">
        <v>1499</v>
      </c>
      <c r="H575" s="150">
        <v>10</v>
      </c>
      <c r="I575" s="149" t="s">
        <v>2730</v>
      </c>
      <c r="J575" s="149" t="s">
        <v>112</v>
      </c>
      <c r="K575" s="206">
        <v>43922</v>
      </c>
      <c r="L575" s="207">
        <v>44166</v>
      </c>
      <c r="M575" s="205" t="s">
        <v>952</v>
      </c>
      <c r="N575" s="243" t="s">
        <v>2731</v>
      </c>
    </row>
    <row r="576" ht="41" customHeight="1" spans="1:14">
      <c r="A576" s="197">
        <v>229</v>
      </c>
      <c r="B576" s="198" t="s">
        <v>2732</v>
      </c>
      <c r="C576" s="149" t="s">
        <v>2733</v>
      </c>
      <c r="D576" s="149" t="s">
        <v>2734</v>
      </c>
      <c r="E576" s="149" t="s">
        <v>2735</v>
      </c>
      <c r="F576" s="150">
        <v>10</v>
      </c>
      <c r="G576" s="149" t="s">
        <v>1499</v>
      </c>
      <c r="H576" s="150">
        <v>10</v>
      </c>
      <c r="I576" s="244" t="s">
        <v>2736</v>
      </c>
      <c r="J576" s="149" t="s">
        <v>112</v>
      </c>
      <c r="K576" s="206">
        <v>43922</v>
      </c>
      <c r="L576" s="207">
        <v>44166</v>
      </c>
      <c r="M576" s="205" t="s">
        <v>952</v>
      </c>
      <c r="N576" s="149" t="s">
        <v>2731</v>
      </c>
    </row>
    <row r="577" ht="44" customHeight="1" spans="1:14">
      <c r="A577" s="197">
        <v>230</v>
      </c>
      <c r="B577" s="198" t="s">
        <v>2737</v>
      </c>
      <c r="C577" s="149" t="s">
        <v>2738</v>
      </c>
      <c r="D577" s="149" t="s">
        <v>2739</v>
      </c>
      <c r="E577" s="149" t="s">
        <v>2740</v>
      </c>
      <c r="F577" s="150">
        <v>6</v>
      </c>
      <c r="G577" s="149" t="s">
        <v>1030</v>
      </c>
      <c r="H577" s="150">
        <v>6</v>
      </c>
      <c r="I577" s="149" t="s">
        <v>2741</v>
      </c>
      <c r="J577" s="149" t="s">
        <v>112</v>
      </c>
      <c r="K577" s="164">
        <v>43922</v>
      </c>
      <c r="L577" s="164">
        <v>43983</v>
      </c>
      <c r="M577" s="149" t="s">
        <v>952</v>
      </c>
      <c r="N577" s="149" t="s">
        <v>2742</v>
      </c>
    </row>
    <row r="578" ht="81" customHeight="1" spans="1:14">
      <c r="A578" s="197">
        <v>231</v>
      </c>
      <c r="B578" s="198" t="s">
        <v>2743</v>
      </c>
      <c r="C578" s="149" t="s">
        <v>2744</v>
      </c>
      <c r="D578" s="149" t="s">
        <v>2745</v>
      </c>
      <c r="E578" s="149" t="s">
        <v>2746</v>
      </c>
      <c r="F578" s="150">
        <v>20</v>
      </c>
      <c r="G578" s="149" t="s">
        <v>1030</v>
      </c>
      <c r="H578" s="150">
        <v>20</v>
      </c>
      <c r="I578" s="149" t="s">
        <v>2747</v>
      </c>
      <c r="J578" s="149" t="s">
        <v>112</v>
      </c>
      <c r="K578" s="164">
        <v>44077</v>
      </c>
      <c r="L578" s="164">
        <v>44168</v>
      </c>
      <c r="M578" s="149" t="s">
        <v>952</v>
      </c>
      <c r="N578" s="149" t="s">
        <v>2748</v>
      </c>
    </row>
    <row r="579" ht="48" customHeight="1" spans="1:14">
      <c r="A579" s="197">
        <v>232</v>
      </c>
      <c r="B579" s="245" t="s">
        <v>2749</v>
      </c>
      <c r="C579" s="148" t="s">
        <v>2750</v>
      </c>
      <c r="D579" s="171" t="s">
        <v>2751</v>
      </c>
      <c r="E579" s="246" t="s">
        <v>2752</v>
      </c>
      <c r="F579" s="150">
        <v>27</v>
      </c>
      <c r="G579" s="238" t="s">
        <v>110</v>
      </c>
      <c r="H579" s="150">
        <v>27</v>
      </c>
      <c r="I579" s="148" t="s">
        <v>2753</v>
      </c>
      <c r="J579" s="149" t="s">
        <v>112</v>
      </c>
      <c r="K579" s="163">
        <v>43925</v>
      </c>
      <c r="L579" s="163">
        <v>43986</v>
      </c>
      <c r="M579" s="149" t="s">
        <v>2754</v>
      </c>
      <c r="N579" s="171" t="s">
        <v>2755</v>
      </c>
    </row>
    <row r="580" ht="129.95" customHeight="1" spans="1:14">
      <c r="A580" s="197">
        <v>233</v>
      </c>
      <c r="B580" s="245" t="s">
        <v>2756</v>
      </c>
      <c r="C580" s="148" t="s">
        <v>2757</v>
      </c>
      <c r="D580" s="177" t="s">
        <v>2758</v>
      </c>
      <c r="E580" s="171" t="s">
        <v>2759</v>
      </c>
      <c r="F580" s="150">
        <v>18</v>
      </c>
      <c r="G580" s="238" t="s">
        <v>110</v>
      </c>
      <c r="H580" s="150">
        <v>18</v>
      </c>
      <c r="I580" s="149" t="s">
        <v>2760</v>
      </c>
      <c r="J580" s="149" t="s">
        <v>112</v>
      </c>
      <c r="K580" s="163">
        <v>43924</v>
      </c>
      <c r="L580" s="163">
        <v>43985</v>
      </c>
      <c r="M580" s="149" t="s">
        <v>2754</v>
      </c>
      <c r="N580" s="171" t="s">
        <v>2761</v>
      </c>
    </row>
    <row r="581" ht="58" customHeight="1" spans="1:14">
      <c r="A581" s="197">
        <v>234</v>
      </c>
      <c r="B581" s="245" t="s">
        <v>2762</v>
      </c>
      <c r="C581" s="148" t="s">
        <v>2763</v>
      </c>
      <c r="D581" s="171" t="s">
        <v>2764</v>
      </c>
      <c r="E581" s="171" t="s">
        <v>2765</v>
      </c>
      <c r="F581" s="150">
        <v>15</v>
      </c>
      <c r="G581" s="238" t="s">
        <v>110</v>
      </c>
      <c r="H581" s="150">
        <v>15</v>
      </c>
      <c r="I581" s="148" t="s">
        <v>2766</v>
      </c>
      <c r="J581" s="149" t="s">
        <v>112</v>
      </c>
      <c r="K581" s="163">
        <v>43927</v>
      </c>
      <c r="L581" s="163">
        <v>43988</v>
      </c>
      <c r="M581" s="149" t="s">
        <v>2754</v>
      </c>
      <c r="N581" s="171" t="s">
        <v>2767</v>
      </c>
    </row>
    <row r="582" ht="74" customHeight="1" spans="1:14">
      <c r="A582" s="197">
        <v>235</v>
      </c>
      <c r="B582" s="247" t="s">
        <v>2768</v>
      </c>
      <c r="C582" s="148" t="s">
        <v>2769</v>
      </c>
      <c r="D582" s="148" t="s">
        <v>2770</v>
      </c>
      <c r="E582" s="171" t="s">
        <v>2771</v>
      </c>
      <c r="F582" s="150">
        <v>27</v>
      </c>
      <c r="G582" s="238" t="s">
        <v>110</v>
      </c>
      <c r="H582" s="150">
        <v>27</v>
      </c>
      <c r="I582" s="148" t="s">
        <v>2772</v>
      </c>
      <c r="J582" s="149" t="s">
        <v>112</v>
      </c>
      <c r="K582" s="163">
        <v>43952</v>
      </c>
      <c r="L582" s="163">
        <v>44166</v>
      </c>
      <c r="M582" s="149" t="s">
        <v>2754</v>
      </c>
      <c r="N582" s="148" t="s">
        <v>2773</v>
      </c>
    </row>
    <row r="583" ht="107.1" customHeight="1" spans="1:14">
      <c r="A583" s="197">
        <v>236</v>
      </c>
      <c r="B583" s="203" t="s">
        <v>2774</v>
      </c>
      <c r="C583" s="171" t="s">
        <v>2775</v>
      </c>
      <c r="D583" s="171" t="s">
        <v>2776</v>
      </c>
      <c r="E583" s="171" t="s">
        <v>2777</v>
      </c>
      <c r="F583" s="150">
        <v>5</v>
      </c>
      <c r="G583" s="149" t="s">
        <v>1030</v>
      </c>
      <c r="H583" s="150">
        <v>5</v>
      </c>
      <c r="I583" s="149" t="s">
        <v>2778</v>
      </c>
      <c r="J583" s="149" t="s">
        <v>112</v>
      </c>
      <c r="K583" s="185">
        <v>43922</v>
      </c>
      <c r="L583" s="185">
        <v>43922</v>
      </c>
      <c r="M583" s="149" t="s">
        <v>956</v>
      </c>
      <c r="N583" s="149" t="s">
        <v>2755</v>
      </c>
    </row>
    <row r="584" ht="149" customHeight="1" spans="1:14">
      <c r="A584" s="197">
        <v>237</v>
      </c>
      <c r="B584" s="198" t="s">
        <v>2779</v>
      </c>
      <c r="C584" s="149" t="s">
        <v>2780</v>
      </c>
      <c r="D584" s="177" t="s">
        <v>2781</v>
      </c>
      <c r="E584" s="149" t="s">
        <v>2782</v>
      </c>
      <c r="F584" s="150">
        <v>5</v>
      </c>
      <c r="G584" s="149" t="s">
        <v>1030</v>
      </c>
      <c r="H584" s="150">
        <v>5</v>
      </c>
      <c r="I584" s="149" t="s">
        <v>2783</v>
      </c>
      <c r="J584" s="149" t="s">
        <v>112</v>
      </c>
      <c r="K584" s="185">
        <v>43922</v>
      </c>
      <c r="L584" s="185">
        <v>43952</v>
      </c>
      <c r="M584" s="149" t="s">
        <v>956</v>
      </c>
      <c r="N584" s="149" t="s">
        <v>2784</v>
      </c>
    </row>
    <row r="585" ht="63" customHeight="1" spans="1:14">
      <c r="A585" s="197">
        <v>238</v>
      </c>
      <c r="B585" s="245" t="s">
        <v>2785</v>
      </c>
      <c r="C585" s="148" t="s">
        <v>2786</v>
      </c>
      <c r="D585" s="171" t="s">
        <v>2787</v>
      </c>
      <c r="E585" s="171" t="s">
        <v>2788</v>
      </c>
      <c r="F585" s="150">
        <v>25</v>
      </c>
      <c r="G585" s="149" t="s">
        <v>110</v>
      </c>
      <c r="H585" s="150">
        <v>25</v>
      </c>
      <c r="I585" s="148" t="s">
        <v>2789</v>
      </c>
      <c r="J585" s="149" t="s">
        <v>112</v>
      </c>
      <c r="K585" s="163">
        <v>43928</v>
      </c>
      <c r="L585" s="163">
        <v>43989</v>
      </c>
      <c r="M585" s="149" t="s">
        <v>2754</v>
      </c>
      <c r="N585" s="171" t="s">
        <v>2784</v>
      </c>
    </row>
    <row r="586" ht="63" customHeight="1" spans="1:14">
      <c r="A586" s="197">
        <v>239</v>
      </c>
      <c r="B586" s="248" t="s">
        <v>2790</v>
      </c>
      <c r="C586" s="249" t="s">
        <v>2791</v>
      </c>
      <c r="D586" s="250" t="s">
        <v>2792</v>
      </c>
      <c r="E586" s="149" t="s">
        <v>2793</v>
      </c>
      <c r="F586" s="251">
        <v>6</v>
      </c>
      <c r="G586" s="149" t="s">
        <v>1030</v>
      </c>
      <c r="H586" s="252">
        <v>6</v>
      </c>
      <c r="I586" s="249" t="s">
        <v>2794</v>
      </c>
      <c r="J586" s="149" t="s">
        <v>112</v>
      </c>
      <c r="K586" s="261">
        <v>43952</v>
      </c>
      <c r="L586" s="261">
        <v>43983</v>
      </c>
      <c r="M586" s="149" t="s">
        <v>2795</v>
      </c>
      <c r="N586" s="262" t="s">
        <v>2796</v>
      </c>
    </row>
    <row r="587" ht="63" customHeight="1" spans="1:14">
      <c r="A587" s="197">
        <v>240</v>
      </c>
      <c r="B587" s="253" t="s">
        <v>2797</v>
      </c>
      <c r="C587" s="254" t="s">
        <v>2798</v>
      </c>
      <c r="D587" s="255" t="s">
        <v>2799</v>
      </c>
      <c r="E587" s="171" t="s">
        <v>2800</v>
      </c>
      <c r="F587" s="251">
        <v>15</v>
      </c>
      <c r="G587" s="149" t="s">
        <v>110</v>
      </c>
      <c r="H587" s="252">
        <v>15</v>
      </c>
      <c r="I587" s="254" t="s">
        <v>2801</v>
      </c>
      <c r="J587" s="149" t="s">
        <v>112</v>
      </c>
      <c r="K587" s="263">
        <v>43922</v>
      </c>
      <c r="L587" s="263">
        <v>43983</v>
      </c>
      <c r="M587" s="149" t="s">
        <v>2754</v>
      </c>
      <c r="N587" s="262" t="s">
        <v>2802</v>
      </c>
    </row>
    <row r="588" ht="84" customHeight="1" spans="1:14">
      <c r="A588" s="197">
        <v>241</v>
      </c>
      <c r="B588" s="248" t="s">
        <v>2803</v>
      </c>
      <c r="C588" s="249" t="s">
        <v>2804</v>
      </c>
      <c r="D588" s="250" t="s">
        <v>2805</v>
      </c>
      <c r="E588" s="149" t="s">
        <v>2806</v>
      </c>
      <c r="F588" s="251">
        <v>6</v>
      </c>
      <c r="G588" s="149" t="s">
        <v>1030</v>
      </c>
      <c r="H588" s="252">
        <v>6</v>
      </c>
      <c r="I588" s="249" t="s">
        <v>2807</v>
      </c>
      <c r="J588" s="149" t="s">
        <v>112</v>
      </c>
      <c r="K588" s="261">
        <v>43922</v>
      </c>
      <c r="L588" s="261">
        <v>43952</v>
      </c>
      <c r="M588" s="149" t="s">
        <v>2808</v>
      </c>
      <c r="N588" s="262" t="s">
        <v>2802</v>
      </c>
    </row>
    <row r="589" ht="75" customHeight="1" spans="1:14">
      <c r="A589" s="197">
        <v>242</v>
      </c>
      <c r="B589" s="248" t="s">
        <v>2809</v>
      </c>
      <c r="C589" s="249" t="s">
        <v>2810</v>
      </c>
      <c r="D589" s="256" t="s">
        <v>2811</v>
      </c>
      <c r="E589" s="149" t="s">
        <v>2812</v>
      </c>
      <c r="F589" s="251">
        <v>5</v>
      </c>
      <c r="G589" s="149" t="s">
        <v>1030</v>
      </c>
      <c r="H589" s="252">
        <v>5</v>
      </c>
      <c r="I589" s="249" t="s">
        <v>2813</v>
      </c>
      <c r="J589" s="149" t="s">
        <v>112</v>
      </c>
      <c r="K589" s="261">
        <v>43952</v>
      </c>
      <c r="L589" s="261">
        <v>44075</v>
      </c>
      <c r="M589" s="149" t="s">
        <v>2808</v>
      </c>
      <c r="N589" s="249" t="s">
        <v>2814</v>
      </c>
    </row>
    <row r="590" ht="130" customHeight="1" spans="1:14">
      <c r="A590" s="197">
        <v>243</v>
      </c>
      <c r="B590" s="248" t="s">
        <v>2815</v>
      </c>
      <c r="C590" s="149" t="s">
        <v>2816</v>
      </c>
      <c r="D590" s="256" t="s">
        <v>2817</v>
      </c>
      <c r="E590" s="149" t="s">
        <v>2818</v>
      </c>
      <c r="F590" s="251">
        <v>5</v>
      </c>
      <c r="G590" s="149" t="s">
        <v>1030</v>
      </c>
      <c r="H590" s="252">
        <v>5</v>
      </c>
      <c r="I590" s="249" t="s">
        <v>2819</v>
      </c>
      <c r="J590" s="149" t="s">
        <v>112</v>
      </c>
      <c r="K590" s="261">
        <v>43922</v>
      </c>
      <c r="L590" s="261">
        <v>43952</v>
      </c>
      <c r="M590" s="149" t="s">
        <v>2795</v>
      </c>
      <c r="N590" s="249" t="s">
        <v>2820</v>
      </c>
    </row>
    <row r="591" ht="60" customHeight="1" spans="1:14">
      <c r="A591" s="197">
        <v>244</v>
      </c>
      <c r="B591" s="257" t="s">
        <v>2821</v>
      </c>
      <c r="C591" s="254" t="s">
        <v>2822</v>
      </c>
      <c r="D591" s="255" t="s">
        <v>2823</v>
      </c>
      <c r="E591" s="171" t="s">
        <v>2824</v>
      </c>
      <c r="F591" s="251">
        <v>16</v>
      </c>
      <c r="G591" s="149" t="s">
        <v>110</v>
      </c>
      <c r="H591" s="252">
        <v>16</v>
      </c>
      <c r="I591" s="254" t="s">
        <v>2825</v>
      </c>
      <c r="J591" s="149" t="s">
        <v>112</v>
      </c>
      <c r="K591" s="263">
        <v>43930</v>
      </c>
      <c r="L591" s="263">
        <v>43991</v>
      </c>
      <c r="M591" s="149" t="s">
        <v>2754</v>
      </c>
      <c r="N591" s="262" t="s">
        <v>2820</v>
      </c>
    </row>
    <row r="592" ht="61" customHeight="1" spans="1:14">
      <c r="A592" s="197">
        <v>245</v>
      </c>
      <c r="B592" s="257" t="s">
        <v>2826</v>
      </c>
      <c r="C592" s="254" t="s">
        <v>2827</v>
      </c>
      <c r="D592" s="258" t="s">
        <v>2828</v>
      </c>
      <c r="E592" s="171" t="s">
        <v>2829</v>
      </c>
      <c r="F592" s="251">
        <v>10</v>
      </c>
      <c r="G592" s="149" t="s">
        <v>1030</v>
      </c>
      <c r="H592" s="252">
        <v>10</v>
      </c>
      <c r="I592" s="254" t="s">
        <v>2830</v>
      </c>
      <c r="J592" s="149" t="s">
        <v>112</v>
      </c>
      <c r="K592" s="263">
        <v>43831</v>
      </c>
      <c r="L592" s="263">
        <v>43891</v>
      </c>
      <c r="M592" s="149" t="s">
        <v>2754</v>
      </c>
      <c r="N592" s="254" t="s">
        <v>2820</v>
      </c>
    </row>
    <row r="593" ht="129" customHeight="1" spans="1:14">
      <c r="A593" s="197">
        <v>246</v>
      </c>
      <c r="B593" s="248" t="s">
        <v>2831</v>
      </c>
      <c r="C593" s="249" t="s">
        <v>2832</v>
      </c>
      <c r="D593" s="149" t="s">
        <v>2833</v>
      </c>
      <c r="E593" s="149" t="s">
        <v>2834</v>
      </c>
      <c r="F593" s="251">
        <v>13</v>
      </c>
      <c r="G593" s="149" t="s">
        <v>1030</v>
      </c>
      <c r="H593" s="252">
        <v>13</v>
      </c>
      <c r="I593" s="249" t="s">
        <v>2835</v>
      </c>
      <c r="J593" s="149" t="s">
        <v>112</v>
      </c>
      <c r="K593" s="261">
        <v>43922</v>
      </c>
      <c r="L593" s="261">
        <v>43952</v>
      </c>
      <c r="M593" s="149" t="s">
        <v>956</v>
      </c>
      <c r="N593" s="262" t="s">
        <v>2836</v>
      </c>
    </row>
    <row r="594" ht="53" customHeight="1" spans="1:14">
      <c r="A594" s="197">
        <v>247</v>
      </c>
      <c r="B594" s="248" t="s">
        <v>2837</v>
      </c>
      <c r="C594" s="249" t="s">
        <v>2838</v>
      </c>
      <c r="D594" s="256" t="s">
        <v>2839</v>
      </c>
      <c r="E594" s="149" t="s">
        <v>2840</v>
      </c>
      <c r="F594" s="251">
        <v>16.825</v>
      </c>
      <c r="G594" s="149" t="s">
        <v>110</v>
      </c>
      <c r="H594" s="252">
        <v>16.825</v>
      </c>
      <c r="I594" s="249" t="s">
        <v>2841</v>
      </c>
      <c r="J594" s="149" t="s">
        <v>112</v>
      </c>
      <c r="K594" s="261">
        <v>43922</v>
      </c>
      <c r="L594" s="261">
        <v>43983</v>
      </c>
      <c r="M594" s="149" t="s">
        <v>2754</v>
      </c>
      <c r="N594" s="249" t="s">
        <v>2842</v>
      </c>
    </row>
    <row r="595" ht="53" customHeight="1" spans="1:14">
      <c r="A595" s="197">
        <v>248</v>
      </c>
      <c r="B595" s="198" t="s">
        <v>2843</v>
      </c>
      <c r="C595" s="149" t="s">
        <v>2844</v>
      </c>
      <c r="D595" s="177" t="s">
        <v>2845</v>
      </c>
      <c r="E595" s="149" t="s">
        <v>2846</v>
      </c>
      <c r="F595" s="150">
        <v>5</v>
      </c>
      <c r="G595" s="149" t="s">
        <v>1030</v>
      </c>
      <c r="H595" s="150">
        <v>5</v>
      </c>
      <c r="I595" s="149" t="s">
        <v>2847</v>
      </c>
      <c r="J595" s="149" t="s">
        <v>112</v>
      </c>
      <c r="K595" s="185">
        <v>43922</v>
      </c>
      <c r="L595" s="185">
        <v>43952</v>
      </c>
      <c r="M595" s="149" t="s">
        <v>956</v>
      </c>
      <c r="N595" s="149" t="s">
        <v>2767</v>
      </c>
    </row>
    <row r="596" ht="53" customHeight="1" spans="1:14">
      <c r="A596" s="197">
        <v>249</v>
      </c>
      <c r="B596" s="245" t="s">
        <v>2848</v>
      </c>
      <c r="C596" s="148" t="s">
        <v>2849</v>
      </c>
      <c r="D596" s="171" t="s">
        <v>2850</v>
      </c>
      <c r="E596" s="171" t="s">
        <v>2851</v>
      </c>
      <c r="F596" s="150">
        <v>24.32</v>
      </c>
      <c r="G596" s="149" t="s">
        <v>110</v>
      </c>
      <c r="H596" s="150">
        <v>24.32</v>
      </c>
      <c r="I596" s="148" t="s">
        <v>2852</v>
      </c>
      <c r="J596" s="149" t="s">
        <v>112</v>
      </c>
      <c r="K596" s="163">
        <v>43926</v>
      </c>
      <c r="L596" s="163">
        <v>43987</v>
      </c>
      <c r="M596" s="149" t="s">
        <v>2754</v>
      </c>
      <c r="N596" s="171" t="s">
        <v>2767</v>
      </c>
    </row>
    <row r="597" ht="53" customHeight="1" spans="1:14">
      <c r="A597" s="197">
        <v>250</v>
      </c>
      <c r="B597" s="198" t="s">
        <v>2853</v>
      </c>
      <c r="C597" s="149" t="s">
        <v>2854</v>
      </c>
      <c r="D597" s="177" t="s">
        <v>2855</v>
      </c>
      <c r="E597" s="149" t="s">
        <v>2856</v>
      </c>
      <c r="F597" s="150">
        <v>5</v>
      </c>
      <c r="G597" s="149" t="s">
        <v>1030</v>
      </c>
      <c r="H597" s="150">
        <v>5</v>
      </c>
      <c r="I597" s="149" t="s">
        <v>2857</v>
      </c>
      <c r="J597" s="149" t="s">
        <v>112</v>
      </c>
      <c r="K597" s="185">
        <v>43952</v>
      </c>
      <c r="L597" s="185">
        <v>43952</v>
      </c>
      <c r="M597" s="149" t="s">
        <v>2808</v>
      </c>
      <c r="N597" s="149" t="s">
        <v>2858</v>
      </c>
    </row>
    <row r="598" ht="81" customHeight="1" spans="1:14">
      <c r="A598" s="197">
        <v>251</v>
      </c>
      <c r="B598" s="247" t="s">
        <v>2859</v>
      </c>
      <c r="C598" s="148" t="s">
        <v>2860</v>
      </c>
      <c r="D598" s="148" t="s">
        <v>1164</v>
      </c>
      <c r="E598" s="171" t="s">
        <v>2861</v>
      </c>
      <c r="F598" s="150">
        <v>20</v>
      </c>
      <c r="G598" s="149" t="s">
        <v>1030</v>
      </c>
      <c r="H598" s="150">
        <v>20</v>
      </c>
      <c r="I598" s="148" t="s">
        <v>2862</v>
      </c>
      <c r="J598" s="149" t="s">
        <v>112</v>
      </c>
      <c r="K598" s="163">
        <v>43952</v>
      </c>
      <c r="L598" s="163">
        <v>44044</v>
      </c>
      <c r="M598" s="149" t="s">
        <v>2754</v>
      </c>
      <c r="N598" s="148" t="s">
        <v>2863</v>
      </c>
    </row>
    <row r="599" ht="48" customHeight="1" spans="1:14">
      <c r="A599" s="197">
        <v>252</v>
      </c>
      <c r="B599" s="247" t="s">
        <v>2864</v>
      </c>
      <c r="C599" s="148" t="s">
        <v>2865</v>
      </c>
      <c r="D599" s="171" t="s">
        <v>2866</v>
      </c>
      <c r="E599" s="171" t="s">
        <v>2867</v>
      </c>
      <c r="F599" s="150">
        <v>15</v>
      </c>
      <c r="G599" s="149" t="s">
        <v>110</v>
      </c>
      <c r="H599" s="150">
        <v>15</v>
      </c>
      <c r="I599" s="148" t="s">
        <v>2868</v>
      </c>
      <c r="J599" s="149" t="s">
        <v>112</v>
      </c>
      <c r="K599" s="163">
        <v>43930</v>
      </c>
      <c r="L599" s="163">
        <v>43991</v>
      </c>
      <c r="M599" s="149" t="s">
        <v>2754</v>
      </c>
      <c r="N599" s="171" t="s">
        <v>2863</v>
      </c>
    </row>
    <row r="600" ht="192" customHeight="1" spans="1:14">
      <c r="A600" s="197">
        <v>253</v>
      </c>
      <c r="B600" s="247" t="s">
        <v>2869</v>
      </c>
      <c r="C600" s="148" t="s">
        <v>2870</v>
      </c>
      <c r="D600" s="148" t="s">
        <v>2871</v>
      </c>
      <c r="E600" s="171" t="s">
        <v>2872</v>
      </c>
      <c r="F600" s="150">
        <v>8</v>
      </c>
      <c r="G600" s="149" t="s">
        <v>1499</v>
      </c>
      <c r="H600" s="150">
        <v>8</v>
      </c>
      <c r="I600" s="148" t="s">
        <v>2873</v>
      </c>
      <c r="J600" s="149" t="s">
        <v>112</v>
      </c>
      <c r="K600" s="163">
        <v>43922</v>
      </c>
      <c r="L600" s="163">
        <v>44166</v>
      </c>
      <c r="M600" s="149" t="s">
        <v>2754</v>
      </c>
      <c r="N600" s="148" t="s">
        <v>2874</v>
      </c>
    </row>
    <row r="601" ht="126" customHeight="1" spans="1:14">
      <c r="A601" s="197">
        <v>254</v>
      </c>
      <c r="B601" s="247" t="s">
        <v>2875</v>
      </c>
      <c r="C601" s="148" t="s">
        <v>2876</v>
      </c>
      <c r="D601" s="171" t="s">
        <v>2877</v>
      </c>
      <c r="E601" s="171" t="s">
        <v>2878</v>
      </c>
      <c r="F601" s="150">
        <v>19</v>
      </c>
      <c r="G601" s="149" t="s">
        <v>1499</v>
      </c>
      <c r="H601" s="150">
        <v>19</v>
      </c>
      <c r="I601" s="148" t="s">
        <v>2879</v>
      </c>
      <c r="J601" s="149" t="s">
        <v>112</v>
      </c>
      <c r="K601" s="163">
        <v>43922</v>
      </c>
      <c r="L601" s="163">
        <v>44166</v>
      </c>
      <c r="M601" s="149" t="s">
        <v>2754</v>
      </c>
      <c r="N601" s="171" t="s">
        <v>2874</v>
      </c>
    </row>
    <row r="602" ht="243" customHeight="1" spans="1:14">
      <c r="A602" s="197">
        <v>255</v>
      </c>
      <c r="B602" s="247" t="s">
        <v>2880</v>
      </c>
      <c r="C602" s="148" t="s">
        <v>2881</v>
      </c>
      <c r="D602" s="148" t="s">
        <v>2882</v>
      </c>
      <c r="E602" s="171" t="s">
        <v>2883</v>
      </c>
      <c r="F602" s="150">
        <v>10</v>
      </c>
      <c r="G602" s="149" t="s">
        <v>1499</v>
      </c>
      <c r="H602" s="150">
        <v>10</v>
      </c>
      <c r="I602" s="148" t="s">
        <v>2884</v>
      </c>
      <c r="J602" s="149" t="s">
        <v>112</v>
      </c>
      <c r="K602" s="163">
        <v>43922</v>
      </c>
      <c r="L602" s="163">
        <v>44105</v>
      </c>
      <c r="M602" s="149" t="s">
        <v>2754</v>
      </c>
      <c r="N602" s="148" t="s">
        <v>2874</v>
      </c>
    </row>
    <row r="603" ht="69" customHeight="1" spans="1:14">
      <c r="A603" s="197">
        <v>256</v>
      </c>
      <c r="B603" s="247" t="s">
        <v>2885</v>
      </c>
      <c r="C603" s="148" t="s">
        <v>2886</v>
      </c>
      <c r="D603" s="148" t="s">
        <v>2887</v>
      </c>
      <c r="E603" s="171" t="s">
        <v>2888</v>
      </c>
      <c r="F603" s="150">
        <v>5</v>
      </c>
      <c r="G603" s="149" t="s">
        <v>1499</v>
      </c>
      <c r="H603" s="150">
        <v>5</v>
      </c>
      <c r="I603" s="148" t="s">
        <v>2889</v>
      </c>
      <c r="J603" s="149" t="s">
        <v>112</v>
      </c>
      <c r="K603" s="163">
        <v>43922</v>
      </c>
      <c r="L603" s="163">
        <v>44166</v>
      </c>
      <c r="M603" s="149" t="s">
        <v>2754</v>
      </c>
      <c r="N603" s="148" t="s">
        <v>2874</v>
      </c>
    </row>
    <row r="604" ht="47" customHeight="1" spans="1:14">
      <c r="A604" s="197">
        <v>257</v>
      </c>
      <c r="B604" s="149" t="s">
        <v>2890</v>
      </c>
      <c r="C604" s="149" t="s">
        <v>2891</v>
      </c>
      <c r="D604" s="149" t="s">
        <v>2892</v>
      </c>
      <c r="E604" s="149" t="s">
        <v>2089</v>
      </c>
      <c r="F604" s="150">
        <v>15</v>
      </c>
      <c r="G604" s="149" t="s">
        <v>1030</v>
      </c>
      <c r="H604" s="150">
        <v>15</v>
      </c>
      <c r="I604" s="149" t="s">
        <v>2893</v>
      </c>
      <c r="J604" s="149" t="s">
        <v>112</v>
      </c>
      <c r="K604" s="164">
        <v>44075</v>
      </c>
      <c r="L604" s="147">
        <v>2020.12</v>
      </c>
      <c r="M604" s="149" t="s">
        <v>2754</v>
      </c>
      <c r="N604" s="149" t="s">
        <v>2894</v>
      </c>
    </row>
    <row r="605" ht="90" customHeight="1" spans="1:14">
      <c r="A605" s="197">
        <v>258</v>
      </c>
      <c r="B605" s="198" t="s">
        <v>2895</v>
      </c>
      <c r="C605" s="149" t="s">
        <v>2896</v>
      </c>
      <c r="D605" s="259" t="s">
        <v>2897</v>
      </c>
      <c r="E605" s="259" t="s">
        <v>2898</v>
      </c>
      <c r="F605" s="260">
        <v>12</v>
      </c>
      <c r="G605" s="149" t="s">
        <v>1030</v>
      </c>
      <c r="H605" s="260">
        <v>12</v>
      </c>
      <c r="I605" s="259" t="s">
        <v>2899</v>
      </c>
      <c r="J605" s="149" t="s">
        <v>112</v>
      </c>
      <c r="K605" s="206">
        <v>43891</v>
      </c>
      <c r="L605" s="207">
        <v>44166</v>
      </c>
      <c r="M605" s="259" t="s">
        <v>961</v>
      </c>
      <c r="N605" s="259" t="s">
        <v>2900</v>
      </c>
    </row>
    <row r="606" ht="90" customHeight="1" spans="1:14">
      <c r="A606" s="197">
        <v>259</v>
      </c>
      <c r="B606" s="198" t="s">
        <v>2901</v>
      </c>
      <c r="C606" s="149" t="s">
        <v>2902</v>
      </c>
      <c r="D606" s="177" t="s">
        <v>2903</v>
      </c>
      <c r="E606" s="149" t="s">
        <v>2904</v>
      </c>
      <c r="F606" s="150">
        <v>25</v>
      </c>
      <c r="G606" s="149" t="s">
        <v>1030</v>
      </c>
      <c r="H606" s="150">
        <v>25</v>
      </c>
      <c r="I606" s="149" t="s">
        <v>2905</v>
      </c>
      <c r="J606" s="149" t="s">
        <v>112</v>
      </c>
      <c r="K606" s="185">
        <v>43831</v>
      </c>
      <c r="L606" s="185">
        <v>43983</v>
      </c>
      <c r="M606" s="171" t="s">
        <v>961</v>
      </c>
      <c r="N606" s="149" t="s">
        <v>2906</v>
      </c>
    </row>
    <row r="607" ht="69.95" customHeight="1" spans="1:14">
      <c r="A607" s="197">
        <v>260</v>
      </c>
      <c r="B607" s="198" t="s">
        <v>2907</v>
      </c>
      <c r="C607" s="149" t="s">
        <v>2908</v>
      </c>
      <c r="D607" s="149" t="s">
        <v>2909</v>
      </c>
      <c r="E607" s="149" t="s">
        <v>2910</v>
      </c>
      <c r="F607" s="150">
        <v>20</v>
      </c>
      <c r="G607" s="149" t="s">
        <v>1499</v>
      </c>
      <c r="H607" s="150">
        <v>20</v>
      </c>
      <c r="I607" s="149" t="s">
        <v>2911</v>
      </c>
      <c r="J607" s="149" t="s">
        <v>112</v>
      </c>
      <c r="K607" s="206">
        <v>43891</v>
      </c>
      <c r="L607" s="207">
        <v>44166</v>
      </c>
      <c r="M607" s="205" t="s">
        <v>961</v>
      </c>
      <c r="N607" s="205" t="s">
        <v>961</v>
      </c>
    </row>
    <row r="608" ht="95" customHeight="1" spans="1:14">
      <c r="A608" s="197">
        <v>261</v>
      </c>
      <c r="B608" s="198" t="s">
        <v>2912</v>
      </c>
      <c r="C608" s="149" t="s">
        <v>2913</v>
      </c>
      <c r="D608" s="259" t="s">
        <v>2914</v>
      </c>
      <c r="E608" s="259" t="s">
        <v>2915</v>
      </c>
      <c r="F608" s="260">
        <v>29</v>
      </c>
      <c r="G608" s="149" t="s">
        <v>1030</v>
      </c>
      <c r="H608" s="260">
        <v>29</v>
      </c>
      <c r="I608" s="259" t="s">
        <v>2916</v>
      </c>
      <c r="J608" s="149" t="s">
        <v>112</v>
      </c>
      <c r="K608" s="206">
        <v>43891</v>
      </c>
      <c r="L608" s="207">
        <v>44166</v>
      </c>
      <c r="M608" s="259" t="s">
        <v>961</v>
      </c>
      <c r="N608" s="259" t="s">
        <v>2917</v>
      </c>
    </row>
    <row r="609" ht="123" customHeight="1" spans="1:14">
      <c r="A609" s="197">
        <v>262</v>
      </c>
      <c r="B609" s="198" t="s">
        <v>2918</v>
      </c>
      <c r="C609" s="149" t="s">
        <v>2919</v>
      </c>
      <c r="D609" s="149" t="s">
        <v>2920</v>
      </c>
      <c r="E609" s="149" t="s">
        <v>2915</v>
      </c>
      <c r="F609" s="150">
        <v>28</v>
      </c>
      <c r="G609" s="149" t="s">
        <v>1030</v>
      </c>
      <c r="H609" s="150">
        <v>28</v>
      </c>
      <c r="I609" s="149" t="s">
        <v>2921</v>
      </c>
      <c r="J609" s="149" t="s">
        <v>112</v>
      </c>
      <c r="K609" s="206">
        <v>43891</v>
      </c>
      <c r="L609" s="207">
        <v>44166</v>
      </c>
      <c r="M609" s="259" t="s">
        <v>961</v>
      </c>
      <c r="N609" s="259" t="s">
        <v>2917</v>
      </c>
    </row>
    <row r="610" ht="123" customHeight="1" spans="1:14">
      <c r="A610" s="197">
        <v>263</v>
      </c>
      <c r="B610" s="198" t="s">
        <v>2922</v>
      </c>
      <c r="C610" s="149" t="s">
        <v>2923</v>
      </c>
      <c r="D610" s="259" t="s">
        <v>2924</v>
      </c>
      <c r="E610" s="259" t="s">
        <v>2915</v>
      </c>
      <c r="F610" s="260">
        <v>30</v>
      </c>
      <c r="G610" s="149" t="s">
        <v>1030</v>
      </c>
      <c r="H610" s="260">
        <v>30</v>
      </c>
      <c r="I610" s="259" t="s">
        <v>2925</v>
      </c>
      <c r="J610" s="149" t="s">
        <v>112</v>
      </c>
      <c r="K610" s="206">
        <v>43891</v>
      </c>
      <c r="L610" s="207">
        <v>44166</v>
      </c>
      <c r="M610" s="259" t="s">
        <v>961</v>
      </c>
      <c r="N610" s="259" t="s">
        <v>2917</v>
      </c>
    </row>
    <row r="611" ht="95" customHeight="1" spans="1:14">
      <c r="A611" s="197">
        <v>264</v>
      </c>
      <c r="B611" s="198" t="s">
        <v>2926</v>
      </c>
      <c r="C611" s="149" t="s">
        <v>2927</v>
      </c>
      <c r="D611" s="259" t="s">
        <v>2928</v>
      </c>
      <c r="E611" s="259" t="s">
        <v>2915</v>
      </c>
      <c r="F611" s="260">
        <v>4</v>
      </c>
      <c r="G611" s="149" t="s">
        <v>1030</v>
      </c>
      <c r="H611" s="260">
        <v>4</v>
      </c>
      <c r="I611" s="259" t="s">
        <v>2929</v>
      </c>
      <c r="J611" s="149" t="s">
        <v>112</v>
      </c>
      <c r="K611" s="206">
        <v>43891</v>
      </c>
      <c r="L611" s="207">
        <v>44166</v>
      </c>
      <c r="M611" s="259" t="s">
        <v>961</v>
      </c>
      <c r="N611" s="259" t="s">
        <v>2917</v>
      </c>
    </row>
    <row r="612" ht="144" customHeight="1" spans="1:14">
      <c r="A612" s="197">
        <v>265</v>
      </c>
      <c r="B612" s="199" t="s">
        <v>2930</v>
      </c>
      <c r="C612" s="149" t="s">
        <v>2931</v>
      </c>
      <c r="D612" s="200" t="s">
        <v>2932</v>
      </c>
      <c r="E612" s="201" t="s">
        <v>2933</v>
      </c>
      <c r="F612" s="202">
        <v>9</v>
      </c>
      <c r="G612" s="149" t="s">
        <v>1499</v>
      </c>
      <c r="H612" s="202">
        <v>9</v>
      </c>
      <c r="I612" s="264" t="s">
        <v>2934</v>
      </c>
      <c r="J612" s="149" t="s">
        <v>112</v>
      </c>
      <c r="K612" s="206">
        <v>43891</v>
      </c>
      <c r="L612" s="207">
        <v>44166</v>
      </c>
      <c r="M612" s="259" t="s">
        <v>961</v>
      </c>
      <c r="N612" s="259" t="s">
        <v>2917</v>
      </c>
    </row>
    <row r="613" ht="124" customHeight="1" spans="1:14">
      <c r="A613" s="197">
        <v>266</v>
      </c>
      <c r="B613" s="198" t="s">
        <v>2935</v>
      </c>
      <c r="C613" s="149" t="s">
        <v>2936</v>
      </c>
      <c r="D613" s="149" t="s">
        <v>2937</v>
      </c>
      <c r="E613" s="149" t="s">
        <v>2938</v>
      </c>
      <c r="F613" s="150">
        <v>20</v>
      </c>
      <c r="G613" s="149" t="s">
        <v>1030</v>
      </c>
      <c r="H613" s="150">
        <v>20</v>
      </c>
      <c r="I613" s="149" t="s">
        <v>2939</v>
      </c>
      <c r="J613" s="149" t="s">
        <v>112</v>
      </c>
      <c r="K613" s="185">
        <v>43922</v>
      </c>
      <c r="L613" s="185">
        <v>44105</v>
      </c>
      <c r="M613" s="171" t="s">
        <v>961</v>
      </c>
      <c r="N613" s="149" t="s">
        <v>2940</v>
      </c>
    </row>
    <row r="614" ht="71" customHeight="1" spans="1:14">
      <c r="A614" s="197">
        <v>267</v>
      </c>
      <c r="B614" s="198" t="s">
        <v>2941</v>
      </c>
      <c r="C614" s="149" t="s">
        <v>2942</v>
      </c>
      <c r="D614" s="149" t="s">
        <v>2943</v>
      </c>
      <c r="E614" s="149" t="s">
        <v>2944</v>
      </c>
      <c r="F614" s="202">
        <v>10</v>
      </c>
      <c r="G614" s="149" t="s">
        <v>1499</v>
      </c>
      <c r="H614" s="202">
        <v>10</v>
      </c>
      <c r="I614" s="149" t="s">
        <v>2945</v>
      </c>
      <c r="J614" s="149" t="s">
        <v>112</v>
      </c>
      <c r="K614" s="206">
        <v>43891</v>
      </c>
      <c r="L614" s="207">
        <v>44166</v>
      </c>
      <c r="M614" s="171" t="s">
        <v>961</v>
      </c>
      <c r="N614" s="259" t="s">
        <v>2946</v>
      </c>
    </row>
    <row r="615" ht="288" customHeight="1" spans="1:14">
      <c r="A615" s="197">
        <v>268</v>
      </c>
      <c r="B615" s="198" t="s">
        <v>2947</v>
      </c>
      <c r="C615" s="242" t="s">
        <v>2948</v>
      </c>
      <c r="D615" s="149" t="s">
        <v>2949</v>
      </c>
      <c r="E615" s="149" t="s">
        <v>2950</v>
      </c>
      <c r="F615" s="202">
        <v>19</v>
      </c>
      <c r="G615" s="149" t="s">
        <v>1499</v>
      </c>
      <c r="H615" s="202">
        <v>19</v>
      </c>
      <c r="I615" s="149" t="s">
        <v>2951</v>
      </c>
      <c r="J615" s="149" t="s">
        <v>112</v>
      </c>
      <c r="K615" s="206">
        <v>43891</v>
      </c>
      <c r="L615" s="207">
        <v>44166</v>
      </c>
      <c r="M615" s="171" t="s">
        <v>961</v>
      </c>
      <c r="N615" s="259" t="s">
        <v>2952</v>
      </c>
    </row>
    <row r="616" ht="81" customHeight="1" spans="1:14">
      <c r="A616" s="197">
        <v>269</v>
      </c>
      <c r="B616" s="198" t="s">
        <v>2953</v>
      </c>
      <c r="C616" s="149" t="s">
        <v>2954</v>
      </c>
      <c r="D616" s="149" t="s">
        <v>2955</v>
      </c>
      <c r="E616" s="149" t="s">
        <v>2956</v>
      </c>
      <c r="F616" s="150">
        <v>6</v>
      </c>
      <c r="G616" s="149" t="s">
        <v>1499</v>
      </c>
      <c r="H616" s="202">
        <v>6</v>
      </c>
      <c r="I616" s="149" t="s">
        <v>2957</v>
      </c>
      <c r="J616" s="149" t="s">
        <v>112</v>
      </c>
      <c r="K616" s="206">
        <v>43891</v>
      </c>
      <c r="L616" s="207">
        <v>44166</v>
      </c>
      <c r="M616" s="171" t="s">
        <v>961</v>
      </c>
      <c r="N616" s="259" t="s">
        <v>2952</v>
      </c>
    </row>
    <row r="617" ht="59.1" customHeight="1" spans="1:14">
      <c r="A617" s="197">
        <v>270</v>
      </c>
      <c r="B617" s="198" t="s">
        <v>2958</v>
      </c>
      <c r="C617" s="149" t="s">
        <v>2959</v>
      </c>
      <c r="D617" s="149" t="s">
        <v>2960</v>
      </c>
      <c r="E617" s="149" t="s">
        <v>2961</v>
      </c>
      <c r="F617" s="150">
        <v>5</v>
      </c>
      <c r="G617" s="149" t="s">
        <v>1499</v>
      </c>
      <c r="H617" s="202">
        <v>5</v>
      </c>
      <c r="I617" s="149" t="s">
        <v>2962</v>
      </c>
      <c r="J617" s="149" t="s">
        <v>112</v>
      </c>
      <c r="K617" s="206">
        <v>43891</v>
      </c>
      <c r="L617" s="207">
        <v>44166</v>
      </c>
      <c r="M617" s="171" t="s">
        <v>961</v>
      </c>
      <c r="N617" s="259" t="s">
        <v>2952</v>
      </c>
    </row>
    <row r="618" ht="140.1" customHeight="1" spans="1:14">
      <c r="A618" s="197">
        <v>271</v>
      </c>
      <c r="B618" s="198" t="s">
        <v>2963</v>
      </c>
      <c r="C618" s="149" t="s">
        <v>2964</v>
      </c>
      <c r="D618" s="149" t="s">
        <v>2965</v>
      </c>
      <c r="E618" s="149" t="s">
        <v>2966</v>
      </c>
      <c r="F618" s="150">
        <v>7</v>
      </c>
      <c r="G618" s="149" t="s">
        <v>1030</v>
      </c>
      <c r="H618" s="150">
        <v>7</v>
      </c>
      <c r="I618" s="149" t="s">
        <v>2967</v>
      </c>
      <c r="J618" s="149" t="s">
        <v>112</v>
      </c>
      <c r="K618" s="206">
        <v>43891</v>
      </c>
      <c r="L618" s="207">
        <v>44166</v>
      </c>
      <c r="M618" s="171" t="s">
        <v>961</v>
      </c>
      <c r="N618" s="205" t="s">
        <v>2968</v>
      </c>
    </row>
    <row r="619" ht="81" customHeight="1" spans="1:14">
      <c r="A619" s="197">
        <v>272</v>
      </c>
      <c r="B619" s="198" t="s">
        <v>2969</v>
      </c>
      <c r="C619" s="149" t="s">
        <v>2970</v>
      </c>
      <c r="D619" s="149" t="s">
        <v>2971</v>
      </c>
      <c r="E619" s="149" t="s">
        <v>2972</v>
      </c>
      <c r="F619" s="150">
        <v>6</v>
      </c>
      <c r="G619" s="149" t="s">
        <v>1030</v>
      </c>
      <c r="H619" s="150">
        <v>6</v>
      </c>
      <c r="I619" s="149" t="s">
        <v>2973</v>
      </c>
      <c r="J619" s="149" t="s">
        <v>112</v>
      </c>
      <c r="K619" s="206">
        <v>43891</v>
      </c>
      <c r="L619" s="207">
        <v>44166</v>
      </c>
      <c r="M619" s="171" t="s">
        <v>961</v>
      </c>
      <c r="N619" s="205" t="s">
        <v>2968</v>
      </c>
    </row>
    <row r="620" ht="56" customHeight="1" spans="1:14">
      <c r="A620" s="197">
        <v>273</v>
      </c>
      <c r="B620" s="198" t="s">
        <v>2974</v>
      </c>
      <c r="C620" s="149" t="s">
        <v>2975</v>
      </c>
      <c r="D620" s="149" t="s">
        <v>2976</v>
      </c>
      <c r="E620" s="149" t="s">
        <v>2148</v>
      </c>
      <c r="F620" s="150">
        <v>17</v>
      </c>
      <c r="G620" s="149" t="s">
        <v>1499</v>
      </c>
      <c r="H620" s="150">
        <v>17</v>
      </c>
      <c r="I620" s="149" t="s">
        <v>2977</v>
      </c>
      <c r="J620" s="149" t="s">
        <v>112</v>
      </c>
      <c r="K620" s="206">
        <v>43891</v>
      </c>
      <c r="L620" s="207">
        <v>44166</v>
      </c>
      <c r="M620" s="171" t="s">
        <v>961</v>
      </c>
      <c r="N620" s="205" t="s">
        <v>2968</v>
      </c>
    </row>
    <row r="621" ht="100" customHeight="1" spans="1:14">
      <c r="A621" s="197">
        <v>274</v>
      </c>
      <c r="B621" s="198" t="s">
        <v>2978</v>
      </c>
      <c r="C621" s="149" t="s">
        <v>2979</v>
      </c>
      <c r="D621" s="259" t="s">
        <v>2980</v>
      </c>
      <c r="E621" s="149" t="s">
        <v>2981</v>
      </c>
      <c r="F621" s="260">
        <v>17</v>
      </c>
      <c r="G621" s="149" t="s">
        <v>1030</v>
      </c>
      <c r="H621" s="150">
        <v>17</v>
      </c>
      <c r="I621" s="149" t="s">
        <v>2982</v>
      </c>
      <c r="J621" s="149" t="s">
        <v>112</v>
      </c>
      <c r="K621" s="206">
        <v>44075</v>
      </c>
      <c r="L621" s="207">
        <v>44166</v>
      </c>
      <c r="M621" s="259" t="s">
        <v>961</v>
      </c>
      <c r="N621" s="259" t="s">
        <v>2983</v>
      </c>
    </row>
    <row r="622" ht="48" spans="1:14">
      <c r="A622" s="197">
        <v>275</v>
      </c>
      <c r="B622" s="198" t="s">
        <v>2984</v>
      </c>
      <c r="C622" s="149" t="s">
        <v>2985</v>
      </c>
      <c r="D622" s="149" t="s">
        <v>2986</v>
      </c>
      <c r="E622" s="149" t="s">
        <v>2987</v>
      </c>
      <c r="F622" s="150">
        <v>19</v>
      </c>
      <c r="G622" s="149" t="s">
        <v>1499</v>
      </c>
      <c r="H622" s="150">
        <v>19</v>
      </c>
      <c r="I622" s="149" t="s">
        <v>2988</v>
      </c>
      <c r="J622" s="149" t="s">
        <v>112</v>
      </c>
      <c r="K622" s="164" t="s">
        <v>2989</v>
      </c>
      <c r="L622" s="164" t="s">
        <v>2990</v>
      </c>
      <c r="M622" s="149" t="s">
        <v>971</v>
      </c>
      <c r="N622" s="162" t="s">
        <v>2991</v>
      </c>
    </row>
    <row r="623" ht="56" customHeight="1" spans="1:14">
      <c r="A623" s="197">
        <v>276</v>
      </c>
      <c r="B623" s="198" t="s">
        <v>2992</v>
      </c>
      <c r="C623" s="149" t="s">
        <v>2993</v>
      </c>
      <c r="D623" s="149" t="s">
        <v>2994</v>
      </c>
      <c r="E623" s="149" t="s">
        <v>2995</v>
      </c>
      <c r="F623" s="150">
        <v>5</v>
      </c>
      <c r="G623" s="149" t="s">
        <v>1499</v>
      </c>
      <c r="H623" s="150">
        <v>5</v>
      </c>
      <c r="I623" s="149" t="s">
        <v>2996</v>
      </c>
      <c r="J623" s="149" t="s">
        <v>112</v>
      </c>
      <c r="K623" s="164">
        <v>43922</v>
      </c>
      <c r="L623" s="164">
        <v>44044</v>
      </c>
      <c r="M623" s="149" t="s">
        <v>971</v>
      </c>
      <c r="N623" s="162" t="s">
        <v>2991</v>
      </c>
    </row>
    <row r="624" ht="58" customHeight="1" spans="1:14">
      <c r="A624" s="197">
        <v>277</v>
      </c>
      <c r="B624" s="198" t="s">
        <v>2997</v>
      </c>
      <c r="C624" s="149" t="s">
        <v>2998</v>
      </c>
      <c r="D624" s="149" t="s">
        <v>2999</v>
      </c>
      <c r="E624" s="149" t="s">
        <v>3000</v>
      </c>
      <c r="F624" s="150">
        <v>18</v>
      </c>
      <c r="G624" s="149" t="s">
        <v>1499</v>
      </c>
      <c r="H624" s="150">
        <v>18</v>
      </c>
      <c r="I624" s="149" t="s">
        <v>3001</v>
      </c>
      <c r="J624" s="149" t="s">
        <v>112</v>
      </c>
      <c r="K624" s="164">
        <v>43891</v>
      </c>
      <c r="L624" s="164" t="s">
        <v>2990</v>
      </c>
      <c r="M624" s="149" t="s">
        <v>971</v>
      </c>
      <c r="N624" s="162" t="s">
        <v>3002</v>
      </c>
    </row>
    <row r="625" ht="44" customHeight="1" spans="1:14">
      <c r="A625" s="197">
        <v>278</v>
      </c>
      <c r="B625" s="198" t="s">
        <v>3003</v>
      </c>
      <c r="C625" s="149" t="s">
        <v>3004</v>
      </c>
      <c r="D625" s="149" t="s">
        <v>3005</v>
      </c>
      <c r="E625" s="149" t="s">
        <v>3006</v>
      </c>
      <c r="F625" s="150">
        <v>10</v>
      </c>
      <c r="G625" s="149" t="s">
        <v>1499</v>
      </c>
      <c r="H625" s="150">
        <v>10</v>
      </c>
      <c r="I625" s="149" t="s">
        <v>3007</v>
      </c>
      <c r="J625" s="149" t="s">
        <v>112</v>
      </c>
      <c r="K625" s="164">
        <v>43952</v>
      </c>
      <c r="L625" s="164">
        <v>44105</v>
      </c>
      <c r="M625" s="149" t="s">
        <v>971</v>
      </c>
      <c r="N625" s="162" t="s">
        <v>3008</v>
      </c>
    </row>
    <row r="626" ht="60" customHeight="1" spans="1:14">
      <c r="A626" s="197">
        <v>279</v>
      </c>
      <c r="B626" s="198" t="s">
        <v>3009</v>
      </c>
      <c r="C626" s="149" t="s">
        <v>3010</v>
      </c>
      <c r="D626" s="149" t="s">
        <v>3011</v>
      </c>
      <c r="E626" s="149" t="s">
        <v>3012</v>
      </c>
      <c r="F626" s="150">
        <v>12</v>
      </c>
      <c r="G626" s="149" t="s">
        <v>1030</v>
      </c>
      <c r="H626" s="150">
        <v>12</v>
      </c>
      <c r="I626" s="149" t="s">
        <v>3013</v>
      </c>
      <c r="J626" s="149" t="s">
        <v>112</v>
      </c>
      <c r="K626" s="164">
        <v>44075</v>
      </c>
      <c r="L626" s="164">
        <v>44136</v>
      </c>
      <c r="M626" s="149" t="s">
        <v>971</v>
      </c>
      <c r="N626" s="162" t="s">
        <v>3008</v>
      </c>
    </row>
    <row r="627" ht="59.1" customHeight="1" spans="1:14">
      <c r="A627" s="197">
        <v>280</v>
      </c>
      <c r="B627" s="198" t="s">
        <v>3014</v>
      </c>
      <c r="C627" s="149" t="s">
        <v>3015</v>
      </c>
      <c r="D627" s="149" t="s">
        <v>3016</v>
      </c>
      <c r="E627" s="149" t="s">
        <v>3017</v>
      </c>
      <c r="F627" s="150">
        <v>14</v>
      </c>
      <c r="G627" s="149" t="s">
        <v>1499</v>
      </c>
      <c r="H627" s="150">
        <v>14</v>
      </c>
      <c r="I627" s="149" t="s">
        <v>3018</v>
      </c>
      <c r="J627" s="149" t="s">
        <v>112</v>
      </c>
      <c r="K627" s="164">
        <v>44013</v>
      </c>
      <c r="L627" s="164">
        <v>44136</v>
      </c>
      <c r="M627" s="149" t="s">
        <v>971</v>
      </c>
      <c r="N627" s="162" t="s">
        <v>3019</v>
      </c>
    </row>
    <row r="628" ht="54" customHeight="1" spans="1:14">
      <c r="A628" s="197">
        <v>281</v>
      </c>
      <c r="B628" s="198" t="s">
        <v>3020</v>
      </c>
      <c r="C628" s="149" t="s">
        <v>3021</v>
      </c>
      <c r="D628" s="149" t="s">
        <v>3022</v>
      </c>
      <c r="E628" s="149" t="s">
        <v>3023</v>
      </c>
      <c r="F628" s="150">
        <v>10</v>
      </c>
      <c r="G628" s="149" t="s">
        <v>1499</v>
      </c>
      <c r="H628" s="150">
        <v>10</v>
      </c>
      <c r="I628" s="149" t="s">
        <v>3024</v>
      </c>
      <c r="J628" s="149" t="s">
        <v>112</v>
      </c>
      <c r="K628" s="164">
        <v>43952</v>
      </c>
      <c r="L628" s="164">
        <v>44136</v>
      </c>
      <c r="M628" s="149" t="s">
        <v>971</v>
      </c>
      <c r="N628" s="162" t="s">
        <v>3019</v>
      </c>
    </row>
    <row r="629" ht="54" customHeight="1" spans="1:14">
      <c r="A629" s="197">
        <v>282</v>
      </c>
      <c r="B629" s="198" t="s">
        <v>3025</v>
      </c>
      <c r="C629" s="149" t="s">
        <v>3026</v>
      </c>
      <c r="D629" s="149" t="s">
        <v>3027</v>
      </c>
      <c r="E629" s="149" t="s">
        <v>3028</v>
      </c>
      <c r="F629" s="150">
        <v>10</v>
      </c>
      <c r="G629" s="149" t="s">
        <v>1030</v>
      </c>
      <c r="H629" s="150">
        <v>10</v>
      </c>
      <c r="I629" s="149" t="s">
        <v>3029</v>
      </c>
      <c r="J629" s="149" t="s">
        <v>112</v>
      </c>
      <c r="K629" s="164">
        <v>43922</v>
      </c>
      <c r="L629" s="164" t="s">
        <v>2990</v>
      </c>
      <c r="M629" s="149" t="s">
        <v>971</v>
      </c>
      <c r="N629" s="162" t="s">
        <v>3030</v>
      </c>
    </row>
    <row r="630" ht="54" customHeight="1" spans="1:14">
      <c r="A630" s="197">
        <v>283</v>
      </c>
      <c r="B630" s="198" t="s">
        <v>3031</v>
      </c>
      <c r="C630" s="149" t="s">
        <v>3032</v>
      </c>
      <c r="D630" s="149" t="s">
        <v>3033</v>
      </c>
      <c r="E630" s="149" t="s">
        <v>3000</v>
      </c>
      <c r="F630" s="150">
        <v>8</v>
      </c>
      <c r="G630" s="149" t="s">
        <v>1030</v>
      </c>
      <c r="H630" s="150">
        <v>8</v>
      </c>
      <c r="I630" s="149" t="s">
        <v>3034</v>
      </c>
      <c r="J630" s="149" t="s">
        <v>112</v>
      </c>
      <c r="K630" s="164" t="s">
        <v>2429</v>
      </c>
      <c r="L630" s="164" t="s">
        <v>2990</v>
      </c>
      <c r="M630" s="149" t="s">
        <v>971</v>
      </c>
      <c r="N630" s="162" t="s">
        <v>3035</v>
      </c>
    </row>
    <row r="631" ht="54" customHeight="1" spans="1:14">
      <c r="A631" s="197">
        <v>284</v>
      </c>
      <c r="B631" s="198" t="s">
        <v>3036</v>
      </c>
      <c r="C631" s="149" t="s">
        <v>3037</v>
      </c>
      <c r="D631" s="149" t="s">
        <v>3038</v>
      </c>
      <c r="E631" s="149" t="s">
        <v>3039</v>
      </c>
      <c r="F631" s="150">
        <v>7</v>
      </c>
      <c r="G631" s="149" t="s">
        <v>1030</v>
      </c>
      <c r="H631" s="150">
        <v>7</v>
      </c>
      <c r="I631" s="149" t="s">
        <v>3040</v>
      </c>
      <c r="J631" s="149" t="s">
        <v>112</v>
      </c>
      <c r="K631" s="164">
        <v>43922</v>
      </c>
      <c r="L631" s="164">
        <v>44044</v>
      </c>
      <c r="M631" s="149" t="s">
        <v>971</v>
      </c>
      <c r="N631" s="162" t="s">
        <v>3041</v>
      </c>
    </row>
    <row r="632" ht="36" spans="1:14">
      <c r="A632" s="197">
        <v>285</v>
      </c>
      <c r="B632" s="198" t="s">
        <v>3042</v>
      </c>
      <c r="C632" s="149" t="s">
        <v>3043</v>
      </c>
      <c r="D632" s="149" t="s">
        <v>3044</v>
      </c>
      <c r="E632" s="149" t="s">
        <v>3045</v>
      </c>
      <c r="F632" s="150">
        <v>20</v>
      </c>
      <c r="G632" s="149" t="s">
        <v>1499</v>
      </c>
      <c r="H632" s="150">
        <v>20</v>
      </c>
      <c r="I632" s="149" t="s">
        <v>3046</v>
      </c>
      <c r="J632" s="149" t="s">
        <v>112</v>
      </c>
      <c r="K632" s="164" t="s">
        <v>2429</v>
      </c>
      <c r="L632" s="164">
        <v>44044</v>
      </c>
      <c r="M632" s="149" t="s">
        <v>971</v>
      </c>
      <c r="N632" s="162" t="s">
        <v>3035</v>
      </c>
    </row>
    <row r="633" ht="53.1" customHeight="1" spans="1:14">
      <c r="A633" s="197">
        <v>286</v>
      </c>
      <c r="B633" s="198" t="s">
        <v>3047</v>
      </c>
      <c r="C633" s="149" t="s">
        <v>3048</v>
      </c>
      <c r="D633" s="149" t="s">
        <v>3049</v>
      </c>
      <c r="E633" s="149" t="s">
        <v>3050</v>
      </c>
      <c r="F633" s="150">
        <v>10</v>
      </c>
      <c r="G633" s="149" t="s">
        <v>1499</v>
      </c>
      <c r="H633" s="150">
        <v>10</v>
      </c>
      <c r="I633" s="149" t="s">
        <v>3051</v>
      </c>
      <c r="J633" s="149" t="s">
        <v>112</v>
      </c>
      <c r="K633" s="164" t="s">
        <v>2989</v>
      </c>
      <c r="L633" s="164" t="s">
        <v>2990</v>
      </c>
      <c r="M633" s="149" t="s">
        <v>971</v>
      </c>
      <c r="N633" s="162" t="s">
        <v>3052</v>
      </c>
    </row>
    <row r="634" ht="57" customHeight="1" spans="1:14">
      <c r="A634" s="197">
        <v>287</v>
      </c>
      <c r="B634" s="198" t="s">
        <v>3053</v>
      </c>
      <c r="C634" s="149" t="s">
        <v>3054</v>
      </c>
      <c r="D634" s="149" t="s">
        <v>3055</v>
      </c>
      <c r="E634" s="149" t="s">
        <v>3056</v>
      </c>
      <c r="F634" s="150">
        <v>7</v>
      </c>
      <c r="G634" s="149" t="s">
        <v>1030</v>
      </c>
      <c r="H634" s="150">
        <v>7</v>
      </c>
      <c r="I634" s="149" t="s">
        <v>3057</v>
      </c>
      <c r="J634" s="149" t="s">
        <v>112</v>
      </c>
      <c r="K634" s="164" t="s">
        <v>2989</v>
      </c>
      <c r="L634" s="164" t="s">
        <v>2990</v>
      </c>
      <c r="M634" s="149" t="s">
        <v>971</v>
      </c>
      <c r="N634" s="162" t="s">
        <v>3052</v>
      </c>
    </row>
    <row r="635" ht="51.95" customHeight="1" spans="1:14">
      <c r="A635" s="197">
        <v>288</v>
      </c>
      <c r="B635" s="198" t="s">
        <v>3058</v>
      </c>
      <c r="C635" s="149" t="s">
        <v>3059</v>
      </c>
      <c r="D635" s="149" t="s">
        <v>3060</v>
      </c>
      <c r="E635" s="149" t="s">
        <v>3061</v>
      </c>
      <c r="F635" s="150">
        <v>10</v>
      </c>
      <c r="G635" s="149" t="s">
        <v>1499</v>
      </c>
      <c r="H635" s="150">
        <v>10</v>
      </c>
      <c r="I635" s="149" t="s">
        <v>3062</v>
      </c>
      <c r="J635" s="149" t="s">
        <v>112</v>
      </c>
      <c r="K635" s="164" t="s">
        <v>2989</v>
      </c>
      <c r="L635" s="164" t="s">
        <v>2990</v>
      </c>
      <c r="M635" s="149" t="s">
        <v>971</v>
      </c>
      <c r="N635" s="162" t="s">
        <v>3063</v>
      </c>
    </row>
    <row r="636" ht="51.95" customHeight="1" spans="1:14">
      <c r="A636" s="197">
        <v>289</v>
      </c>
      <c r="B636" s="198" t="s">
        <v>3064</v>
      </c>
      <c r="C636" s="149" t="s">
        <v>3065</v>
      </c>
      <c r="D636" s="149" t="s">
        <v>3066</v>
      </c>
      <c r="E636" s="149" t="s">
        <v>3000</v>
      </c>
      <c r="F636" s="150">
        <v>19</v>
      </c>
      <c r="G636" s="149" t="s">
        <v>1030</v>
      </c>
      <c r="H636" s="150">
        <v>19</v>
      </c>
      <c r="I636" s="149" t="s">
        <v>3067</v>
      </c>
      <c r="J636" s="149" t="s">
        <v>112</v>
      </c>
      <c r="K636" s="164">
        <v>43922</v>
      </c>
      <c r="L636" s="164">
        <v>44044</v>
      </c>
      <c r="M636" s="149" t="s">
        <v>971</v>
      </c>
      <c r="N636" s="162" t="s">
        <v>3063</v>
      </c>
    </row>
    <row r="637" ht="51.95" customHeight="1" spans="1:14">
      <c r="A637" s="197">
        <v>290</v>
      </c>
      <c r="B637" s="198" t="s">
        <v>3068</v>
      </c>
      <c r="C637" s="149" t="s">
        <v>3069</v>
      </c>
      <c r="D637" s="149" t="s">
        <v>3070</v>
      </c>
      <c r="E637" s="149" t="s">
        <v>3071</v>
      </c>
      <c r="F637" s="150">
        <v>5</v>
      </c>
      <c r="G637" s="149" t="s">
        <v>1030</v>
      </c>
      <c r="H637" s="150">
        <v>5</v>
      </c>
      <c r="I637" s="149" t="s">
        <v>3072</v>
      </c>
      <c r="J637" s="149" t="s">
        <v>112</v>
      </c>
      <c r="K637" s="164" t="s">
        <v>2429</v>
      </c>
      <c r="L637" s="164" t="s">
        <v>2990</v>
      </c>
      <c r="M637" s="149" t="s">
        <v>971</v>
      </c>
      <c r="N637" s="162" t="s">
        <v>3063</v>
      </c>
    </row>
    <row r="638" ht="36" spans="1:14">
      <c r="A638" s="197">
        <v>291</v>
      </c>
      <c r="B638" s="198" t="s">
        <v>3073</v>
      </c>
      <c r="C638" s="149" t="s">
        <v>3074</v>
      </c>
      <c r="D638" s="149" t="s">
        <v>3075</v>
      </c>
      <c r="E638" s="149" t="s">
        <v>3000</v>
      </c>
      <c r="F638" s="150">
        <v>10</v>
      </c>
      <c r="G638" s="149" t="s">
        <v>1030</v>
      </c>
      <c r="H638" s="150">
        <v>10</v>
      </c>
      <c r="I638" s="149" t="s">
        <v>3076</v>
      </c>
      <c r="J638" s="149" t="s">
        <v>112</v>
      </c>
      <c r="K638" s="164">
        <v>43952</v>
      </c>
      <c r="L638" s="164" t="s">
        <v>2990</v>
      </c>
      <c r="M638" s="149" t="s">
        <v>971</v>
      </c>
      <c r="N638" s="162" t="s">
        <v>3077</v>
      </c>
    </row>
    <row r="639" ht="48" spans="1:14">
      <c r="A639" s="197">
        <v>292</v>
      </c>
      <c r="B639" s="198" t="s">
        <v>3078</v>
      </c>
      <c r="C639" s="149" t="s">
        <v>3079</v>
      </c>
      <c r="D639" s="149" t="s">
        <v>3080</v>
      </c>
      <c r="E639" s="149" t="s">
        <v>3081</v>
      </c>
      <c r="F639" s="150">
        <v>11</v>
      </c>
      <c r="G639" s="149" t="s">
        <v>1499</v>
      </c>
      <c r="H639" s="150">
        <v>11</v>
      </c>
      <c r="I639" s="149" t="s">
        <v>3082</v>
      </c>
      <c r="J639" s="149" t="s">
        <v>112</v>
      </c>
      <c r="K639" s="164" t="s">
        <v>2989</v>
      </c>
      <c r="L639" s="164" t="s">
        <v>2990</v>
      </c>
      <c r="M639" s="149" t="s">
        <v>971</v>
      </c>
      <c r="N639" s="162" t="s">
        <v>3083</v>
      </c>
    </row>
    <row r="640" ht="48" spans="1:14">
      <c r="A640" s="197">
        <v>293</v>
      </c>
      <c r="B640" s="198" t="s">
        <v>3084</v>
      </c>
      <c r="C640" s="149" t="s">
        <v>3085</v>
      </c>
      <c r="D640" s="149" t="s">
        <v>3086</v>
      </c>
      <c r="E640" s="149" t="s">
        <v>3000</v>
      </c>
      <c r="F640" s="150">
        <v>9</v>
      </c>
      <c r="G640" s="149" t="s">
        <v>1499</v>
      </c>
      <c r="H640" s="150">
        <v>9</v>
      </c>
      <c r="I640" s="149" t="s">
        <v>3087</v>
      </c>
      <c r="J640" s="149" t="s">
        <v>112</v>
      </c>
      <c r="K640" s="164">
        <v>43922</v>
      </c>
      <c r="L640" s="164" t="s">
        <v>2990</v>
      </c>
      <c r="M640" s="149" t="s">
        <v>971</v>
      </c>
      <c r="N640" s="162" t="s">
        <v>3083</v>
      </c>
    </row>
    <row r="641" ht="84" customHeight="1" spans="1:14">
      <c r="A641" s="197">
        <v>294</v>
      </c>
      <c r="B641" s="198" t="s">
        <v>3088</v>
      </c>
      <c r="C641" s="149" t="s">
        <v>3089</v>
      </c>
      <c r="D641" s="149" t="s">
        <v>3090</v>
      </c>
      <c r="E641" s="149" t="s">
        <v>2089</v>
      </c>
      <c r="F641" s="150">
        <v>8</v>
      </c>
      <c r="G641" s="149" t="s">
        <v>1030</v>
      </c>
      <c r="H641" s="150">
        <v>8</v>
      </c>
      <c r="I641" s="149" t="s">
        <v>3091</v>
      </c>
      <c r="J641" s="149" t="s">
        <v>112</v>
      </c>
      <c r="K641" s="163">
        <v>43926</v>
      </c>
      <c r="L641" s="163">
        <v>44012</v>
      </c>
      <c r="M641" s="205" t="s">
        <v>966</v>
      </c>
      <c r="N641" s="149" t="s">
        <v>3092</v>
      </c>
    </row>
    <row r="642" ht="37" customHeight="1" spans="1:14">
      <c r="A642" s="197">
        <v>295</v>
      </c>
      <c r="B642" s="198" t="s">
        <v>3093</v>
      </c>
      <c r="C642" s="149" t="s">
        <v>3094</v>
      </c>
      <c r="D642" s="149" t="s">
        <v>3095</v>
      </c>
      <c r="E642" s="149" t="s">
        <v>3096</v>
      </c>
      <c r="F642" s="150">
        <v>24</v>
      </c>
      <c r="G642" s="149" t="s">
        <v>1030</v>
      </c>
      <c r="H642" s="150">
        <v>24</v>
      </c>
      <c r="I642" s="149" t="s">
        <v>3097</v>
      </c>
      <c r="J642" s="149" t="s">
        <v>112</v>
      </c>
      <c r="K642" s="163">
        <v>43926</v>
      </c>
      <c r="L642" s="163">
        <v>44166</v>
      </c>
      <c r="M642" s="205" t="s">
        <v>966</v>
      </c>
      <c r="N642" s="149" t="s">
        <v>3098</v>
      </c>
    </row>
    <row r="643" ht="47" customHeight="1" spans="1:14">
      <c r="A643" s="197">
        <v>296</v>
      </c>
      <c r="B643" s="198" t="s">
        <v>3093</v>
      </c>
      <c r="C643" s="149" t="s">
        <v>3099</v>
      </c>
      <c r="D643" s="149" t="s">
        <v>3095</v>
      </c>
      <c r="E643" s="149" t="s">
        <v>3096</v>
      </c>
      <c r="F643" s="150">
        <v>27</v>
      </c>
      <c r="G643" s="149" t="s">
        <v>1030</v>
      </c>
      <c r="H643" s="150">
        <v>27</v>
      </c>
      <c r="I643" s="149" t="s">
        <v>3097</v>
      </c>
      <c r="J643" s="149" t="s">
        <v>112</v>
      </c>
      <c r="K643" s="163">
        <v>43926</v>
      </c>
      <c r="L643" s="163">
        <v>44166</v>
      </c>
      <c r="M643" s="205" t="s">
        <v>966</v>
      </c>
      <c r="N643" s="149" t="s">
        <v>3098</v>
      </c>
    </row>
    <row r="644" ht="47" customHeight="1" spans="1:14">
      <c r="A644" s="197">
        <v>297</v>
      </c>
      <c r="B644" s="198" t="s">
        <v>3093</v>
      </c>
      <c r="C644" s="149" t="s">
        <v>3100</v>
      </c>
      <c r="D644" s="149" t="s">
        <v>3095</v>
      </c>
      <c r="E644" s="149" t="s">
        <v>3101</v>
      </c>
      <c r="F644" s="150">
        <v>16</v>
      </c>
      <c r="G644" s="149" t="s">
        <v>1030</v>
      </c>
      <c r="H644" s="150">
        <v>16</v>
      </c>
      <c r="I644" s="149" t="s">
        <v>3097</v>
      </c>
      <c r="J644" s="149" t="s">
        <v>112</v>
      </c>
      <c r="K644" s="163">
        <v>43926</v>
      </c>
      <c r="L644" s="163">
        <v>44166</v>
      </c>
      <c r="M644" s="205" t="s">
        <v>966</v>
      </c>
      <c r="N644" s="149" t="s">
        <v>3098</v>
      </c>
    </row>
    <row r="645" ht="47" customHeight="1" spans="1:14">
      <c r="A645" s="197">
        <v>298</v>
      </c>
      <c r="B645" s="198" t="s">
        <v>3093</v>
      </c>
      <c r="C645" s="149" t="s">
        <v>3102</v>
      </c>
      <c r="D645" s="149" t="s">
        <v>3095</v>
      </c>
      <c r="E645" s="149" t="s">
        <v>3101</v>
      </c>
      <c r="F645" s="150">
        <v>16</v>
      </c>
      <c r="G645" s="149" t="s">
        <v>1030</v>
      </c>
      <c r="H645" s="150">
        <v>16</v>
      </c>
      <c r="I645" s="149" t="s">
        <v>3097</v>
      </c>
      <c r="J645" s="149" t="s">
        <v>112</v>
      </c>
      <c r="K645" s="163">
        <v>43926</v>
      </c>
      <c r="L645" s="163">
        <v>44166</v>
      </c>
      <c r="M645" s="205" t="s">
        <v>966</v>
      </c>
      <c r="N645" s="149" t="s">
        <v>3098</v>
      </c>
    </row>
    <row r="646" ht="49" customHeight="1" spans="1:14">
      <c r="A646" s="197">
        <v>299</v>
      </c>
      <c r="B646" s="198" t="s">
        <v>3093</v>
      </c>
      <c r="C646" s="149" t="s">
        <v>3103</v>
      </c>
      <c r="D646" s="149" t="s">
        <v>3095</v>
      </c>
      <c r="E646" s="149" t="s">
        <v>3096</v>
      </c>
      <c r="F646" s="150">
        <v>22</v>
      </c>
      <c r="G646" s="149" t="s">
        <v>1030</v>
      </c>
      <c r="H646" s="150">
        <v>22</v>
      </c>
      <c r="I646" s="149" t="s">
        <v>3097</v>
      </c>
      <c r="J646" s="149" t="s">
        <v>112</v>
      </c>
      <c r="K646" s="163">
        <v>43926</v>
      </c>
      <c r="L646" s="163">
        <v>44166</v>
      </c>
      <c r="M646" s="205" t="s">
        <v>966</v>
      </c>
      <c r="N646" s="149" t="s">
        <v>3098</v>
      </c>
    </row>
    <row r="647" ht="108" customHeight="1" spans="1:14">
      <c r="A647" s="197">
        <v>300</v>
      </c>
      <c r="B647" s="198" t="s">
        <v>3104</v>
      </c>
      <c r="C647" s="149" t="s">
        <v>3105</v>
      </c>
      <c r="D647" s="149" t="s">
        <v>3106</v>
      </c>
      <c r="E647" s="149" t="s">
        <v>3107</v>
      </c>
      <c r="F647" s="150">
        <v>15</v>
      </c>
      <c r="G647" s="149" t="s">
        <v>1030</v>
      </c>
      <c r="H647" s="150">
        <v>15</v>
      </c>
      <c r="I647" s="149" t="s">
        <v>3108</v>
      </c>
      <c r="J647" s="149" t="s">
        <v>112</v>
      </c>
      <c r="K647" s="163">
        <v>43926</v>
      </c>
      <c r="L647" s="163">
        <v>44012</v>
      </c>
      <c r="M647" s="205" t="s">
        <v>966</v>
      </c>
      <c r="N647" s="171" t="s">
        <v>3109</v>
      </c>
    </row>
    <row r="648" ht="48" spans="1:14">
      <c r="A648" s="197">
        <v>301</v>
      </c>
      <c r="B648" s="245" t="s">
        <v>3110</v>
      </c>
      <c r="C648" s="166" t="s">
        <v>3111</v>
      </c>
      <c r="D648" s="149" t="s">
        <v>3112</v>
      </c>
      <c r="E648" s="149" t="s">
        <v>3113</v>
      </c>
      <c r="F648" s="150">
        <v>15</v>
      </c>
      <c r="G648" s="149" t="s">
        <v>1030</v>
      </c>
      <c r="H648" s="150">
        <v>15</v>
      </c>
      <c r="I648" s="149" t="s">
        <v>3114</v>
      </c>
      <c r="J648" s="149" t="s">
        <v>112</v>
      </c>
      <c r="K648" s="163">
        <v>43926</v>
      </c>
      <c r="L648" s="163">
        <v>44195</v>
      </c>
      <c r="M648" s="205" t="s">
        <v>966</v>
      </c>
      <c r="N648" s="166" t="s">
        <v>3115</v>
      </c>
    </row>
    <row r="649" ht="36" spans="1:14">
      <c r="A649" s="197">
        <v>302</v>
      </c>
      <c r="B649" s="171" t="s">
        <v>3116</v>
      </c>
      <c r="C649" s="166" t="s">
        <v>3117</v>
      </c>
      <c r="D649" s="149" t="s">
        <v>3118</v>
      </c>
      <c r="E649" s="149" t="s">
        <v>3113</v>
      </c>
      <c r="F649" s="150">
        <v>20</v>
      </c>
      <c r="G649" s="171" t="s">
        <v>1030</v>
      </c>
      <c r="H649" s="150">
        <v>20</v>
      </c>
      <c r="I649" s="171" t="s">
        <v>3119</v>
      </c>
      <c r="J649" s="149" t="s">
        <v>112</v>
      </c>
      <c r="K649" s="163">
        <v>43926</v>
      </c>
      <c r="L649" s="163">
        <v>44166</v>
      </c>
      <c r="M649" s="171" t="s">
        <v>966</v>
      </c>
      <c r="N649" s="171" t="s">
        <v>3115</v>
      </c>
    </row>
    <row r="650" ht="36" spans="1:14">
      <c r="A650" s="197">
        <v>303</v>
      </c>
      <c r="B650" s="198" t="s">
        <v>3120</v>
      </c>
      <c r="C650" s="149" t="s">
        <v>3121</v>
      </c>
      <c r="D650" s="149" t="s">
        <v>3122</v>
      </c>
      <c r="E650" s="149" t="s">
        <v>3123</v>
      </c>
      <c r="F650" s="150">
        <v>5</v>
      </c>
      <c r="G650" s="149" t="s">
        <v>1030</v>
      </c>
      <c r="H650" s="150">
        <v>5</v>
      </c>
      <c r="I650" s="149" t="s">
        <v>3124</v>
      </c>
      <c r="J650" s="149" t="s">
        <v>112</v>
      </c>
      <c r="K650" s="163">
        <v>43926</v>
      </c>
      <c r="L650" s="163">
        <v>44012</v>
      </c>
      <c r="M650" s="205" t="s">
        <v>966</v>
      </c>
      <c r="N650" s="149" t="s">
        <v>3125</v>
      </c>
    </row>
    <row r="651" ht="34" customHeight="1" spans="1:14">
      <c r="A651" s="197">
        <v>304</v>
      </c>
      <c r="B651" s="198" t="s">
        <v>3126</v>
      </c>
      <c r="C651" s="149" t="s">
        <v>3127</v>
      </c>
      <c r="D651" s="149" t="s">
        <v>3128</v>
      </c>
      <c r="E651" s="149" t="s">
        <v>2068</v>
      </c>
      <c r="F651" s="150">
        <v>20</v>
      </c>
      <c r="G651" s="149" t="s">
        <v>1499</v>
      </c>
      <c r="H651" s="150">
        <v>20</v>
      </c>
      <c r="I651" s="149" t="s">
        <v>3129</v>
      </c>
      <c r="J651" s="149" t="s">
        <v>112</v>
      </c>
      <c r="K651" s="163">
        <v>43926</v>
      </c>
      <c r="L651" s="163">
        <v>44166</v>
      </c>
      <c r="M651" s="205" t="s">
        <v>966</v>
      </c>
      <c r="N651" s="149" t="s">
        <v>3130</v>
      </c>
    </row>
    <row r="652" ht="48" spans="1:14">
      <c r="A652" s="197">
        <v>305</v>
      </c>
      <c r="B652" s="245" t="s">
        <v>3131</v>
      </c>
      <c r="C652" s="166" t="s">
        <v>3132</v>
      </c>
      <c r="D652" s="149" t="s">
        <v>3133</v>
      </c>
      <c r="E652" s="149" t="s">
        <v>3123</v>
      </c>
      <c r="F652" s="150">
        <v>18</v>
      </c>
      <c r="G652" s="149" t="s">
        <v>1030</v>
      </c>
      <c r="H652" s="150">
        <v>18</v>
      </c>
      <c r="I652" s="149" t="s">
        <v>3134</v>
      </c>
      <c r="J652" s="149" t="s">
        <v>112</v>
      </c>
      <c r="K652" s="163">
        <v>43926</v>
      </c>
      <c r="L652" s="163">
        <v>44195</v>
      </c>
      <c r="M652" s="205" t="s">
        <v>966</v>
      </c>
      <c r="N652" s="166" t="s">
        <v>3135</v>
      </c>
    </row>
    <row r="653" ht="60" spans="1:14">
      <c r="A653" s="197">
        <v>306</v>
      </c>
      <c r="B653" s="198" t="s">
        <v>3136</v>
      </c>
      <c r="C653" s="149" t="s">
        <v>3137</v>
      </c>
      <c r="D653" s="149" t="s">
        <v>3138</v>
      </c>
      <c r="E653" s="149" t="s">
        <v>3123</v>
      </c>
      <c r="F653" s="150">
        <v>7</v>
      </c>
      <c r="G653" s="149" t="s">
        <v>1030</v>
      </c>
      <c r="H653" s="150">
        <v>7</v>
      </c>
      <c r="I653" s="171" t="s">
        <v>3139</v>
      </c>
      <c r="J653" s="149" t="s">
        <v>112</v>
      </c>
      <c r="K653" s="163">
        <v>43926</v>
      </c>
      <c r="L653" s="163">
        <v>44012</v>
      </c>
      <c r="M653" s="205" t="s">
        <v>966</v>
      </c>
      <c r="N653" s="149" t="s">
        <v>3140</v>
      </c>
    </row>
    <row r="654" ht="70" customHeight="1" spans="1:14">
      <c r="A654" s="197">
        <v>307</v>
      </c>
      <c r="B654" s="198" t="s">
        <v>3141</v>
      </c>
      <c r="C654" s="149" t="s">
        <v>3142</v>
      </c>
      <c r="D654" s="149" t="s">
        <v>3143</v>
      </c>
      <c r="E654" s="149" t="s">
        <v>2068</v>
      </c>
      <c r="F654" s="150">
        <v>12</v>
      </c>
      <c r="G654" s="149" t="s">
        <v>1499</v>
      </c>
      <c r="H654" s="150">
        <v>12</v>
      </c>
      <c r="I654" s="149" t="s">
        <v>3144</v>
      </c>
      <c r="J654" s="149" t="s">
        <v>112</v>
      </c>
      <c r="K654" s="163">
        <v>43926</v>
      </c>
      <c r="L654" s="163">
        <v>44166</v>
      </c>
      <c r="M654" s="205" t="s">
        <v>966</v>
      </c>
      <c r="N654" s="149" t="s">
        <v>3140</v>
      </c>
    </row>
    <row r="655" ht="84" customHeight="1" spans="1:14">
      <c r="A655" s="197">
        <v>308</v>
      </c>
      <c r="B655" s="198" t="s">
        <v>3145</v>
      </c>
      <c r="C655" s="149" t="s">
        <v>3146</v>
      </c>
      <c r="D655" s="149" t="s">
        <v>3147</v>
      </c>
      <c r="E655" s="149" t="s">
        <v>1522</v>
      </c>
      <c r="F655" s="150">
        <v>6</v>
      </c>
      <c r="G655" s="149" t="s">
        <v>1499</v>
      </c>
      <c r="H655" s="150">
        <v>6</v>
      </c>
      <c r="I655" s="149" t="s">
        <v>3144</v>
      </c>
      <c r="J655" s="149" t="s">
        <v>112</v>
      </c>
      <c r="K655" s="163">
        <v>43926</v>
      </c>
      <c r="L655" s="163">
        <v>44166</v>
      </c>
      <c r="M655" s="205" t="s">
        <v>966</v>
      </c>
      <c r="N655" s="149" t="s">
        <v>3140</v>
      </c>
    </row>
    <row r="656" ht="64" customHeight="1" spans="1:14">
      <c r="A656" s="197">
        <v>309</v>
      </c>
      <c r="B656" s="198" t="s">
        <v>3148</v>
      </c>
      <c r="C656" s="149" t="s">
        <v>3149</v>
      </c>
      <c r="D656" s="149" t="s">
        <v>3150</v>
      </c>
      <c r="E656" s="149" t="s">
        <v>3151</v>
      </c>
      <c r="F656" s="150">
        <v>12</v>
      </c>
      <c r="G656" s="149" t="s">
        <v>1499</v>
      </c>
      <c r="H656" s="150">
        <v>12</v>
      </c>
      <c r="I656" s="149" t="s">
        <v>3144</v>
      </c>
      <c r="J656" s="149" t="s">
        <v>112</v>
      </c>
      <c r="K656" s="164">
        <v>43926</v>
      </c>
      <c r="L656" s="164">
        <v>44166</v>
      </c>
      <c r="M656" s="205" t="s">
        <v>966</v>
      </c>
      <c r="N656" s="149" t="s">
        <v>3140</v>
      </c>
    </row>
    <row r="657" ht="32" customHeight="1" spans="1:14">
      <c r="A657" s="197">
        <v>310</v>
      </c>
      <c r="B657" s="245" t="s">
        <v>3152</v>
      </c>
      <c r="C657" s="166" t="s">
        <v>3153</v>
      </c>
      <c r="D657" s="149" t="s">
        <v>3154</v>
      </c>
      <c r="E657" s="149" t="s">
        <v>3155</v>
      </c>
      <c r="F657" s="150">
        <v>15</v>
      </c>
      <c r="G657" s="149" t="s">
        <v>1030</v>
      </c>
      <c r="H657" s="150">
        <v>15</v>
      </c>
      <c r="I657" s="149" t="s">
        <v>3156</v>
      </c>
      <c r="J657" s="149" t="s">
        <v>112</v>
      </c>
      <c r="K657" s="163">
        <v>43926</v>
      </c>
      <c r="L657" s="163">
        <v>44195</v>
      </c>
      <c r="M657" s="205" t="s">
        <v>966</v>
      </c>
      <c r="N657" s="149" t="s">
        <v>3157</v>
      </c>
    </row>
    <row r="658" ht="45" customHeight="1" spans="1:14">
      <c r="A658" s="197">
        <v>311</v>
      </c>
      <c r="B658" s="198" t="s">
        <v>3158</v>
      </c>
      <c r="C658" s="149" t="s">
        <v>3159</v>
      </c>
      <c r="D658" s="149" t="s">
        <v>3160</v>
      </c>
      <c r="E658" s="149" t="s">
        <v>3123</v>
      </c>
      <c r="F658" s="150">
        <v>8</v>
      </c>
      <c r="G658" s="149" t="s">
        <v>1030</v>
      </c>
      <c r="H658" s="150">
        <v>8</v>
      </c>
      <c r="I658" s="171" t="s">
        <v>3161</v>
      </c>
      <c r="J658" s="149" t="s">
        <v>112</v>
      </c>
      <c r="K658" s="163">
        <v>43926</v>
      </c>
      <c r="L658" s="163">
        <v>44012</v>
      </c>
      <c r="M658" s="205" t="s">
        <v>966</v>
      </c>
      <c r="N658" s="149" t="s">
        <v>3157</v>
      </c>
    </row>
    <row r="659" ht="82" customHeight="1" spans="1:14">
      <c r="A659" s="197">
        <v>312</v>
      </c>
      <c r="B659" s="198" t="s">
        <v>3162</v>
      </c>
      <c r="C659" s="149" t="s">
        <v>3163</v>
      </c>
      <c r="D659" s="149" t="s">
        <v>3164</v>
      </c>
      <c r="E659" s="149" t="s">
        <v>2089</v>
      </c>
      <c r="F659" s="150">
        <v>10</v>
      </c>
      <c r="G659" s="149" t="s">
        <v>1499</v>
      </c>
      <c r="H659" s="150">
        <v>10</v>
      </c>
      <c r="I659" s="149" t="s">
        <v>3165</v>
      </c>
      <c r="J659" s="149" t="s">
        <v>112</v>
      </c>
      <c r="K659" s="163">
        <v>43926</v>
      </c>
      <c r="L659" s="163">
        <v>44166</v>
      </c>
      <c r="M659" s="205" t="s">
        <v>966</v>
      </c>
      <c r="N659" s="171" t="s">
        <v>3166</v>
      </c>
    </row>
    <row r="660" ht="84" customHeight="1" spans="1:14">
      <c r="A660" s="197">
        <v>313</v>
      </c>
      <c r="B660" s="198" t="s">
        <v>3167</v>
      </c>
      <c r="C660" s="149" t="s">
        <v>3168</v>
      </c>
      <c r="D660" s="149" t="s">
        <v>3169</v>
      </c>
      <c r="E660" s="149" t="s">
        <v>3170</v>
      </c>
      <c r="F660" s="150">
        <v>5</v>
      </c>
      <c r="G660" s="149" t="s">
        <v>1030</v>
      </c>
      <c r="H660" s="150">
        <v>5</v>
      </c>
      <c r="I660" s="171" t="s">
        <v>3171</v>
      </c>
      <c r="J660" s="149" t="s">
        <v>112</v>
      </c>
      <c r="K660" s="163">
        <v>43926</v>
      </c>
      <c r="L660" s="163">
        <v>44012</v>
      </c>
      <c r="M660" s="205" t="s">
        <v>966</v>
      </c>
      <c r="N660" s="149" t="s">
        <v>3166</v>
      </c>
    </row>
    <row r="661" ht="62" customHeight="1" spans="1:14">
      <c r="A661" s="197">
        <v>314</v>
      </c>
      <c r="B661" s="171" t="s">
        <v>3172</v>
      </c>
      <c r="C661" s="171" t="s">
        <v>3173</v>
      </c>
      <c r="D661" s="171" t="s">
        <v>3174</v>
      </c>
      <c r="E661" s="171" t="s">
        <v>3175</v>
      </c>
      <c r="F661" s="150">
        <v>39</v>
      </c>
      <c r="G661" s="171" t="s">
        <v>1030</v>
      </c>
      <c r="H661" s="150">
        <v>39</v>
      </c>
      <c r="I661" s="171" t="s">
        <v>3176</v>
      </c>
      <c r="J661" s="149" t="s">
        <v>112</v>
      </c>
      <c r="K661" s="163">
        <v>43716</v>
      </c>
      <c r="L661" s="163">
        <v>43797</v>
      </c>
      <c r="M661" s="171" t="s">
        <v>966</v>
      </c>
      <c r="N661" s="171" t="s">
        <v>3166</v>
      </c>
    </row>
    <row r="662" ht="64" customHeight="1" spans="1:14">
      <c r="A662" s="197">
        <v>315</v>
      </c>
      <c r="B662" s="198" t="s">
        <v>3177</v>
      </c>
      <c r="C662" s="149" t="s">
        <v>3178</v>
      </c>
      <c r="D662" s="149" t="s">
        <v>3179</v>
      </c>
      <c r="E662" s="149" t="s">
        <v>2089</v>
      </c>
      <c r="F662" s="150">
        <v>7</v>
      </c>
      <c r="G662" s="149" t="s">
        <v>1030</v>
      </c>
      <c r="H662" s="150">
        <v>7</v>
      </c>
      <c r="I662" s="171" t="s">
        <v>3180</v>
      </c>
      <c r="J662" s="149" t="s">
        <v>112</v>
      </c>
      <c r="K662" s="163">
        <v>43926</v>
      </c>
      <c r="L662" s="163">
        <v>44012</v>
      </c>
      <c r="M662" s="205" t="s">
        <v>966</v>
      </c>
      <c r="N662" s="149" t="s">
        <v>3181</v>
      </c>
    </row>
    <row r="663" ht="84" spans="1:14">
      <c r="A663" s="197">
        <v>316</v>
      </c>
      <c r="B663" s="198" t="s">
        <v>3182</v>
      </c>
      <c r="C663" s="149" t="s">
        <v>3183</v>
      </c>
      <c r="D663" s="149" t="s">
        <v>3184</v>
      </c>
      <c r="E663" s="149" t="s">
        <v>2068</v>
      </c>
      <c r="F663" s="150">
        <v>30</v>
      </c>
      <c r="G663" s="149" t="s">
        <v>1499</v>
      </c>
      <c r="H663" s="150">
        <v>30</v>
      </c>
      <c r="I663" s="149" t="s">
        <v>3185</v>
      </c>
      <c r="J663" s="149" t="s">
        <v>112</v>
      </c>
      <c r="K663" s="163">
        <v>43926</v>
      </c>
      <c r="L663" s="163">
        <v>44166</v>
      </c>
      <c r="M663" s="205" t="s">
        <v>966</v>
      </c>
      <c r="N663" s="149" t="s">
        <v>3181</v>
      </c>
    </row>
    <row r="664" ht="48" spans="1:14">
      <c r="A664" s="197">
        <v>317</v>
      </c>
      <c r="B664" s="198" t="s">
        <v>3186</v>
      </c>
      <c r="C664" s="166" t="s">
        <v>3187</v>
      </c>
      <c r="D664" s="149" t="s">
        <v>3188</v>
      </c>
      <c r="E664" s="149" t="s">
        <v>2089</v>
      </c>
      <c r="F664" s="150">
        <v>17</v>
      </c>
      <c r="G664" s="149" t="s">
        <v>1030</v>
      </c>
      <c r="H664" s="150">
        <v>17</v>
      </c>
      <c r="I664" s="171" t="s">
        <v>3189</v>
      </c>
      <c r="J664" s="149" t="s">
        <v>112</v>
      </c>
      <c r="K664" s="163">
        <v>43926</v>
      </c>
      <c r="L664" s="163">
        <v>44195</v>
      </c>
      <c r="M664" s="205" t="s">
        <v>966</v>
      </c>
      <c r="N664" s="149" t="s">
        <v>3190</v>
      </c>
    </row>
    <row r="665" ht="40" customHeight="1" spans="1:14">
      <c r="A665" s="197">
        <v>318</v>
      </c>
      <c r="B665" s="198" t="s">
        <v>3191</v>
      </c>
      <c r="C665" s="149" t="s">
        <v>3192</v>
      </c>
      <c r="D665" s="149" t="s">
        <v>3193</v>
      </c>
      <c r="E665" s="149" t="s">
        <v>3194</v>
      </c>
      <c r="F665" s="150">
        <v>8</v>
      </c>
      <c r="G665" s="149" t="s">
        <v>1030</v>
      </c>
      <c r="H665" s="150">
        <v>8</v>
      </c>
      <c r="I665" s="171" t="s">
        <v>3195</v>
      </c>
      <c r="J665" s="149" t="s">
        <v>112</v>
      </c>
      <c r="K665" s="163">
        <v>43926</v>
      </c>
      <c r="L665" s="163">
        <v>44012</v>
      </c>
      <c r="M665" s="205" t="s">
        <v>966</v>
      </c>
      <c r="N665" s="149" t="s">
        <v>3190</v>
      </c>
    </row>
    <row r="666" ht="35" customHeight="1" spans="1:14">
      <c r="A666" s="197">
        <v>319</v>
      </c>
      <c r="B666" s="198" t="s">
        <v>3196</v>
      </c>
      <c r="C666" s="149" t="s">
        <v>3197</v>
      </c>
      <c r="D666" s="149" t="s">
        <v>3198</v>
      </c>
      <c r="E666" s="149" t="s">
        <v>1453</v>
      </c>
      <c r="F666" s="150">
        <v>10</v>
      </c>
      <c r="G666" s="149" t="s">
        <v>1499</v>
      </c>
      <c r="H666" s="150">
        <v>10</v>
      </c>
      <c r="I666" s="149" t="s">
        <v>3199</v>
      </c>
      <c r="J666" s="149" t="s">
        <v>112</v>
      </c>
      <c r="K666" s="163">
        <v>43926</v>
      </c>
      <c r="L666" s="163">
        <v>44166</v>
      </c>
      <c r="M666" s="205" t="s">
        <v>966</v>
      </c>
      <c r="N666" s="149" t="s">
        <v>3200</v>
      </c>
    </row>
    <row r="667" ht="54" customHeight="1" spans="1:14">
      <c r="A667" s="197">
        <v>320</v>
      </c>
      <c r="B667" s="198" t="s">
        <v>3201</v>
      </c>
      <c r="C667" s="149" t="s">
        <v>3202</v>
      </c>
      <c r="D667" s="149" t="s">
        <v>3203</v>
      </c>
      <c r="E667" s="149" t="s">
        <v>3204</v>
      </c>
      <c r="F667" s="150">
        <v>7</v>
      </c>
      <c r="G667" s="149" t="s">
        <v>1030</v>
      </c>
      <c r="H667" s="150">
        <v>7</v>
      </c>
      <c r="I667" s="171" t="s">
        <v>3205</v>
      </c>
      <c r="J667" s="149" t="s">
        <v>112</v>
      </c>
      <c r="K667" s="163">
        <v>43926</v>
      </c>
      <c r="L667" s="163">
        <v>44012</v>
      </c>
      <c r="M667" s="205" t="s">
        <v>966</v>
      </c>
      <c r="N667" s="149" t="s">
        <v>3200</v>
      </c>
    </row>
    <row r="668" ht="48" spans="1:14">
      <c r="A668" s="197">
        <v>321</v>
      </c>
      <c r="B668" s="198" t="s">
        <v>3206</v>
      </c>
      <c r="C668" s="149" t="s">
        <v>3207</v>
      </c>
      <c r="D668" s="149" t="s">
        <v>3208</v>
      </c>
      <c r="E668" s="149" t="s">
        <v>3123</v>
      </c>
      <c r="F668" s="150">
        <v>6</v>
      </c>
      <c r="G668" s="149" t="s">
        <v>1030</v>
      </c>
      <c r="H668" s="150">
        <v>6</v>
      </c>
      <c r="I668" s="171" t="s">
        <v>3209</v>
      </c>
      <c r="J668" s="149" t="s">
        <v>112</v>
      </c>
      <c r="K668" s="163">
        <v>43926</v>
      </c>
      <c r="L668" s="163">
        <v>44012</v>
      </c>
      <c r="M668" s="205" t="s">
        <v>966</v>
      </c>
      <c r="N668" s="149" t="s">
        <v>3210</v>
      </c>
    </row>
    <row r="669" ht="48" customHeight="1" spans="1:14">
      <c r="A669" s="197">
        <v>322</v>
      </c>
      <c r="B669" s="198" t="s">
        <v>3211</v>
      </c>
      <c r="C669" s="149" t="s">
        <v>3212</v>
      </c>
      <c r="D669" s="149" t="s">
        <v>3213</v>
      </c>
      <c r="E669" s="149" t="s">
        <v>2068</v>
      </c>
      <c r="F669" s="150">
        <v>20</v>
      </c>
      <c r="G669" s="149" t="s">
        <v>1499</v>
      </c>
      <c r="H669" s="150">
        <v>20</v>
      </c>
      <c r="I669" s="149" t="s">
        <v>3214</v>
      </c>
      <c r="J669" s="149" t="s">
        <v>112</v>
      </c>
      <c r="K669" s="163">
        <v>43926</v>
      </c>
      <c r="L669" s="163">
        <v>44166</v>
      </c>
      <c r="M669" s="205" t="s">
        <v>966</v>
      </c>
      <c r="N669" s="149" t="s">
        <v>3215</v>
      </c>
    </row>
    <row r="670" ht="96" spans="1:14">
      <c r="A670" s="197">
        <v>323</v>
      </c>
      <c r="B670" s="198" t="s">
        <v>3216</v>
      </c>
      <c r="C670" s="149" t="s">
        <v>3217</v>
      </c>
      <c r="D670" s="149" t="s">
        <v>3218</v>
      </c>
      <c r="E670" s="149" t="s">
        <v>2089</v>
      </c>
      <c r="F670" s="150">
        <v>6</v>
      </c>
      <c r="G670" s="149" t="s">
        <v>1030</v>
      </c>
      <c r="H670" s="150">
        <v>6</v>
      </c>
      <c r="I670" s="171" t="s">
        <v>3219</v>
      </c>
      <c r="J670" s="149" t="s">
        <v>112</v>
      </c>
      <c r="K670" s="163">
        <v>43926</v>
      </c>
      <c r="L670" s="163">
        <v>44012</v>
      </c>
      <c r="M670" s="205" t="s">
        <v>966</v>
      </c>
      <c r="N670" s="149" t="s">
        <v>3215</v>
      </c>
    </row>
    <row r="671" ht="36" spans="1:14">
      <c r="A671" s="197">
        <v>324</v>
      </c>
      <c r="B671" s="198" t="s">
        <v>3220</v>
      </c>
      <c r="C671" s="149" t="s">
        <v>3221</v>
      </c>
      <c r="D671" s="149" t="s">
        <v>3222</v>
      </c>
      <c r="E671" s="149" t="s">
        <v>3223</v>
      </c>
      <c r="F671" s="150">
        <v>5</v>
      </c>
      <c r="G671" s="149" t="s">
        <v>1030</v>
      </c>
      <c r="H671" s="150">
        <v>5</v>
      </c>
      <c r="I671" s="171" t="s">
        <v>3224</v>
      </c>
      <c r="J671" s="149" t="s">
        <v>112</v>
      </c>
      <c r="K671" s="163">
        <v>43926</v>
      </c>
      <c r="L671" s="163">
        <v>44012</v>
      </c>
      <c r="M671" s="205" t="s">
        <v>966</v>
      </c>
      <c r="N671" s="149" t="s">
        <v>3225</v>
      </c>
    </row>
    <row r="672" ht="36" customHeight="1" spans="1:14">
      <c r="A672" s="197">
        <v>325</v>
      </c>
      <c r="B672" s="198" t="s">
        <v>3226</v>
      </c>
      <c r="C672" s="149" t="s">
        <v>3227</v>
      </c>
      <c r="D672" s="149" t="s">
        <v>3228</v>
      </c>
      <c r="E672" s="149" t="s">
        <v>3229</v>
      </c>
      <c r="F672" s="150">
        <v>10</v>
      </c>
      <c r="G672" s="149" t="s">
        <v>1499</v>
      </c>
      <c r="H672" s="150">
        <v>10</v>
      </c>
      <c r="I672" s="149" t="s">
        <v>3230</v>
      </c>
      <c r="J672" s="149" t="s">
        <v>112</v>
      </c>
      <c r="K672" s="163">
        <v>43926</v>
      </c>
      <c r="L672" s="163">
        <v>44166</v>
      </c>
      <c r="M672" s="205" t="s">
        <v>966</v>
      </c>
      <c r="N672" s="149" t="s">
        <v>3231</v>
      </c>
    </row>
    <row r="673" ht="45" spans="1:14">
      <c r="A673" s="197">
        <v>326</v>
      </c>
      <c r="B673" s="198" t="s">
        <v>3232</v>
      </c>
      <c r="C673" s="149" t="s">
        <v>3233</v>
      </c>
      <c r="D673" s="127" t="s">
        <v>3234</v>
      </c>
      <c r="E673" s="149" t="s">
        <v>3235</v>
      </c>
      <c r="F673" s="150">
        <v>15</v>
      </c>
      <c r="G673" s="149" t="s">
        <v>1499</v>
      </c>
      <c r="H673" s="150">
        <v>15</v>
      </c>
      <c r="I673" s="149" t="s">
        <v>3236</v>
      </c>
      <c r="J673" s="149" t="s">
        <v>112</v>
      </c>
      <c r="K673" s="163">
        <v>43926</v>
      </c>
      <c r="L673" s="163">
        <v>44166</v>
      </c>
      <c r="M673" s="205" t="s">
        <v>966</v>
      </c>
      <c r="N673" s="149" t="s">
        <v>3231</v>
      </c>
    </row>
    <row r="674" ht="48" spans="1:14">
      <c r="A674" s="197">
        <v>327</v>
      </c>
      <c r="B674" s="198" t="s">
        <v>3237</v>
      </c>
      <c r="C674" s="166" t="s">
        <v>3238</v>
      </c>
      <c r="D674" s="149" t="s">
        <v>3239</v>
      </c>
      <c r="E674" s="149" t="s">
        <v>3113</v>
      </c>
      <c r="F674" s="150">
        <v>15</v>
      </c>
      <c r="G674" s="149" t="s">
        <v>1030</v>
      </c>
      <c r="H674" s="150">
        <v>15</v>
      </c>
      <c r="I674" s="171" t="s">
        <v>3114</v>
      </c>
      <c r="J674" s="149" t="s">
        <v>112</v>
      </c>
      <c r="K674" s="163">
        <v>43926</v>
      </c>
      <c r="L674" s="163">
        <v>44012</v>
      </c>
      <c r="M674" s="205" t="s">
        <v>966</v>
      </c>
      <c r="N674" s="149" t="s">
        <v>3240</v>
      </c>
    </row>
    <row r="675" ht="50" customHeight="1" spans="1:14">
      <c r="A675" s="197">
        <v>328</v>
      </c>
      <c r="B675" s="198" t="s">
        <v>3241</v>
      </c>
      <c r="C675" s="149" t="s">
        <v>3242</v>
      </c>
      <c r="D675" s="149" t="s">
        <v>3243</v>
      </c>
      <c r="E675" s="149" t="s">
        <v>3113</v>
      </c>
      <c r="F675" s="150">
        <v>5</v>
      </c>
      <c r="G675" s="149" t="s">
        <v>1030</v>
      </c>
      <c r="H675" s="150">
        <v>5</v>
      </c>
      <c r="I675" s="171" t="s">
        <v>3244</v>
      </c>
      <c r="J675" s="149" t="s">
        <v>112</v>
      </c>
      <c r="K675" s="163">
        <v>43926</v>
      </c>
      <c r="L675" s="163">
        <v>44012</v>
      </c>
      <c r="M675" s="205" t="s">
        <v>966</v>
      </c>
      <c r="N675" s="149" t="s">
        <v>3240</v>
      </c>
    </row>
    <row r="676" ht="58" customHeight="1" spans="1:14">
      <c r="A676" s="197">
        <v>329</v>
      </c>
      <c r="B676" s="245" t="s">
        <v>3245</v>
      </c>
      <c r="C676" s="166" t="s">
        <v>3246</v>
      </c>
      <c r="D676" s="149" t="s">
        <v>3247</v>
      </c>
      <c r="E676" s="149" t="s">
        <v>3248</v>
      </c>
      <c r="F676" s="150">
        <v>26</v>
      </c>
      <c r="G676" s="149" t="s">
        <v>1030</v>
      </c>
      <c r="H676" s="150">
        <v>26</v>
      </c>
      <c r="I676" s="171" t="s">
        <v>3249</v>
      </c>
      <c r="J676" s="149" t="s">
        <v>112</v>
      </c>
      <c r="K676" s="163">
        <v>43926</v>
      </c>
      <c r="L676" s="163">
        <v>44195</v>
      </c>
      <c r="M676" s="205" t="s">
        <v>966</v>
      </c>
      <c r="N676" s="149" t="s">
        <v>3250</v>
      </c>
    </row>
    <row r="677" ht="48" customHeight="1" spans="1:14">
      <c r="A677" s="197">
        <v>330</v>
      </c>
      <c r="B677" s="198" t="s">
        <v>3251</v>
      </c>
      <c r="C677" s="149" t="s">
        <v>3252</v>
      </c>
      <c r="D677" s="149" t="s">
        <v>3253</v>
      </c>
      <c r="E677" s="149" t="s">
        <v>1482</v>
      </c>
      <c r="F677" s="150">
        <v>5</v>
      </c>
      <c r="G677" s="149" t="s">
        <v>1030</v>
      </c>
      <c r="H677" s="150">
        <v>5</v>
      </c>
      <c r="I677" s="171" t="s">
        <v>3254</v>
      </c>
      <c r="J677" s="149" t="s">
        <v>112</v>
      </c>
      <c r="K677" s="163">
        <v>43926</v>
      </c>
      <c r="L677" s="163">
        <v>44012</v>
      </c>
      <c r="M677" s="205" t="s">
        <v>966</v>
      </c>
      <c r="N677" s="149" t="s">
        <v>3255</v>
      </c>
    </row>
    <row r="678" ht="40" customHeight="1" spans="1:14">
      <c r="A678" s="197">
        <v>331</v>
      </c>
      <c r="B678" s="198" t="s">
        <v>3256</v>
      </c>
      <c r="C678" s="149" t="s">
        <v>3257</v>
      </c>
      <c r="D678" s="149" t="s">
        <v>3258</v>
      </c>
      <c r="E678" s="149" t="s">
        <v>3259</v>
      </c>
      <c r="F678" s="150">
        <v>10</v>
      </c>
      <c r="G678" s="149" t="s">
        <v>1499</v>
      </c>
      <c r="H678" s="150">
        <v>10</v>
      </c>
      <c r="I678" s="171" t="s">
        <v>3260</v>
      </c>
      <c r="J678" s="149" t="s">
        <v>112</v>
      </c>
      <c r="K678" s="163">
        <v>43926</v>
      </c>
      <c r="L678" s="163">
        <v>44166</v>
      </c>
      <c r="M678" s="205" t="s">
        <v>966</v>
      </c>
      <c r="N678" s="149" t="s">
        <v>3255</v>
      </c>
    </row>
    <row r="679" ht="48" spans="1:14">
      <c r="A679" s="197">
        <v>332</v>
      </c>
      <c r="B679" s="198" t="s">
        <v>3261</v>
      </c>
      <c r="C679" s="149" t="s">
        <v>3262</v>
      </c>
      <c r="D679" s="149" t="s">
        <v>3263</v>
      </c>
      <c r="E679" s="149" t="s">
        <v>3264</v>
      </c>
      <c r="F679" s="150">
        <v>27.5</v>
      </c>
      <c r="G679" s="149" t="s">
        <v>1030</v>
      </c>
      <c r="H679" s="150">
        <v>27.5</v>
      </c>
      <c r="I679" s="149" t="s">
        <v>3265</v>
      </c>
      <c r="J679" s="149" t="s">
        <v>112</v>
      </c>
      <c r="K679" s="206">
        <v>43926</v>
      </c>
      <c r="L679" s="207">
        <v>44166</v>
      </c>
      <c r="M679" s="205" t="s">
        <v>966</v>
      </c>
      <c r="N679" s="171" t="s">
        <v>3266</v>
      </c>
    </row>
    <row r="680" ht="48" customHeight="1" spans="1:14">
      <c r="A680" s="197">
        <v>333</v>
      </c>
      <c r="B680" s="198" t="s">
        <v>3267</v>
      </c>
      <c r="C680" s="149" t="s">
        <v>3268</v>
      </c>
      <c r="D680" s="149" t="s">
        <v>3269</v>
      </c>
      <c r="E680" s="149" t="s">
        <v>3264</v>
      </c>
      <c r="F680" s="150">
        <v>24.5</v>
      </c>
      <c r="G680" s="149" t="s">
        <v>1030</v>
      </c>
      <c r="H680" s="150">
        <v>24.5</v>
      </c>
      <c r="I680" s="171" t="s">
        <v>3270</v>
      </c>
      <c r="J680" s="149" t="s">
        <v>112</v>
      </c>
      <c r="K680" s="163">
        <v>43926</v>
      </c>
      <c r="L680" s="163">
        <v>44166</v>
      </c>
      <c r="M680" s="205" t="s">
        <v>966</v>
      </c>
      <c r="N680" s="149" t="s">
        <v>3266</v>
      </c>
    </row>
    <row r="681" ht="36" spans="1:14">
      <c r="A681" s="197">
        <v>334</v>
      </c>
      <c r="B681" s="198" t="s">
        <v>3271</v>
      </c>
      <c r="C681" s="149" t="s">
        <v>3272</v>
      </c>
      <c r="D681" s="149" t="s">
        <v>3273</v>
      </c>
      <c r="E681" s="149" t="s">
        <v>3264</v>
      </c>
      <c r="F681" s="150">
        <v>25.5</v>
      </c>
      <c r="G681" s="149" t="s">
        <v>1030</v>
      </c>
      <c r="H681" s="150">
        <v>25.5</v>
      </c>
      <c r="I681" s="171" t="s">
        <v>3274</v>
      </c>
      <c r="J681" s="149" t="s">
        <v>112</v>
      </c>
      <c r="K681" s="163">
        <v>43926</v>
      </c>
      <c r="L681" s="163">
        <v>44166</v>
      </c>
      <c r="M681" s="205" t="s">
        <v>966</v>
      </c>
      <c r="N681" s="149" t="s">
        <v>3266</v>
      </c>
    </row>
    <row r="682" ht="36" spans="1:14">
      <c r="A682" s="197">
        <v>335</v>
      </c>
      <c r="B682" s="198" t="s">
        <v>3275</v>
      </c>
      <c r="C682" s="149" t="s">
        <v>3276</v>
      </c>
      <c r="D682" s="149" t="s">
        <v>3277</v>
      </c>
      <c r="E682" s="149" t="s">
        <v>3264</v>
      </c>
      <c r="F682" s="150">
        <v>22.5</v>
      </c>
      <c r="G682" s="149" t="s">
        <v>1030</v>
      </c>
      <c r="H682" s="150">
        <v>22.5</v>
      </c>
      <c r="I682" s="171" t="s">
        <v>3278</v>
      </c>
      <c r="J682" s="149" t="s">
        <v>112</v>
      </c>
      <c r="K682" s="163">
        <v>43926</v>
      </c>
      <c r="L682" s="163">
        <v>44166</v>
      </c>
      <c r="M682" s="205" t="s">
        <v>966</v>
      </c>
      <c r="N682" s="149" t="s">
        <v>3266</v>
      </c>
    </row>
    <row r="683" ht="51" customHeight="1" spans="1:14">
      <c r="A683" s="197">
        <v>336</v>
      </c>
      <c r="B683" s="265" t="s">
        <v>3279</v>
      </c>
      <c r="C683" s="266" t="s">
        <v>3280</v>
      </c>
      <c r="D683" s="238" t="s">
        <v>3281</v>
      </c>
      <c r="E683" s="238" t="s">
        <v>3282</v>
      </c>
      <c r="F683" s="267">
        <v>10</v>
      </c>
      <c r="G683" s="238" t="s">
        <v>1030</v>
      </c>
      <c r="H683" s="267">
        <v>10</v>
      </c>
      <c r="I683" s="238" t="s">
        <v>3283</v>
      </c>
      <c r="J683" s="149" t="s">
        <v>112</v>
      </c>
      <c r="K683" s="206" t="s">
        <v>3284</v>
      </c>
      <c r="L683" s="207" t="s">
        <v>3285</v>
      </c>
      <c r="M683" s="205" t="s">
        <v>975</v>
      </c>
      <c r="N683" s="273" t="s">
        <v>3286</v>
      </c>
    </row>
    <row r="684" ht="42" customHeight="1" spans="1:14">
      <c r="A684" s="197">
        <v>337</v>
      </c>
      <c r="B684" s="265" t="s">
        <v>3287</v>
      </c>
      <c r="C684" s="268" t="s">
        <v>3288</v>
      </c>
      <c r="D684" s="177" t="s">
        <v>3289</v>
      </c>
      <c r="E684" s="238" t="s">
        <v>2148</v>
      </c>
      <c r="F684" s="267">
        <v>19.9785</v>
      </c>
      <c r="G684" s="238" t="s">
        <v>1499</v>
      </c>
      <c r="H684" s="267">
        <v>19.9785</v>
      </c>
      <c r="I684" s="238" t="s">
        <v>3290</v>
      </c>
      <c r="J684" s="149" t="s">
        <v>112</v>
      </c>
      <c r="K684" s="274" t="s">
        <v>3291</v>
      </c>
      <c r="L684" s="274" t="s">
        <v>3292</v>
      </c>
      <c r="M684" s="238" t="s">
        <v>3293</v>
      </c>
      <c r="N684" s="238" t="s">
        <v>3294</v>
      </c>
    </row>
    <row r="685" ht="36" customHeight="1" spans="1:14">
      <c r="A685" s="197">
        <v>338</v>
      </c>
      <c r="B685" s="269" t="s">
        <v>3295</v>
      </c>
      <c r="C685" s="270" t="s">
        <v>3296</v>
      </c>
      <c r="D685" s="271" t="s">
        <v>3297</v>
      </c>
      <c r="E685" s="238" t="s">
        <v>3298</v>
      </c>
      <c r="F685" s="267">
        <v>12.3</v>
      </c>
      <c r="G685" s="238" t="s">
        <v>1030</v>
      </c>
      <c r="H685" s="267">
        <v>12.3</v>
      </c>
      <c r="I685" s="238" t="s">
        <v>3299</v>
      </c>
      <c r="J685" s="149" t="s">
        <v>112</v>
      </c>
      <c r="K685" s="275" t="s">
        <v>3300</v>
      </c>
      <c r="L685" s="275" t="s">
        <v>3301</v>
      </c>
      <c r="M685" s="238" t="s">
        <v>3293</v>
      </c>
      <c r="N685" s="238" t="s">
        <v>3294</v>
      </c>
    </row>
    <row r="686" ht="36" spans="1:14">
      <c r="A686" s="197">
        <v>339</v>
      </c>
      <c r="B686" s="265" t="s">
        <v>3302</v>
      </c>
      <c r="C686" s="238" t="s">
        <v>3303</v>
      </c>
      <c r="D686" s="238" t="s">
        <v>3304</v>
      </c>
      <c r="E686" s="238" t="s">
        <v>2043</v>
      </c>
      <c r="F686" s="267">
        <v>19.99</v>
      </c>
      <c r="G686" s="238" t="s">
        <v>1499</v>
      </c>
      <c r="H686" s="267">
        <v>19.99</v>
      </c>
      <c r="I686" s="238" t="s">
        <v>3305</v>
      </c>
      <c r="J686" s="149" t="s">
        <v>112</v>
      </c>
      <c r="K686" s="276" t="s">
        <v>3291</v>
      </c>
      <c r="L686" s="276" t="s">
        <v>3301</v>
      </c>
      <c r="M686" s="238" t="s">
        <v>3293</v>
      </c>
      <c r="N686" s="238" t="s">
        <v>3306</v>
      </c>
    </row>
    <row r="687" ht="31" customHeight="1" spans="1:14">
      <c r="A687" s="197">
        <v>340</v>
      </c>
      <c r="B687" s="265" t="s">
        <v>3307</v>
      </c>
      <c r="C687" s="238" t="s">
        <v>3308</v>
      </c>
      <c r="D687" s="177" t="s">
        <v>3309</v>
      </c>
      <c r="E687" s="238" t="s">
        <v>2148</v>
      </c>
      <c r="F687" s="267">
        <v>19.96</v>
      </c>
      <c r="G687" s="238" t="s">
        <v>1499</v>
      </c>
      <c r="H687" s="267">
        <v>19.96</v>
      </c>
      <c r="I687" s="238" t="s">
        <v>3310</v>
      </c>
      <c r="J687" s="149" t="s">
        <v>112</v>
      </c>
      <c r="K687" s="274" t="s">
        <v>3300</v>
      </c>
      <c r="L687" s="274" t="s">
        <v>3311</v>
      </c>
      <c r="M687" s="238" t="s">
        <v>3293</v>
      </c>
      <c r="N687" s="238" t="s">
        <v>3306</v>
      </c>
    </row>
    <row r="688" ht="37" customHeight="1" spans="1:14">
      <c r="A688" s="197">
        <v>341</v>
      </c>
      <c r="B688" s="265" t="s">
        <v>3312</v>
      </c>
      <c r="C688" s="238" t="s">
        <v>3313</v>
      </c>
      <c r="D688" s="177" t="s">
        <v>3314</v>
      </c>
      <c r="E688" s="238" t="s">
        <v>3315</v>
      </c>
      <c r="F688" s="267">
        <v>29</v>
      </c>
      <c r="G688" s="238" t="s">
        <v>1499</v>
      </c>
      <c r="H688" s="267">
        <v>29</v>
      </c>
      <c r="I688" s="238" t="s">
        <v>3316</v>
      </c>
      <c r="J688" s="149" t="s">
        <v>112</v>
      </c>
      <c r="K688" s="185" t="s">
        <v>3317</v>
      </c>
      <c r="L688" s="185" t="s">
        <v>3311</v>
      </c>
      <c r="M688" s="238" t="s">
        <v>3293</v>
      </c>
      <c r="N688" s="238" t="s">
        <v>3318</v>
      </c>
    </row>
    <row r="689" ht="36" spans="1:14">
      <c r="A689" s="197">
        <v>342</v>
      </c>
      <c r="B689" s="265" t="s">
        <v>3319</v>
      </c>
      <c r="C689" s="238" t="s">
        <v>3320</v>
      </c>
      <c r="D689" s="238" t="s">
        <v>3321</v>
      </c>
      <c r="E689" s="238" t="s">
        <v>3322</v>
      </c>
      <c r="F689" s="267">
        <v>7</v>
      </c>
      <c r="G689" s="238" t="s">
        <v>1499</v>
      </c>
      <c r="H689" s="267">
        <v>7</v>
      </c>
      <c r="I689" s="238" t="s">
        <v>3323</v>
      </c>
      <c r="J689" s="149" t="s">
        <v>112</v>
      </c>
      <c r="K689" s="276" t="s">
        <v>3291</v>
      </c>
      <c r="L689" s="276" t="s">
        <v>3285</v>
      </c>
      <c r="M689" s="205" t="s">
        <v>975</v>
      </c>
      <c r="N689" s="238" t="s">
        <v>3318</v>
      </c>
    </row>
    <row r="690" ht="61" customHeight="1" spans="1:14">
      <c r="A690" s="197">
        <v>343</v>
      </c>
      <c r="B690" s="265" t="s">
        <v>3324</v>
      </c>
      <c r="C690" s="238" t="s">
        <v>3325</v>
      </c>
      <c r="D690" s="177" t="s">
        <v>3326</v>
      </c>
      <c r="E690" s="238" t="s">
        <v>3327</v>
      </c>
      <c r="F690" s="267">
        <v>20</v>
      </c>
      <c r="G690" s="238" t="s">
        <v>1499</v>
      </c>
      <c r="H690" s="267">
        <v>20</v>
      </c>
      <c r="I690" s="238" t="s">
        <v>3328</v>
      </c>
      <c r="J690" s="149" t="s">
        <v>112</v>
      </c>
      <c r="K690" s="185" t="s">
        <v>3329</v>
      </c>
      <c r="L690" s="274" t="s">
        <v>3311</v>
      </c>
      <c r="M690" s="238" t="s">
        <v>3293</v>
      </c>
      <c r="N690" s="277" t="s">
        <v>3330</v>
      </c>
    </row>
    <row r="691" ht="53" customHeight="1" spans="1:14">
      <c r="A691" s="197">
        <v>344</v>
      </c>
      <c r="B691" s="269" t="s">
        <v>3331</v>
      </c>
      <c r="C691" s="270" t="s">
        <v>3332</v>
      </c>
      <c r="D691" s="271" t="s">
        <v>3333</v>
      </c>
      <c r="E691" s="238" t="s">
        <v>3334</v>
      </c>
      <c r="F691" s="267">
        <v>17</v>
      </c>
      <c r="G691" s="149" t="s">
        <v>1030</v>
      </c>
      <c r="H691" s="267">
        <v>17</v>
      </c>
      <c r="I691" s="238" t="s">
        <v>3335</v>
      </c>
      <c r="J691" s="238" t="s">
        <v>112</v>
      </c>
      <c r="K691" s="274" t="s">
        <v>3336</v>
      </c>
      <c r="L691" s="274" t="s">
        <v>1824</v>
      </c>
      <c r="M691" s="238" t="s">
        <v>3293</v>
      </c>
      <c r="N691" s="238" t="s">
        <v>3330</v>
      </c>
    </row>
    <row r="692" ht="40" customHeight="1" spans="1:14">
      <c r="A692" s="197">
        <v>345</v>
      </c>
      <c r="B692" s="265" t="s">
        <v>3337</v>
      </c>
      <c r="C692" s="272" t="s">
        <v>3338</v>
      </c>
      <c r="D692" s="272" t="s">
        <v>3339</v>
      </c>
      <c r="E692" s="238" t="s">
        <v>1699</v>
      </c>
      <c r="F692" s="267">
        <v>19.92</v>
      </c>
      <c r="G692" s="238" t="s">
        <v>1030</v>
      </c>
      <c r="H692" s="267">
        <v>19.92</v>
      </c>
      <c r="I692" s="238" t="s">
        <v>3340</v>
      </c>
      <c r="J692" s="238" t="s">
        <v>112</v>
      </c>
      <c r="K692" s="278" t="s">
        <v>3341</v>
      </c>
      <c r="L692" s="278" t="s">
        <v>3311</v>
      </c>
      <c r="M692" s="238" t="s">
        <v>3293</v>
      </c>
      <c r="N692" s="238" t="s">
        <v>3342</v>
      </c>
    </row>
    <row r="693" ht="46" customHeight="1" spans="1:14">
      <c r="A693" s="197">
        <v>346</v>
      </c>
      <c r="B693" s="265" t="s">
        <v>3343</v>
      </c>
      <c r="C693" s="238" t="s">
        <v>3344</v>
      </c>
      <c r="D693" s="238" t="s">
        <v>3345</v>
      </c>
      <c r="E693" s="238" t="s">
        <v>3346</v>
      </c>
      <c r="F693" s="267">
        <v>13</v>
      </c>
      <c r="G693" s="238" t="s">
        <v>1030</v>
      </c>
      <c r="H693" s="267">
        <v>13</v>
      </c>
      <c r="I693" s="238" t="s">
        <v>3347</v>
      </c>
      <c r="J693" s="238" t="s">
        <v>112</v>
      </c>
      <c r="K693" s="276" t="s">
        <v>3291</v>
      </c>
      <c r="L693" s="276" t="s">
        <v>3285</v>
      </c>
      <c r="M693" s="205" t="s">
        <v>975</v>
      </c>
      <c r="N693" s="238" t="s">
        <v>3342</v>
      </c>
    </row>
    <row r="694" ht="43" customHeight="1" spans="1:14">
      <c r="A694" s="197">
        <v>347</v>
      </c>
      <c r="B694" s="265" t="s">
        <v>3348</v>
      </c>
      <c r="C694" s="268" t="s">
        <v>3349</v>
      </c>
      <c r="D694" s="177" t="s">
        <v>3350</v>
      </c>
      <c r="E694" s="238" t="s">
        <v>3351</v>
      </c>
      <c r="F694" s="267">
        <v>15</v>
      </c>
      <c r="G694" s="149" t="s">
        <v>1030</v>
      </c>
      <c r="H694" s="267">
        <v>15</v>
      </c>
      <c r="I694" s="238" t="s">
        <v>3352</v>
      </c>
      <c r="J694" s="238" t="s">
        <v>112</v>
      </c>
      <c r="K694" s="274" t="s">
        <v>3336</v>
      </c>
      <c r="L694" s="274" t="s">
        <v>1733</v>
      </c>
      <c r="M694" s="238" t="s">
        <v>3293</v>
      </c>
      <c r="N694" s="238" t="s">
        <v>3342</v>
      </c>
    </row>
    <row r="695" ht="36" spans="1:14">
      <c r="A695" s="197">
        <v>348</v>
      </c>
      <c r="B695" s="265" t="s">
        <v>3353</v>
      </c>
      <c r="C695" s="238" t="s">
        <v>3354</v>
      </c>
      <c r="D695" s="238" t="s">
        <v>3355</v>
      </c>
      <c r="E695" s="238" t="s">
        <v>3322</v>
      </c>
      <c r="F695" s="267">
        <v>14</v>
      </c>
      <c r="G695" s="238" t="s">
        <v>1030</v>
      </c>
      <c r="H695" s="267">
        <v>14</v>
      </c>
      <c r="I695" s="238" t="s">
        <v>3356</v>
      </c>
      <c r="J695" s="238" t="s">
        <v>112</v>
      </c>
      <c r="K695" s="276" t="s">
        <v>3284</v>
      </c>
      <c r="L695" s="276" t="s">
        <v>3301</v>
      </c>
      <c r="M695" s="205" t="s">
        <v>975</v>
      </c>
      <c r="N695" s="238" t="s">
        <v>3357</v>
      </c>
    </row>
    <row r="696" ht="36" spans="1:14">
      <c r="A696" s="197">
        <v>349</v>
      </c>
      <c r="B696" s="265" t="s">
        <v>3358</v>
      </c>
      <c r="C696" s="238" t="s">
        <v>3359</v>
      </c>
      <c r="D696" s="238" t="s">
        <v>3360</v>
      </c>
      <c r="E696" s="238" t="s">
        <v>2148</v>
      </c>
      <c r="F696" s="267">
        <v>19.99</v>
      </c>
      <c r="G696" s="238" t="s">
        <v>1499</v>
      </c>
      <c r="H696" s="267">
        <v>19.99</v>
      </c>
      <c r="I696" s="238" t="s">
        <v>3361</v>
      </c>
      <c r="J696" s="238" t="s">
        <v>112</v>
      </c>
      <c r="K696" s="185" t="s">
        <v>3317</v>
      </c>
      <c r="L696" s="185" t="s">
        <v>3362</v>
      </c>
      <c r="M696" s="238" t="s">
        <v>3293</v>
      </c>
      <c r="N696" s="273" t="s">
        <v>3363</v>
      </c>
    </row>
    <row r="697" ht="42" customHeight="1" spans="1:14">
      <c r="A697" s="197">
        <v>350</v>
      </c>
      <c r="B697" s="265" t="s">
        <v>3364</v>
      </c>
      <c r="C697" s="238" t="s">
        <v>3365</v>
      </c>
      <c r="D697" s="177" t="s">
        <v>3366</v>
      </c>
      <c r="E697" s="238" t="s">
        <v>3367</v>
      </c>
      <c r="F697" s="267">
        <v>14</v>
      </c>
      <c r="G697" s="238" t="s">
        <v>1030</v>
      </c>
      <c r="H697" s="267">
        <v>14</v>
      </c>
      <c r="I697" s="238" t="s">
        <v>3368</v>
      </c>
      <c r="J697" s="238" t="s">
        <v>112</v>
      </c>
      <c r="K697" s="185" t="s">
        <v>3369</v>
      </c>
      <c r="L697" s="185" t="s">
        <v>3370</v>
      </c>
      <c r="M697" s="238" t="s">
        <v>3293</v>
      </c>
      <c r="N697" s="238" t="s">
        <v>3371</v>
      </c>
    </row>
    <row r="698" ht="65" customHeight="1" spans="1:14">
      <c r="A698" s="197">
        <v>351</v>
      </c>
      <c r="B698" s="265" t="s">
        <v>3372</v>
      </c>
      <c r="C698" s="238" t="s">
        <v>3373</v>
      </c>
      <c r="D698" s="238" t="s">
        <v>3374</v>
      </c>
      <c r="E698" s="238" t="s">
        <v>3375</v>
      </c>
      <c r="F698" s="267">
        <v>5</v>
      </c>
      <c r="G698" s="238" t="s">
        <v>1030</v>
      </c>
      <c r="H698" s="267">
        <v>5</v>
      </c>
      <c r="I698" s="238" t="s">
        <v>3376</v>
      </c>
      <c r="J698" s="238" t="s">
        <v>112</v>
      </c>
      <c r="K698" s="276" t="s">
        <v>3291</v>
      </c>
      <c r="L698" s="276" t="s">
        <v>3285</v>
      </c>
      <c r="M698" s="205" t="s">
        <v>975</v>
      </c>
      <c r="N698" s="238" t="s">
        <v>3371</v>
      </c>
    </row>
    <row r="699" ht="43" customHeight="1" spans="1:14">
      <c r="A699" s="197">
        <v>352</v>
      </c>
      <c r="B699" s="265" t="s">
        <v>3377</v>
      </c>
      <c r="C699" s="238" t="s">
        <v>3378</v>
      </c>
      <c r="D699" s="238" t="s">
        <v>1058</v>
      </c>
      <c r="E699" s="238" t="s">
        <v>3379</v>
      </c>
      <c r="F699" s="267">
        <v>15</v>
      </c>
      <c r="G699" s="238" t="s">
        <v>1030</v>
      </c>
      <c r="H699" s="267">
        <v>15</v>
      </c>
      <c r="I699" s="238" t="s">
        <v>3380</v>
      </c>
      <c r="J699" s="238" t="s">
        <v>112</v>
      </c>
      <c r="K699" s="276" t="s">
        <v>3381</v>
      </c>
      <c r="L699" s="276" t="s">
        <v>3301</v>
      </c>
      <c r="M699" s="205" t="s">
        <v>975</v>
      </c>
      <c r="N699" s="273" t="s">
        <v>3382</v>
      </c>
    </row>
    <row r="700" ht="31" customHeight="1" spans="1:14">
      <c r="A700" s="197">
        <v>353</v>
      </c>
      <c r="B700" s="265" t="s">
        <v>3383</v>
      </c>
      <c r="C700" s="238" t="s">
        <v>3384</v>
      </c>
      <c r="D700" s="177" t="s">
        <v>3385</v>
      </c>
      <c r="E700" s="238" t="s">
        <v>2148</v>
      </c>
      <c r="F700" s="267">
        <v>10</v>
      </c>
      <c r="G700" s="238" t="s">
        <v>1499</v>
      </c>
      <c r="H700" s="267">
        <v>10</v>
      </c>
      <c r="I700" s="238" t="s">
        <v>3386</v>
      </c>
      <c r="J700" s="238" t="s">
        <v>112</v>
      </c>
      <c r="K700" s="274" t="s">
        <v>3387</v>
      </c>
      <c r="L700" s="274" t="s">
        <v>3301</v>
      </c>
      <c r="M700" s="238" t="s">
        <v>3293</v>
      </c>
      <c r="N700" s="238" t="s">
        <v>3388</v>
      </c>
    </row>
    <row r="701" ht="43" customHeight="1" spans="1:14">
      <c r="A701" s="197">
        <v>354</v>
      </c>
      <c r="B701" s="265" t="s">
        <v>3389</v>
      </c>
      <c r="C701" s="238" t="s">
        <v>3390</v>
      </c>
      <c r="D701" s="238" t="s">
        <v>3391</v>
      </c>
      <c r="E701" s="238" t="s">
        <v>3392</v>
      </c>
      <c r="F701" s="267">
        <v>5</v>
      </c>
      <c r="G701" s="238" t="s">
        <v>1030</v>
      </c>
      <c r="H701" s="267">
        <v>5</v>
      </c>
      <c r="I701" s="238" t="s">
        <v>3393</v>
      </c>
      <c r="J701" s="238" t="s">
        <v>112</v>
      </c>
      <c r="K701" s="276" t="s">
        <v>3394</v>
      </c>
      <c r="L701" s="276" t="s">
        <v>3285</v>
      </c>
      <c r="M701" s="205" t="s">
        <v>975</v>
      </c>
      <c r="N701" s="238" t="s">
        <v>3388</v>
      </c>
    </row>
    <row r="702" ht="48" spans="1:14">
      <c r="A702" s="197">
        <v>355</v>
      </c>
      <c r="B702" s="149" t="s">
        <v>3395</v>
      </c>
      <c r="C702" s="171" t="s">
        <v>3396</v>
      </c>
      <c r="D702" s="171" t="s">
        <v>3397</v>
      </c>
      <c r="E702" s="166" t="s">
        <v>3398</v>
      </c>
      <c r="F702" s="150">
        <v>5</v>
      </c>
      <c r="G702" s="149" t="s">
        <v>1030</v>
      </c>
      <c r="H702" s="150">
        <v>5</v>
      </c>
      <c r="I702" s="171" t="s">
        <v>3399</v>
      </c>
      <c r="J702" s="149" t="s">
        <v>112</v>
      </c>
      <c r="K702" s="163">
        <v>43936</v>
      </c>
      <c r="L702" s="163">
        <v>43966</v>
      </c>
      <c r="M702" s="171" t="s">
        <v>3400</v>
      </c>
      <c r="N702" s="171" t="s">
        <v>3401</v>
      </c>
    </row>
    <row r="703" ht="48" spans="1:14">
      <c r="A703" s="197">
        <v>356</v>
      </c>
      <c r="B703" s="171" t="s">
        <v>3402</v>
      </c>
      <c r="C703" s="171" t="s">
        <v>3403</v>
      </c>
      <c r="D703" s="171" t="s">
        <v>3404</v>
      </c>
      <c r="E703" s="166" t="s">
        <v>3405</v>
      </c>
      <c r="F703" s="150">
        <v>5</v>
      </c>
      <c r="G703" s="149" t="s">
        <v>1030</v>
      </c>
      <c r="H703" s="150">
        <v>5</v>
      </c>
      <c r="I703" s="171" t="s">
        <v>3406</v>
      </c>
      <c r="J703" s="149" t="s">
        <v>112</v>
      </c>
      <c r="K703" s="163">
        <v>43922</v>
      </c>
      <c r="L703" s="163">
        <v>43983</v>
      </c>
      <c r="M703" s="171" t="s">
        <v>3400</v>
      </c>
      <c r="N703" s="171" t="s">
        <v>3407</v>
      </c>
    </row>
    <row r="704" ht="53" customHeight="1" spans="1:14">
      <c r="A704" s="197">
        <v>357</v>
      </c>
      <c r="B704" s="171" t="s">
        <v>3408</v>
      </c>
      <c r="C704" s="171" t="s">
        <v>3409</v>
      </c>
      <c r="D704" s="171" t="s">
        <v>3410</v>
      </c>
      <c r="E704" s="166" t="s">
        <v>3411</v>
      </c>
      <c r="F704" s="150">
        <v>5</v>
      </c>
      <c r="G704" s="149" t="s">
        <v>1030</v>
      </c>
      <c r="H704" s="150">
        <v>5</v>
      </c>
      <c r="I704" s="171" t="s">
        <v>3412</v>
      </c>
      <c r="J704" s="149" t="s">
        <v>112</v>
      </c>
      <c r="K704" s="163">
        <v>43922</v>
      </c>
      <c r="L704" s="163">
        <v>43983</v>
      </c>
      <c r="M704" s="171" t="s">
        <v>3400</v>
      </c>
      <c r="N704" s="171" t="s">
        <v>3413</v>
      </c>
    </row>
    <row r="705" ht="81" customHeight="1" spans="1:14">
      <c r="A705" s="197">
        <v>358</v>
      </c>
      <c r="B705" s="149" t="s">
        <v>3414</v>
      </c>
      <c r="C705" s="149" t="s">
        <v>3415</v>
      </c>
      <c r="D705" s="149" t="s">
        <v>3416</v>
      </c>
      <c r="E705" s="149" t="s">
        <v>3417</v>
      </c>
      <c r="F705" s="150">
        <v>5</v>
      </c>
      <c r="G705" s="149" t="s">
        <v>1030</v>
      </c>
      <c r="H705" s="150">
        <v>5</v>
      </c>
      <c r="I705" s="149" t="s">
        <v>3418</v>
      </c>
      <c r="J705" s="149" t="s">
        <v>112</v>
      </c>
      <c r="K705" s="163">
        <v>43922</v>
      </c>
      <c r="L705" s="163">
        <v>43983</v>
      </c>
      <c r="M705" s="171" t="s">
        <v>3400</v>
      </c>
      <c r="N705" s="149" t="s">
        <v>3419</v>
      </c>
    </row>
    <row r="706" ht="48" spans="1:14">
      <c r="A706" s="197">
        <v>359</v>
      </c>
      <c r="B706" s="149" t="s">
        <v>3420</v>
      </c>
      <c r="C706" s="149" t="s">
        <v>3421</v>
      </c>
      <c r="D706" s="149" t="s">
        <v>3422</v>
      </c>
      <c r="E706" s="166" t="s">
        <v>3423</v>
      </c>
      <c r="F706" s="150">
        <v>5</v>
      </c>
      <c r="G706" s="149" t="s">
        <v>1030</v>
      </c>
      <c r="H706" s="150">
        <v>5</v>
      </c>
      <c r="I706" s="149" t="s">
        <v>3424</v>
      </c>
      <c r="J706" s="149" t="s">
        <v>112</v>
      </c>
      <c r="K706" s="163">
        <v>43922</v>
      </c>
      <c r="L706" s="163">
        <v>43983</v>
      </c>
      <c r="M706" s="171" t="s">
        <v>3400</v>
      </c>
      <c r="N706" s="149" t="s">
        <v>3425</v>
      </c>
    </row>
    <row r="707" ht="56" customHeight="1" spans="1:14">
      <c r="A707" s="197">
        <v>360</v>
      </c>
      <c r="B707" s="149" t="s">
        <v>3426</v>
      </c>
      <c r="C707" s="149" t="s">
        <v>3427</v>
      </c>
      <c r="D707" s="149" t="s">
        <v>3428</v>
      </c>
      <c r="E707" s="166" t="s">
        <v>3429</v>
      </c>
      <c r="F707" s="150">
        <v>10</v>
      </c>
      <c r="G707" s="149" t="s">
        <v>1030</v>
      </c>
      <c r="H707" s="150">
        <v>10</v>
      </c>
      <c r="I707" s="127" t="s">
        <v>3430</v>
      </c>
      <c r="J707" s="149" t="s">
        <v>112</v>
      </c>
      <c r="K707" s="163">
        <v>43922</v>
      </c>
      <c r="L707" s="163">
        <v>43983</v>
      </c>
      <c r="M707" s="171" t="s">
        <v>3400</v>
      </c>
      <c r="N707" s="149" t="s">
        <v>3431</v>
      </c>
    </row>
    <row r="708" ht="58" customHeight="1" spans="1:14">
      <c r="A708" s="197">
        <v>361</v>
      </c>
      <c r="B708" s="149" t="s">
        <v>3432</v>
      </c>
      <c r="C708" s="149" t="s">
        <v>3433</v>
      </c>
      <c r="D708" s="149" t="s">
        <v>3434</v>
      </c>
      <c r="E708" s="149" t="s">
        <v>3435</v>
      </c>
      <c r="F708" s="150">
        <v>20</v>
      </c>
      <c r="G708" s="149" t="s">
        <v>1499</v>
      </c>
      <c r="H708" s="150">
        <v>20</v>
      </c>
      <c r="I708" s="127" t="s">
        <v>3436</v>
      </c>
      <c r="J708" s="149" t="s">
        <v>112</v>
      </c>
      <c r="K708" s="206">
        <v>44044</v>
      </c>
      <c r="L708" s="207">
        <v>44105</v>
      </c>
      <c r="M708" s="205" t="s">
        <v>3400</v>
      </c>
      <c r="N708" s="149" t="s">
        <v>593</v>
      </c>
    </row>
    <row r="709" ht="56" customHeight="1" spans="1:14">
      <c r="A709" s="197">
        <v>362</v>
      </c>
      <c r="B709" s="149" t="s">
        <v>3437</v>
      </c>
      <c r="C709" s="149" t="s">
        <v>3438</v>
      </c>
      <c r="D709" s="149" t="s">
        <v>3439</v>
      </c>
      <c r="E709" s="149" t="s">
        <v>3440</v>
      </c>
      <c r="F709" s="150">
        <v>15</v>
      </c>
      <c r="G709" s="149" t="s">
        <v>1499</v>
      </c>
      <c r="H709" s="150">
        <v>15</v>
      </c>
      <c r="I709" s="127" t="s">
        <v>3441</v>
      </c>
      <c r="J709" s="149" t="s">
        <v>112</v>
      </c>
      <c r="K709" s="163">
        <v>43922</v>
      </c>
      <c r="L709" s="163">
        <v>43983</v>
      </c>
      <c r="M709" s="205" t="s">
        <v>3400</v>
      </c>
      <c r="N709" s="149" t="s">
        <v>3442</v>
      </c>
    </row>
    <row r="710" ht="50" customHeight="1" spans="1:14">
      <c r="A710" s="197">
        <v>363</v>
      </c>
      <c r="B710" s="149" t="s">
        <v>3443</v>
      </c>
      <c r="C710" s="149" t="s">
        <v>3444</v>
      </c>
      <c r="D710" s="149" t="s">
        <v>3445</v>
      </c>
      <c r="E710" s="149" t="s">
        <v>3446</v>
      </c>
      <c r="F710" s="150">
        <v>18</v>
      </c>
      <c r="G710" s="149" t="s">
        <v>1499</v>
      </c>
      <c r="H710" s="150">
        <v>18</v>
      </c>
      <c r="I710" s="127" t="s">
        <v>3447</v>
      </c>
      <c r="J710" s="149" t="s">
        <v>112</v>
      </c>
      <c r="K710" s="206">
        <v>43923</v>
      </c>
      <c r="L710" s="207">
        <v>43984</v>
      </c>
      <c r="M710" s="205" t="s">
        <v>3400</v>
      </c>
      <c r="N710" s="171" t="s">
        <v>3448</v>
      </c>
    </row>
    <row r="711" ht="106" customHeight="1" spans="1:14">
      <c r="A711" s="197">
        <v>364</v>
      </c>
      <c r="B711" s="149" t="s">
        <v>3449</v>
      </c>
      <c r="C711" s="149" t="s">
        <v>3450</v>
      </c>
      <c r="D711" s="149" t="s">
        <v>3451</v>
      </c>
      <c r="E711" s="149" t="s">
        <v>2961</v>
      </c>
      <c r="F711" s="150">
        <v>15</v>
      </c>
      <c r="G711" s="149" t="s">
        <v>1499</v>
      </c>
      <c r="H711" s="150">
        <v>15</v>
      </c>
      <c r="I711" s="149" t="s">
        <v>3452</v>
      </c>
      <c r="J711" s="149" t="s">
        <v>112</v>
      </c>
      <c r="K711" s="206">
        <v>43924</v>
      </c>
      <c r="L711" s="207">
        <v>43985</v>
      </c>
      <c r="M711" s="205" t="s">
        <v>3400</v>
      </c>
      <c r="N711" s="171" t="s">
        <v>3448</v>
      </c>
    </row>
    <row r="712" ht="44" customHeight="1" spans="1:14">
      <c r="A712" s="197">
        <v>365</v>
      </c>
      <c r="B712" s="149" t="s">
        <v>3453</v>
      </c>
      <c r="C712" s="149" t="s">
        <v>3454</v>
      </c>
      <c r="D712" s="149" t="s">
        <v>3455</v>
      </c>
      <c r="E712" s="149" t="s">
        <v>3456</v>
      </c>
      <c r="F712" s="150">
        <v>22</v>
      </c>
      <c r="G712" s="149" t="s">
        <v>1499</v>
      </c>
      <c r="H712" s="150">
        <v>22</v>
      </c>
      <c r="I712" s="149" t="s">
        <v>3457</v>
      </c>
      <c r="J712" s="149" t="s">
        <v>112</v>
      </c>
      <c r="K712" s="206">
        <v>43925</v>
      </c>
      <c r="L712" s="207">
        <v>43986</v>
      </c>
      <c r="M712" s="205" t="s">
        <v>3400</v>
      </c>
      <c r="N712" s="171" t="s">
        <v>3448</v>
      </c>
    </row>
    <row r="713" ht="43" customHeight="1" spans="1:14">
      <c r="A713" s="197">
        <v>366</v>
      </c>
      <c r="B713" s="149" t="s">
        <v>3458</v>
      </c>
      <c r="C713" s="149" t="s">
        <v>3459</v>
      </c>
      <c r="D713" s="149" t="s">
        <v>3460</v>
      </c>
      <c r="E713" s="149" t="s">
        <v>3461</v>
      </c>
      <c r="F713" s="150">
        <v>15</v>
      </c>
      <c r="G713" s="149" t="s">
        <v>1030</v>
      </c>
      <c r="H713" s="150">
        <v>15</v>
      </c>
      <c r="I713" s="149" t="s">
        <v>3462</v>
      </c>
      <c r="J713" s="149" t="s">
        <v>112</v>
      </c>
      <c r="K713" s="206">
        <v>44078</v>
      </c>
      <c r="L713" s="207">
        <v>44169</v>
      </c>
      <c r="M713" s="205" t="s">
        <v>3400</v>
      </c>
      <c r="N713" s="171" t="s">
        <v>3448</v>
      </c>
    </row>
    <row r="714" ht="53" customHeight="1" spans="1:14">
      <c r="A714" s="197">
        <v>367</v>
      </c>
      <c r="B714" s="198" t="s">
        <v>3463</v>
      </c>
      <c r="C714" s="149" t="s">
        <v>3464</v>
      </c>
      <c r="D714" s="149" t="s">
        <v>3465</v>
      </c>
      <c r="E714" s="149" t="s">
        <v>3466</v>
      </c>
      <c r="F714" s="150">
        <v>5</v>
      </c>
      <c r="G714" s="149" t="s">
        <v>1030</v>
      </c>
      <c r="H714" s="150">
        <v>5</v>
      </c>
      <c r="I714" s="149" t="s">
        <v>3467</v>
      </c>
      <c r="J714" s="149" t="s">
        <v>112</v>
      </c>
      <c r="K714" s="163">
        <v>43922</v>
      </c>
      <c r="L714" s="163">
        <v>44012</v>
      </c>
      <c r="M714" s="205" t="s">
        <v>984</v>
      </c>
      <c r="N714" s="149" t="s">
        <v>3468</v>
      </c>
    </row>
    <row r="715" ht="135" spans="1:14">
      <c r="A715" s="197">
        <v>368</v>
      </c>
      <c r="B715" s="198" t="s">
        <v>3469</v>
      </c>
      <c r="C715" s="127" t="s">
        <v>3470</v>
      </c>
      <c r="D715" s="149" t="s">
        <v>3471</v>
      </c>
      <c r="E715" s="149" t="s">
        <v>3472</v>
      </c>
      <c r="F715" s="150">
        <v>15</v>
      </c>
      <c r="G715" s="149" t="s">
        <v>1030</v>
      </c>
      <c r="H715" s="150">
        <v>15</v>
      </c>
      <c r="I715" s="149" t="s">
        <v>3473</v>
      </c>
      <c r="J715" s="149" t="s">
        <v>112</v>
      </c>
      <c r="K715" s="163">
        <v>43922</v>
      </c>
      <c r="L715" s="163">
        <v>44166</v>
      </c>
      <c r="M715" s="205" t="s">
        <v>984</v>
      </c>
      <c r="N715" s="149" t="s">
        <v>3474</v>
      </c>
    </row>
    <row r="716" ht="39" customHeight="1" spans="1:14">
      <c r="A716" s="197">
        <v>369</v>
      </c>
      <c r="B716" s="149" t="s">
        <v>3475</v>
      </c>
      <c r="C716" s="149" t="s">
        <v>3476</v>
      </c>
      <c r="D716" s="149" t="s">
        <v>3477</v>
      </c>
      <c r="E716" s="149" t="s">
        <v>3478</v>
      </c>
      <c r="F716" s="150">
        <v>35</v>
      </c>
      <c r="G716" s="149" t="s">
        <v>3479</v>
      </c>
      <c r="H716" s="150">
        <v>35</v>
      </c>
      <c r="I716" s="238" t="s">
        <v>3480</v>
      </c>
      <c r="J716" s="149" t="s">
        <v>112</v>
      </c>
      <c r="K716" s="163">
        <v>44105</v>
      </c>
      <c r="L716" s="163">
        <v>44166</v>
      </c>
      <c r="M716" s="149" t="s">
        <v>984</v>
      </c>
      <c r="N716" s="149" t="s">
        <v>3481</v>
      </c>
    </row>
    <row r="717" ht="36" spans="1:14">
      <c r="A717" s="197">
        <v>370</v>
      </c>
      <c r="B717" s="198" t="s">
        <v>3482</v>
      </c>
      <c r="C717" s="149" t="s">
        <v>3483</v>
      </c>
      <c r="D717" s="149" t="s">
        <v>3484</v>
      </c>
      <c r="E717" s="149" t="s">
        <v>3485</v>
      </c>
      <c r="F717" s="150">
        <v>5</v>
      </c>
      <c r="G717" s="149" t="s">
        <v>1030</v>
      </c>
      <c r="H717" s="150">
        <v>5</v>
      </c>
      <c r="I717" s="149" t="s">
        <v>3486</v>
      </c>
      <c r="J717" s="149" t="s">
        <v>112</v>
      </c>
      <c r="K717" s="163">
        <v>43922</v>
      </c>
      <c r="L717" s="163">
        <v>44012</v>
      </c>
      <c r="M717" s="205" t="s">
        <v>984</v>
      </c>
      <c r="N717" s="149" t="s">
        <v>3487</v>
      </c>
    </row>
    <row r="718" ht="72" spans="1:14">
      <c r="A718" s="197">
        <v>371</v>
      </c>
      <c r="B718" s="198" t="s">
        <v>3488</v>
      </c>
      <c r="C718" s="149" t="s">
        <v>3489</v>
      </c>
      <c r="D718" s="149" t="s">
        <v>3490</v>
      </c>
      <c r="E718" s="149" t="s">
        <v>3491</v>
      </c>
      <c r="F718" s="150">
        <v>13</v>
      </c>
      <c r="G718" s="149" t="s">
        <v>1499</v>
      </c>
      <c r="H718" s="150">
        <v>13</v>
      </c>
      <c r="I718" s="149" t="s">
        <v>3492</v>
      </c>
      <c r="J718" s="149" t="s">
        <v>112</v>
      </c>
      <c r="K718" s="163">
        <v>43922</v>
      </c>
      <c r="L718" s="163">
        <v>44166</v>
      </c>
      <c r="M718" s="205" t="s">
        <v>984</v>
      </c>
      <c r="N718" s="149" t="s">
        <v>3493</v>
      </c>
    </row>
    <row r="719" ht="72" spans="1:14">
      <c r="A719" s="197">
        <v>372</v>
      </c>
      <c r="B719" s="198" t="s">
        <v>3494</v>
      </c>
      <c r="C719" s="149" t="s">
        <v>3495</v>
      </c>
      <c r="D719" s="149" t="s">
        <v>3496</v>
      </c>
      <c r="E719" s="149" t="s">
        <v>3113</v>
      </c>
      <c r="F719" s="150">
        <v>5</v>
      </c>
      <c r="G719" s="149" t="s">
        <v>1030</v>
      </c>
      <c r="H719" s="150">
        <v>5</v>
      </c>
      <c r="I719" s="149" t="s">
        <v>3497</v>
      </c>
      <c r="J719" s="149" t="s">
        <v>112</v>
      </c>
      <c r="K719" s="163">
        <v>43922</v>
      </c>
      <c r="L719" s="163">
        <v>44012</v>
      </c>
      <c r="M719" s="205" t="s">
        <v>984</v>
      </c>
      <c r="N719" s="149" t="s">
        <v>3498</v>
      </c>
    </row>
    <row r="720" ht="120" spans="1:14">
      <c r="A720" s="197">
        <v>373</v>
      </c>
      <c r="B720" s="198" t="s">
        <v>3499</v>
      </c>
      <c r="C720" s="149" t="s">
        <v>3500</v>
      </c>
      <c r="D720" s="149" t="s">
        <v>3501</v>
      </c>
      <c r="E720" s="149" t="s">
        <v>3113</v>
      </c>
      <c r="F720" s="150">
        <v>10</v>
      </c>
      <c r="G720" s="149" t="s">
        <v>1499</v>
      </c>
      <c r="H720" s="150">
        <v>10</v>
      </c>
      <c r="I720" s="149" t="s">
        <v>3502</v>
      </c>
      <c r="J720" s="149" t="s">
        <v>112</v>
      </c>
      <c r="K720" s="163">
        <v>43922</v>
      </c>
      <c r="L720" s="163">
        <v>44166</v>
      </c>
      <c r="M720" s="205" t="s">
        <v>984</v>
      </c>
      <c r="N720" s="149" t="s">
        <v>3503</v>
      </c>
    </row>
    <row r="721" ht="44" customHeight="1" spans="1:14">
      <c r="A721" s="197">
        <v>374</v>
      </c>
      <c r="B721" s="203" t="s">
        <v>3504</v>
      </c>
      <c r="C721" s="171" t="s">
        <v>3505</v>
      </c>
      <c r="D721" s="171" t="s">
        <v>3506</v>
      </c>
      <c r="E721" s="149" t="s">
        <v>3113</v>
      </c>
      <c r="F721" s="150">
        <v>14</v>
      </c>
      <c r="G721" s="149" t="s">
        <v>1030</v>
      </c>
      <c r="H721" s="150">
        <v>14</v>
      </c>
      <c r="I721" s="171" t="s">
        <v>3507</v>
      </c>
      <c r="J721" s="149" t="s">
        <v>112</v>
      </c>
      <c r="K721" s="163">
        <v>43922</v>
      </c>
      <c r="L721" s="163">
        <v>44012</v>
      </c>
      <c r="M721" s="205" t="s">
        <v>984</v>
      </c>
      <c r="N721" s="149" t="s">
        <v>3503</v>
      </c>
    </row>
    <row r="722" ht="44" customHeight="1" spans="1:14">
      <c r="A722" s="197">
        <v>375</v>
      </c>
      <c r="B722" s="198" t="s">
        <v>3508</v>
      </c>
      <c r="C722" s="149" t="s">
        <v>3509</v>
      </c>
      <c r="D722" s="149" t="s">
        <v>3510</v>
      </c>
      <c r="E722" s="149" t="s">
        <v>3113</v>
      </c>
      <c r="F722" s="150">
        <v>17</v>
      </c>
      <c r="G722" s="149" t="s">
        <v>1030</v>
      </c>
      <c r="H722" s="150">
        <v>17</v>
      </c>
      <c r="I722" s="286" t="s">
        <v>3511</v>
      </c>
      <c r="J722" s="149" t="s">
        <v>112</v>
      </c>
      <c r="K722" s="163">
        <v>43922</v>
      </c>
      <c r="L722" s="163">
        <v>44166</v>
      </c>
      <c r="M722" s="205" t="s">
        <v>71</v>
      </c>
      <c r="N722" s="149" t="s">
        <v>3503</v>
      </c>
    </row>
    <row r="723" ht="48" customHeight="1" spans="1:14">
      <c r="A723" s="197">
        <v>376</v>
      </c>
      <c r="B723" s="149" t="s">
        <v>3512</v>
      </c>
      <c r="C723" s="149" t="s">
        <v>3513</v>
      </c>
      <c r="D723" s="149" t="s">
        <v>3514</v>
      </c>
      <c r="E723" s="149" t="s">
        <v>3515</v>
      </c>
      <c r="F723" s="150">
        <v>20</v>
      </c>
      <c r="G723" s="149" t="s">
        <v>3479</v>
      </c>
      <c r="H723" s="150">
        <v>20</v>
      </c>
      <c r="I723" s="238" t="s">
        <v>3516</v>
      </c>
      <c r="J723" s="149" t="s">
        <v>112</v>
      </c>
      <c r="K723" s="163">
        <v>44105</v>
      </c>
      <c r="L723" s="163">
        <v>44166</v>
      </c>
      <c r="M723" s="149" t="s">
        <v>984</v>
      </c>
      <c r="N723" s="149" t="s">
        <v>3517</v>
      </c>
    </row>
    <row r="724" ht="48" customHeight="1" spans="1:14">
      <c r="A724" s="197">
        <v>377</v>
      </c>
      <c r="B724" s="198" t="s">
        <v>3518</v>
      </c>
      <c r="C724" s="149" t="s">
        <v>3519</v>
      </c>
      <c r="D724" s="149" t="s">
        <v>3520</v>
      </c>
      <c r="E724" s="149" t="s">
        <v>3113</v>
      </c>
      <c r="F724" s="150">
        <v>5</v>
      </c>
      <c r="G724" s="149" t="s">
        <v>1030</v>
      </c>
      <c r="H724" s="150">
        <v>5</v>
      </c>
      <c r="I724" s="149" t="s">
        <v>3521</v>
      </c>
      <c r="J724" s="149" t="s">
        <v>112</v>
      </c>
      <c r="K724" s="163">
        <v>43922</v>
      </c>
      <c r="L724" s="163">
        <v>44012</v>
      </c>
      <c r="M724" s="205" t="s">
        <v>984</v>
      </c>
      <c r="N724" s="149" t="s">
        <v>3522</v>
      </c>
    </row>
    <row r="725" ht="162" customHeight="1" spans="1:14">
      <c r="A725" s="197">
        <v>378</v>
      </c>
      <c r="B725" s="198" t="s">
        <v>3523</v>
      </c>
      <c r="C725" s="127" t="s">
        <v>3524</v>
      </c>
      <c r="D725" s="149" t="s">
        <v>3525</v>
      </c>
      <c r="E725" s="149" t="s">
        <v>3526</v>
      </c>
      <c r="F725" s="150">
        <v>17</v>
      </c>
      <c r="G725" s="149" t="s">
        <v>1030</v>
      </c>
      <c r="H725" s="150">
        <v>17</v>
      </c>
      <c r="I725" s="149" t="s">
        <v>3527</v>
      </c>
      <c r="J725" s="149" t="s">
        <v>112</v>
      </c>
      <c r="K725" s="163">
        <v>43922</v>
      </c>
      <c r="L725" s="163">
        <v>44166</v>
      </c>
      <c r="M725" s="205" t="s">
        <v>71</v>
      </c>
      <c r="N725" s="149" t="s">
        <v>3528</v>
      </c>
    </row>
    <row r="726" ht="48" customHeight="1" spans="1:14">
      <c r="A726" s="197">
        <v>379</v>
      </c>
      <c r="B726" s="149" t="s">
        <v>3529</v>
      </c>
      <c r="C726" s="149" t="s">
        <v>3530</v>
      </c>
      <c r="D726" s="149" t="s">
        <v>3531</v>
      </c>
      <c r="E726" s="149" t="s">
        <v>3532</v>
      </c>
      <c r="F726" s="150">
        <v>20</v>
      </c>
      <c r="G726" s="149" t="s">
        <v>3479</v>
      </c>
      <c r="H726" s="150">
        <v>20</v>
      </c>
      <c r="I726" s="238" t="s">
        <v>3533</v>
      </c>
      <c r="J726" s="149" t="s">
        <v>112</v>
      </c>
      <c r="K726" s="163">
        <v>44075</v>
      </c>
      <c r="L726" s="163">
        <v>44166</v>
      </c>
      <c r="M726" s="149" t="s">
        <v>984</v>
      </c>
      <c r="N726" s="149" t="s">
        <v>3534</v>
      </c>
    </row>
    <row r="727" ht="70" customHeight="1" spans="1:14">
      <c r="A727" s="197">
        <v>380</v>
      </c>
      <c r="B727" s="198" t="s">
        <v>3535</v>
      </c>
      <c r="C727" s="149" t="s">
        <v>3536</v>
      </c>
      <c r="D727" s="149" t="s">
        <v>3537</v>
      </c>
      <c r="E727" s="149" t="s">
        <v>3538</v>
      </c>
      <c r="F727" s="150">
        <v>15</v>
      </c>
      <c r="G727" s="149" t="s">
        <v>1030</v>
      </c>
      <c r="H727" s="150">
        <v>15</v>
      </c>
      <c r="I727" s="149" t="s">
        <v>3539</v>
      </c>
      <c r="J727" s="149" t="s">
        <v>112</v>
      </c>
      <c r="K727" s="287">
        <v>2020.6</v>
      </c>
      <c r="L727" s="147">
        <v>2020.09</v>
      </c>
      <c r="M727" s="149" t="s">
        <v>3540</v>
      </c>
      <c r="N727" s="149" t="s">
        <v>3541</v>
      </c>
    </row>
    <row r="728" ht="96" customHeight="1" spans="1:14">
      <c r="A728" s="197">
        <v>381</v>
      </c>
      <c r="B728" s="198" t="s">
        <v>3542</v>
      </c>
      <c r="C728" s="149" t="s">
        <v>3543</v>
      </c>
      <c r="D728" s="149" t="s">
        <v>3544</v>
      </c>
      <c r="E728" s="149" t="s">
        <v>3545</v>
      </c>
      <c r="F728" s="150">
        <v>10</v>
      </c>
      <c r="G728" s="149" t="s">
        <v>1030</v>
      </c>
      <c r="H728" s="150">
        <v>10</v>
      </c>
      <c r="I728" s="149" t="s">
        <v>3546</v>
      </c>
      <c r="J728" s="149" t="s">
        <v>112</v>
      </c>
      <c r="K728" s="287">
        <v>2020.4</v>
      </c>
      <c r="L728" s="147">
        <v>2020.08</v>
      </c>
      <c r="M728" s="149" t="s">
        <v>3540</v>
      </c>
      <c r="N728" s="149" t="s">
        <v>3541</v>
      </c>
    </row>
    <row r="729" ht="36" spans="1:14">
      <c r="A729" s="197">
        <v>382</v>
      </c>
      <c r="B729" s="279" t="s">
        <v>3547</v>
      </c>
      <c r="C729" s="280" t="s">
        <v>3548</v>
      </c>
      <c r="D729" s="280" t="s">
        <v>3549</v>
      </c>
      <c r="E729" s="151" t="s">
        <v>3550</v>
      </c>
      <c r="F729" s="150">
        <v>10</v>
      </c>
      <c r="G729" s="149" t="s">
        <v>1030</v>
      </c>
      <c r="H729" s="150">
        <v>10</v>
      </c>
      <c r="I729" s="280" t="s">
        <v>3551</v>
      </c>
      <c r="J729" s="149" t="s">
        <v>112</v>
      </c>
      <c r="K729" s="287">
        <v>2020.4</v>
      </c>
      <c r="L729" s="288" t="s">
        <v>3552</v>
      </c>
      <c r="M729" s="280" t="s">
        <v>3540</v>
      </c>
      <c r="N729" s="280" t="s">
        <v>3553</v>
      </c>
    </row>
    <row r="730" ht="108" spans="1:14">
      <c r="A730" s="197">
        <v>383</v>
      </c>
      <c r="B730" s="281" t="s">
        <v>3554</v>
      </c>
      <c r="C730" s="282" t="s">
        <v>3555</v>
      </c>
      <c r="D730" s="282" t="s">
        <v>3556</v>
      </c>
      <c r="E730" s="282" t="s">
        <v>3557</v>
      </c>
      <c r="F730" s="283">
        <v>12</v>
      </c>
      <c r="G730" s="149" t="s">
        <v>1030</v>
      </c>
      <c r="H730" s="283">
        <v>12</v>
      </c>
      <c r="I730" s="289" t="s">
        <v>3558</v>
      </c>
      <c r="J730" s="189" t="s">
        <v>112</v>
      </c>
      <c r="K730" s="290" t="s">
        <v>3559</v>
      </c>
      <c r="L730" s="291">
        <v>2020.06</v>
      </c>
      <c r="M730" s="149" t="s">
        <v>3540</v>
      </c>
      <c r="N730" s="280" t="s">
        <v>3553</v>
      </c>
    </row>
    <row r="731" ht="36" spans="1:14">
      <c r="A731" s="197">
        <v>384</v>
      </c>
      <c r="B731" s="198" t="s">
        <v>3560</v>
      </c>
      <c r="C731" s="149" t="s">
        <v>3561</v>
      </c>
      <c r="D731" s="149" t="s">
        <v>3562</v>
      </c>
      <c r="E731" s="149" t="s">
        <v>3563</v>
      </c>
      <c r="F731" s="150">
        <v>5</v>
      </c>
      <c r="G731" s="149" t="s">
        <v>1030</v>
      </c>
      <c r="H731" s="150">
        <v>5</v>
      </c>
      <c r="I731" s="149" t="s">
        <v>3564</v>
      </c>
      <c r="J731" s="149" t="s">
        <v>112</v>
      </c>
      <c r="K731" s="163" t="s">
        <v>3559</v>
      </c>
      <c r="L731" s="163" t="s">
        <v>3565</v>
      </c>
      <c r="M731" s="205" t="s">
        <v>989</v>
      </c>
      <c r="N731" s="171" t="s">
        <v>3566</v>
      </c>
    </row>
    <row r="732" ht="36" customHeight="1" spans="1:14">
      <c r="A732" s="197">
        <v>385</v>
      </c>
      <c r="B732" s="279" t="s">
        <v>3567</v>
      </c>
      <c r="C732" s="280" t="s">
        <v>3568</v>
      </c>
      <c r="D732" s="280" t="s">
        <v>3569</v>
      </c>
      <c r="E732" s="149" t="s">
        <v>3570</v>
      </c>
      <c r="F732" s="150">
        <v>10</v>
      </c>
      <c r="G732" s="149" t="s">
        <v>1499</v>
      </c>
      <c r="H732" s="150">
        <v>10</v>
      </c>
      <c r="I732" s="280" t="s">
        <v>3571</v>
      </c>
      <c r="J732" s="280" t="s">
        <v>112</v>
      </c>
      <c r="K732" s="287">
        <v>2020.4</v>
      </c>
      <c r="L732" s="287">
        <v>2020.6</v>
      </c>
      <c r="M732" s="280" t="s">
        <v>3540</v>
      </c>
      <c r="N732" s="171" t="s">
        <v>3572</v>
      </c>
    </row>
    <row r="733" ht="52" customHeight="1" spans="1:14">
      <c r="A733" s="197">
        <v>386</v>
      </c>
      <c r="B733" s="198" t="s">
        <v>3573</v>
      </c>
      <c r="C733" s="149" t="s">
        <v>3574</v>
      </c>
      <c r="D733" s="149" t="s">
        <v>3575</v>
      </c>
      <c r="E733" s="149" t="s">
        <v>1029</v>
      </c>
      <c r="F733" s="150">
        <v>22</v>
      </c>
      <c r="G733" s="149" t="s">
        <v>1030</v>
      </c>
      <c r="H733" s="150">
        <v>22</v>
      </c>
      <c r="I733" s="149" t="s">
        <v>3576</v>
      </c>
      <c r="J733" s="149" t="s">
        <v>112</v>
      </c>
      <c r="K733" s="287">
        <v>2020.9</v>
      </c>
      <c r="L733" s="147">
        <v>2020.12</v>
      </c>
      <c r="M733" s="149" t="s">
        <v>989</v>
      </c>
      <c r="N733" s="149" t="s">
        <v>3577</v>
      </c>
    </row>
    <row r="734" ht="60" spans="1:14">
      <c r="A734" s="197">
        <v>387</v>
      </c>
      <c r="B734" s="198" t="s">
        <v>3578</v>
      </c>
      <c r="C734" s="149" t="s">
        <v>3579</v>
      </c>
      <c r="D734" s="149" t="s">
        <v>3580</v>
      </c>
      <c r="E734" s="149" t="s">
        <v>3581</v>
      </c>
      <c r="F734" s="150">
        <v>5</v>
      </c>
      <c r="G734" s="149" t="s">
        <v>1499</v>
      </c>
      <c r="H734" s="150">
        <v>5</v>
      </c>
      <c r="I734" s="280" t="s">
        <v>3582</v>
      </c>
      <c r="J734" s="280" t="s">
        <v>112</v>
      </c>
      <c r="K734" s="288" t="s">
        <v>1761</v>
      </c>
      <c r="L734" s="216" t="s">
        <v>1726</v>
      </c>
      <c r="M734" s="280" t="s">
        <v>3540</v>
      </c>
      <c r="N734" s="171" t="s">
        <v>3583</v>
      </c>
    </row>
    <row r="735" ht="47" customHeight="1" spans="1:14">
      <c r="A735" s="197">
        <v>388</v>
      </c>
      <c r="B735" s="279" t="s">
        <v>3584</v>
      </c>
      <c r="C735" s="280" t="s">
        <v>3585</v>
      </c>
      <c r="D735" s="280" t="s">
        <v>3586</v>
      </c>
      <c r="E735" s="149" t="s">
        <v>3587</v>
      </c>
      <c r="F735" s="150">
        <v>13</v>
      </c>
      <c r="G735" s="149" t="s">
        <v>1499</v>
      </c>
      <c r="H735" s="150">
        <v>13</v>
      </c>
      <c r="I735" s="280" t="s">
        <v>3588</v>
      </c>
      <c r="J735" s="280" t="s">
        <v>112</v>
      </c>
      <c r="K735" s="288">
        <v>2020.6</v>
      </c>
      <c r="L735" s="288">
        <v>2020.12</v>
      </c>
      <c r="M735" s="280" t="s">
        <v>3540</v>
      </c>
      <c r="N735" s="171" t="s">
        <v>3583</v>
      </c>
    </row>
    <row r="736" ht="36" spans="1:14">
      <c r="A736" s="197">
        <v>389</v>
      </c>
      <c r="B736" s="284" t="s">
        <v>3589</v>
      </c>
      <c r="C736" s="183" t="s">
        <v>3590</v>
      </c>
      <c r="D736" s="183" t="s">
        <v>3591</v>
      </c>
      <c r="E736" s="183" t="s">
        <v>3592</v>
      </c>
      <c r="F736" s="285">
        <v>9</v>
      </c>
      <c r="G736" s="149" t="s">
        <v>1030</v>
      </c>
      <c r="H736" s="285">
        <v>9</v>
      </c>
      <c r="I736" s="183" t="s">
        <v>3593</v>
      </c>
      <c r="J736" s="183" t="s">
        <v>112</v>
      </c>
      <c r="K736" s="292">
        <v>2020.8</v>
      </c>
      <c r="L736" s="292">
        <v>2020.9</v>
      </c>
      <c r="M736" s="293" t="s">
        <v>3540</v>
      </c>
      <c r="N736" s="294" t="s">
        <v>3583</v>
      </c>
    </row>
    <row r="737" ht="48" spans="1:14">
      <c r="A737" s="197">
        <v>390</v>
      </c>
      <c r="B737" s="245" t="s">
        <v>3594</v>
      </c>
      <c r="C737" s="166" t="s">
        <v>3595</v>
      </c>
      <c r="D737" s="149" t="s">
        <v>3596</v>
      </c>
      <c r="E737" s="149" t="s">
        <v>3597</v>
      </c>
      <c r="F737" s="150">
        <v>7</v>
      </c>
      <c r="G737" s="149" t="s">
        <v>1030</v>
      </c>
      <c r="H737" s="150">
        <v>7</v>
      </c>
      <c r="I737" s="149" t="s">
        <v>3598</v>
      </c>
      <c r="J737" s="149" t="s">
        <v>112</v>
      </c>
      <c r="K737" s="185">
        <v>43922</v>
      </c>
      <c r="L737" s="185">
        <v>43983</v>
      </c>
      <c r="M737" s="149" t="s">
        <v>994</v>
      </c>
      <c r="N737" s="171" t="s">
        <v>3599</v>
      </c>
    </row>
    <row r="738" ht="58" customHeight="1" spans="1:14">
      <c r="A738" s="197">
        <v>391</v>
      </c>
      <c r="B738" s="245" t="s">
        <v>3600</v>
      </c>
      <c r="C738" s="166" t="s">
        <v>3601</v>
      </c>
      <c r="D738" s="149" t="s">
        <v>3602</v>
      </c>
      <c r="E738" s="149" t="s">
        <v>3603</v>
      </c>
      <c r="F738" s="150">
        <v>6</v>
      </c>
      <c r="G738" s="149" t="s">
        <v>1030</v>
      </c>
      <c r="H738" s="150">
        <v>6</v>
      </c>
      <c r="I738" s="149" t="s">
        <v>3604</v>
      </c>
      <c r="J738" s="149" t="s">
        <v>112</v>
      </c>
      <c r="K738" s="185">
        <v>43922</v>
      </c>
      <c r="L738" s="185">
        <v>43983</v>
      </c>
      <c r="M738" s="149" t="s">
        <v>994</v>
      </c>
      <c r="N738" s="171" t="s">
        <v>3605</v>
      </c>
    </row>
    <row r="739" ht="75" customHeight="1" spans="1:14">
      <c r="A739" s="197">
        <v>392</v>
      </c>
      <c r="B739" s="198" t="s">
        <v>3606</v>
      </c>
      <c r="C739" s="149" t="s">
        <v>3607</v>
      </c>
      <c r="D739" s="177" t="s">
        <v>3608</v>
      </c>
      <c r="E739" s="149" t="s">
        <v>1511</v>
      </c>
      <c r="F739" s="150">
        <v>5</v>
      </c>
      <c r="G739" s="149" t="s">
        <v>1030</v>
      </c>
      <c r="H739" s="150">
        <v>5</v>
      </c>
      <c r="I739" s="149" t="s">
        <v>3609</v>
      </c>
      <c r="J739" s="149" t="s">
        <v>112</v>
      </c>
      <c r="K739" s="185">
        <v>43922</v>
      </c>
      <c r="L739" s="185">
        <v>43983</v>
      </c>
      <c r="M739" s="149" t="s">
        <v>994</v>
      </c>
      <c r="N739" s="171" t="s">
        <v>3610</v>
      </c>
    </row>
    <row r="740" ht="75" customHeight="1" spans="1:14">
      <c r="A740" s="197">
        <v>393</v>
      </c>
      <c r="B740" s="198" t="s">
        <v>3611</v>
      </c>
      <c r="C740" s="149" t="s">
        <v>3612</v>
      </c>
      <c r="D740" s="149" t="s">
        <v>3613</v>
      </c>
      <c r="E740" s="149" t="s">
        <v>3235</v>
      </c>
      <c r="F740" s="150">
        <v>12</v>
      </c>
      <c r="G740" s="149" t="s">
        <v>1499</v>
      </c>
      <c r="H740" s="150">
        <v>12</v>
      </c>
      <c r="I740" s="149" t="s">
        <v>3614</v>
      </c>
      <c r="J740" s="149" t="s">
        <v>112</v>
      </c>
      <c r="K740" s="185">
        <v>43983</v>
      </c>
      <c r="L740" s="185">
        <v>44136</v>
      </c>
      <c r="M740" s="149" t="s">
        <v>994</v>
      </c>
      <c r="N740" s="171" t="s">
        <v>3615</v>
      </c>
    </row>
    <row r="741" ht="75" customHeight="1" spans="1:14">
      <c r="A741" s="197">
        <v>394</v>
      </c>
      <c r="B741" s="198" t="s">
        <v>3616</v>
      </c>
      <c r="C741" s="149" t="s">
        <v>3617</v>
      </c>
      <c r="D741" s="177" t="s">
        <v>3613</v>
      </c>
      <c r="E741" s="149" t="s">
        <v>3618</v>
      </c>
      <c r="F741" s="150">
        <v>18</v>
      </c>
      <c r="G741" s="149" t="s">
        <v>1499</v>
      </c>
      <c r="H741" s="150">
        <v>18</v>
      </c>
      <c r="I741" s="149" t="s">
        <v>3619</v>
      </c>
      <c r="J741" s="149" t="s">
        <v>112</v>
      </c>
      <c r="K741" s="185">
        <v>43983</v>
      </c>
      <c r="L741" s="185">
        <v>44136</v>
      </c>
      <c r="M741" s="149" t="s">
        <v>994</v>
      </c>
      <c r="N741" s="171" t="s">
        <v>3615</v>
      </c>
    </row>
    <row r="742" ht="88" customHeight="1" spans="1:14">
      <c r="A742" s="197">
        <v>395</v>
      </c>
      <c r="B742" s="198" t="s">
        <v>3620</v>
      </c>
      <c r="C742" s="149" t="s">
        <v>3621</v>
      </c>
      <c r="D742" s="177" t="s">
        <v>3613</v>
      </c>
      <c r="E742" s="149" t="s">
        <v>3622</v>
      </c>
      <c r="F742" s="150">
        <v>10</v>
      </c>
      <c r="G742" s="149" t="s">
        <v>1499</v>
      </c>
      <c r="H742" s="150">
        <v>10</v>
      </c>
      <c r="I742" s="149" t="s">
        <v>3623</v>
      </c>
      <c r="J742" s="149" t="s">
        <v>112</v>
      </c>
      <c r="K742" s="185">
        <v>43983</v>
      </c>
      <c r="L742" s="185">
        <v>44136</v>
      </c>
      <c r="M742" s="149" t="s">
        <v>994</v>
      </c>
      <c r="N742" s="171" t="s">
        <v>3615</v>
      </c>
    </row>
    <row r="743" ht="43" customHeight="1" spans="1:14">
      <c r="A743" s="197">
        <v>396</v>
      </c>
      <c r="B743" s="245" t="s">
        <v>3624</v>
      </c>
      <c r="C743" s="166" t="s">
        <v>3625</v>
      </c>
      <c r="D743" s="149" t="s">
        <v>3626</v>
      </c>
      <c r="E743" s="149" t="s">
        <v>3627</v>
      </c>
      <c r="F743" s="150">
        <v>8</v>
      </c>
      <c r="G743" s="149" t="s">
        <v>1030</v>
      </c>
      <c r="H743" s="150">
        <v>8</v>
      </c>
      <c r="I743" s="149" t="s">
        <v>3628</v>
      </c>
      <c r="J743" s="149" t="s">
        <v>112</v>
      </c>
      <c r="K743" s="185">
        <v>43922</v>
      </c>
      <c r="L743" s="185">
        <v>44075</v>
      </c>
      <c r="M743" s="149" t="s">
        <v>994</v>
      </c>
      <c r="N743" s="171" t="s">
        <v>3629</v>
      </c>
    </row>
    <row r="744" ht="70" customHeight="1" spans="1:14">
      <c r="A744" s="197">
        <v>397</v>
      </c>
      <c r="B744" s="245" t="s">
        <v>3630</v>
      </c>
      <c r="C744" s="166" t="s">
        <v>3631</v>
      </c>
      <c r="D744" s="149" t="s">
        <v>3632</v>
      </c>
      <c r="E744" s="149" t="s">
        <v>3633</v>
      </c>
      <c r="F744" s="150">
        <v>5</v>
      </c>
      <c r="G744" s="149" t="s">
        <v>1030</v>
      </c>
      <c r="H744" s="150">
        <v>5</v>
      </c>
      <c r="I744" s="149" t="s">
        <v>3634</v>
      </c>
      <c r="J744" s="149" t="s">
        <v>112</v>
      </c>
      <c r="K744" s="185">
        <v>43922</v>
      </c>
      <c r="L744" s="185">
        <v>43983</v>
      </c>
      <c r="M744" s="149" t="s">
        <v>994</v>
      </c>
      <c r="N744" s="171" t="s">
        <v>3629</v>
      </c>
    </row>
    <row r="745" ht="87" customHeight="1" spans="1:14">
      <c r="A745" s="197">
        <v>398</v>
      </c>
      <c r="B745" s="245" t="s">
        <v>3635</v>
      </c>
      <c r="C745" s="166" t="s">
        <v>3636</v>
      </c>
      <c r="D745" s="149" t="s">
        <v>3637</v>
      </c>
      <c r="E745" s="149" t="s">
        <v>1522</v>
      </c>
      <c r="F745" s="150">
        <v>8</v>
      </c>
      <c r="G745" s="149" t="s">
        <v>1030</v>
      </c>
      <c r="H745" s="150">
        <v>8</v>
      </c>
      <c r="I745" s="149" t="s">
        <v>3638</v>
      </c>
      <c r="J745" s="149" t="s">
        <v>112</v>
      </c>
      <c r="K745" s="185">
        <v>43922</v>
      </c>
      <c r="L745" s="185">
        <v>44075</v>
      </c>
      <c r="M745" s="149" t="s">
        <v>994</v>
      </c>
      <c r="N745" s="171" t="s">
        <v>3639</v>
      </c>
    </row>
    <row r="746" ht="70" customHeight="1" spans="1:14">
      <c r="A746" s="197">
        <v>399</v>
      </c>
      <c r="B746" s="245" t="s">
        <v>3635</v>
      </c>
      <c r="C746" s="166" t="s">
        <v>3640</v>
      </c>
      <c r="D746" s="149" t="s">
        <v>3641</v>
      </c>
      <c r="E746" s="149" t="s">
        <v>1522</v>
      </c>
      <c r="F746" s="150">
        <v>5</v>
      </c>
      <c r="G746" s="149" t="s">
        <v>1030</v>
      </c>
      <c r="H746" s="150">
        <v>5</v>
      </c>
      <c r="I746" s="149" t="s">
        <v>3642</v>
      </c>
      <c r="J746" s="149" t="s">
        <v>112</v>
      </c>
      <c r="K746" s="185">
        <v>43922</v>
      </c>
      <c r="L746" s="185">
        <v>43983</v>
      </c>
      <c r="M746" s="149" t="s">
        <v>994</v>
      </c>
      <c r="N746" s="171" t="s">
        <v>3639</v>
      </c>
    </row>
    <row r="747" ht="70" customHeight="1" spans="1:14">
      <c r="A747" s="197">
        <v>400</v>
      </c>
      <c r="B747" s="198" t="s">
        <v>3643</v>
      </c>
      <c r="C747" s="149" t="s">
        <v>3644</v>
      </c>
      <c r="D747" s="177" t="s">
        <v>3645</v>
      </c>
      <c r="E747" s="149" t="s">
        <v>3646</v>
      </c>
      <c r="F747" s="150">
        <v>5</v>
      </c>
      <c r="G747" s="149" t="s">
        <v>1030</v>
      </c>
      <c r="H747" s="150">
        <v>5</v>
      </c>
      <c r="I747" s="149" t="s">
        <v>3647</v>
      </c>
      <c r="J747" s="149" t="s">
        <v>112</v>
      </c>
      <c r="K747" s="185">
        <v>43922</v>
      </c>
      <c r="L747" s="185">
        <v>43983</v>
      </c>
      <c r="M747" s="149" t="s">
        <v>994</v>
      </c>
      <c r="N747" s="171" t="s">
        <v>3648</v>
      </c>
    </row>
    <row r="748" ht="70" customHeight="1" spans="1:14">
      <c r="A748" s="197">
        <v>401</v>
      </c>
      <c r="B748" s="198" t="s">
        <v>3649</v>
      </c>
      <c r="C748" s="149" t="s">
        <v>3650</v>
      </c>
      <c r="D748" s="177" t="s">
        <v>3651</v>
      </c>
      <c r="E748" s="149" t="s">
        <v>3652</v>
      </c>
      <c r="F748" s="150">
        <v>7</v>
      </c>
      <c r="G748" s="149" t="s">
        <v>1030</v>
      </c>
      <c r="H748" s="150">
        <v>7</v>
      </c>
      <c r="I748" s="149" t="s">
        <v>3653</v>
      </c>
      <c r="J748" s="149" t="s">
        <v>112</v>
      </c>
      <c r="K748" s="185">
        <v>43922</v>
      </c>
      <c r="L748" s="185">
        <v>44105</v>
      </c>
      <c r="M748" s="149" t="s">
        <v>994</v>
      </c>
      <c r="N748" s="171" t="s">
        <v>3654</v>
      </c>
    </row>
    <row r="749" ht="70" customHeight="1" spans="1:14">
      <c r="A749" s="197">
        <v>402</v>
      </c>
      <c r="B749" s="198" t="s">
        <v>3655</v>
      </c>
      <c r="C749" s="149" t="s">
        <v>3656</v>
      </c>
      <c r="D749" s="177" t="s">
        <v>3657</v>
      </c>
      <c r="E749" s="149" t="s">
        <v>3658</v>
      </c>
      <c r="F749" s="150">
        <v>13</v>
      </c>
      <c r="G749" s="149" t="s">
        <v>1030</v>
      </c>
      <c r="H749" s="150">
        <v>13</v>
      </c>
      <c r="I749" s="149" t="s">
        <v>3659</v>
      </c>
      <c r="J749" s="149" t="s">
        <v>112</v>
      </c>
      <c r="K749" s="185">
        <v>43922</v>
      </c>
      <c r="L749" s="185">
        <v>44105</v>
      </c>
      <c r="M749" s="149" t="s">
        <v>994</v>
      </c>
      <c r="N749" s="171" t="s">
        <v>3654</v>
      </c>
    </row>
    <row r="750" ht="53" customHeight="1" spans="1:14">
      <c r="A750" s="197">
        <v>403</v>
      </c>
      <c r="B750" s="198" t="s">
        <v>3660</v>
      </c>
      <c r="C750" s="149" t="s">
        <v>3661</v>
      </c>
      <c r="D750" s="177" t="s">
        <v>3662</v>
      </c>
      <c r="E750" s="149" t="s">
        <v>3663</v>
      </c>
      <c r="F750" s="150">
        <v>6</v>
      </c>
      <c r="G750" s="149" t="s">
        <v>1030</v>
      </c>
      <c r="H750" s="150">
        <v>6</v>
      </c>
      <c r="I750" s="149" t="s">
        <v>3664</v>
      </c>
      <c r="J750" s="149" t="s">
        <v>112</v>
      </c>
      <c r="K750" s="185">
        <v>43922</v>
      </c>
      <c r="L750" s="185">
        <v>43983</v>
      </c>
      <c r="M750" s="149" t="s">
        <v>994</v>
      </c>
      <c r="N750" s="171" t="s">
        <v>3665</v>
      </c>
    </row>
    <row r="751" ht="36" spans="1:14">
      <c r="A751" s="197">
        <v>404</v>
      </c>
      <c r="B751" s="198" t="s">
        <v>3666</v>
      </c>
      <c r="C751" s="149" t="s">
        <v>3667</v>
      </c>
      <c r="D751" s="177" t="s">
        <v>3668</v>
      </c>
      <c r="E751" s="149" t="s">
        <v>3669</v>
      </c>
      <c r="F751" s="150">
        <v>6</v>
      </c>
      <c r="G751" s="149" t="s">
        <v>1030</v>
      </c>
      <c r="H751" s="150">
        <v>6</v>
      </c>
      <c r="I751" s="149" t="s">
        <v>3670</v>
      </c>
      <c r="J751" s="149" t="s">
        <v>112</v>
      </c>
      <c r="K751" s="185">
        <v>43922</v>
      </c>
      <c r="L751" s="185">
        <v>43983</v>
      </c>
      <c r="M751" s="149" t="s">
        <v>994</v>
      </c>
      <c r="N751" s="171" t="s">
        <v>3654</v>
      </c>
    </row>
    <row r="752" ht="48" spans="1:14">
      <c r="A752" s="197">
        <v>405</v>
      </c>
      <c r="B752" s="245" t="s">
        <v>3671</v>
      </c>
      <c r="C752" s="166" t="s">
        <v>3672</v>
      </c>
      <c r="D752" s="149" t="s">
        <v>3673</v>
      </c>
      <c r="E752" s="149" t="s">
        <v>3674</v>
      </c>
      <c r="F752" s="150">
        <v>18</v>
      </c>
      <c r="G752" s="149" t="s">
        <v>1030</v>
      </c>
      <c r="H752" s="150">
        <v>18</v>
      </c>
      <c r="I752" s="149" t="s">
        <v>3675</v>
      </c>
      <c r="J752" s="149" t="s">
        <v>112</v>
      </c>
      <c r="K752" s="185">
        <v>43922</v>
      </c>
      <c r="L752" s="185">
        <v>43983</v>
      </c>
      <c r="M752" s="149" t="s">
        <v>994</v>
      </c>
      <c r="N752" s="171" t="s">
        <v>3599</v>
      </c>
    </row>
    <row r="753" ht="32" customHeight="1" spans="1:14">
      <c r="A753" s="197">
        <v>406</v>
      </c>
      <c r="B753" s="198" t="s">
        <v>3676</v>
      </c>
      <c r="C753" s="149" t="s">
        <v>3677</v>
      </c>
      <c r="D753" s="149" t="s">
        <v>3678</v>
      </c>
      <c r="E753" s="149" t="s">
        <v>3679</v>
      </c>
      <c r="F753" s="150">
        <v>4.599</v>
      </c>
      <c r="G753" s="149" t="s">
        <v>1030</v>
      </c>
      <c r="H753" s="150">
        <v>4.599</v>
      </c>
      <c r="I753" s="171" t="s">
        <v>3680</v>
      </c>
      <c r="J753" s="149" t="s">
        <v>112</v>
      </c>
      <c r="K753" s="295">
        <v>2020.3</v>
      </c>
      <c r="L753" s="296">
        <v>2020.1</v>
      </c>
      <c r="M753" s="205" t="s">
        <v>998</v>
      </c>
      <c r="N753" s="149" t="s">
        <v>3681</v>
      </c>
    </row>
    <row r="754" ht="37" customHeight="1" spans="1:14">
      <c r="A754" s="197">
        <v>407</v>
      </c>
      <c r="B754" s="149" t="s">
        <v>3682</v>
      </c>
      <c r="C754" s="149" t="s">
        <v>3683</v>
      </c>
      <c r="D754" s="149" t="s">
        <v>3684</v>
      </c>
      <c r="E754" s="149" t="s">
        <v>3685</v>
      </c>
      <c r="F754" s="150">
        <v>10</v>
      </c>
      <c r="G754" s="187" t="s">
        <v>1030</v>
      </c>
      <c r="H754" s="150">
        <v>10</v>
      </c>
      <c r="I754" s="149" t="s">
        <v>3686</v>
      </c>
      <c r="J754" s="149" t="s">
        <v>112</v>
      </c>
      <c r="K754" s="163" t="s">
        <v>3687</v>
      </c>
      <c r="L754" s="163">
        <v>44075</v>
      </c>
      <c r="M754" s="149" t="s">
        <v>998</v>
      </c>
      <c r="N754" s="203" t="s">
        <v>3684</v>
      </c>
    </row>
    <row r="755" ht="37" customHeight="1" spans="1:14">
      <c r="A755" s="197">
        <v>408</v>
      </c>
      <c r="B755" s="198" t="s">
        <v>3688</v>
      </c>
      <c r="C755" s="149" t="s">
        <v>3689</v>
      </c>
      <c r="D755" s="177" t="s">
        <v>3690</v>
      </c>
      <c r="E755" s="149" t="s">
        <v>3691</v>
      </c>
      <c r="F755" s="150">
        <v>19</v>
      </c>
      <c r="G755" s="149" t="s">
        <v>1499</v>
      </c>
      <c r="H755" s="150">
        <v>19</v>
      </c>
      <c r="I755" s="149" t="s">
        <v>3692</v>
      </c>
      <c r="J755" s="149" t="s">
        <v>112</v>
      </c>
      <c r="K755" s="295">
        <v>2020.3</v>
      </c>
      <c r="L755" s="296">
        <v>2020.1</v>
      </c>
      <c r="M755" s="205" t="s">
        <v>998</v>
      </c>
      <c r="N755" s="171" t="s">
        <v>3693</v>
      </c>
    </row>
    <row r="756" ht="45" customHeight="1" spans="1:14">
      <c r="A756" s="197">
        <v>409</v>
      </c>
      <c r="B756" s="198" t="s">
        <v>3694</v>
      </c>
      <c r="C756" s="149" t="s">
        <v>3695</v>
      </c>
      <c r="D756" s="177" t="s">
        <v>3696</v>
      </c>
      <c r="E756" s="149" t="s">
        <v>3697</v>
      </c>
      <c r="F756" s="150">
        <v>6</v>
      </c>
      <c r="G756" s="149" t="s">
        <v>1499</v>
      </c>
      <c r="H756" s="150">
        <v>6</v>
      </c>
      <c r="I756" s="149" t="s">
        <v>3698</v>
      </c>
      <c r="J756" s="149" t="s">
        <v>112</v>
      </c>
      <c r="K756" s="295">
        <v>2020.3</v>
      </c>
      <c r="L756" s="296">
        <v>2020.1</v>
      </c>
      <c r="M756" s="205" t="s">
        <v>998</v>
      </c>
      <c r="N756" s="171" t="s">
        <v>3693</v>
      </c>
    </row>
    <row r="757" ht="36" spans="1:14">
      <c r="A757" s="197">
        <v>410</v>
      </c>
      <c r="B757" s="198" t="s">
        <v>3699</v>
      </c>
      <c r="C757" s="149" t="s">
        <v>3700</v>
      </c>
      <c r="D757" s="149" t="s">
        <v>3701</v>
      </c>
      <c r="E757" s="149" t="s">
        <v>3702</v>
      </c>
      <c r="F757" s="150">
        <v>8</v>
      </c>
      <c r="G757" s="149" t="s">
        <v>1030</v>
      </c>
      <c r="H757" s="150">
        <v>8</v>
      </c>
      <c r="I757" s="171" t="s">
        <v>3703</v>
      </c>
      <c r="J757" s="149" t="s">
        <v>112</v>
      </c>
      <c r="K757" s="295">
        <v>2020.3</v>
      </c>
      <c r="L757" s="296">
        <v>2020.1</v>
      </c>
      <c r="M757" s="205" t="s">
        <v>998</v>
      </c>
      <c r="N757" s="149" t="s">
        <v>3704</v>
      </c>
    </row>
    <row r="758" ht="80" customHeight="1" spans="1:14">
      <c r="A758" s="197">
        <v>411</v>
      </c>
      <c r="B758" s="198" t="s">
        <v>3705</v>
      </c>
      <c r="C758" s="149" t="s">
        <v>3706</v>
      </c>
      <c r="D758" s="177" t="s">
        <v>3707</v>
      </c>
      <c r="E758" s="149" t="s">
        <v>3708</v>
      </c>
      <c r="F758" s="150">
        <v>18</v>
      </c>
      <c r="G758" s="149" t="s">
        <v>1499</v>
      </c>
      <c r="H758" s="150">
        <v>18</v>
      </c>
      <c r="I758" s="149" t="s">
        <v>3709</v>
      </c>
      <c r="J758" s="149" t="s">
        <v>112</v>
      </c>
      <c r="K758" s="295">
        <v>2020.3</v>
      </c>
      <c r="L758" s="296">
        <v>2020.1</v>
      </c>
      <c r="M758" s="205" t="s">
        <v>998</v>
      </c>
      <c r="N758" s="171" t="s">
        <v>3710</v>
      </c>
    </row>
    <row r="759" ht="84" customHeight="1" spans="1:14">
      <c r="A759" s="197">
        <v>412</v>
      </c>
      <c r="B759" s="198" t="s">
        <v>3711</v>
      </c>
      <c r="C759" s="149" t="s">
        <v>3712</v>
      </c>
      <c r="D759" s="177" t="s">
        <v>3713</v>
      </c>
      <c r="E759" s="149" t="s">
        <v>3714</v>
      </c>
      <c r="F759" s="150">
        <v>12</v>
      </c>
      <c r="G759" s="149" t="s">
        <v>1499</v>
      </c>
      <c r="H759" s="150">
        <v>12</v>
      </c>
      <c r="I759" s="149" t="s">
        <v>3715</v>
      </c>
      <c r="J759" s="149" t="s">
        <v>112</v>
      </c>
      <c r="K759" s="295">
        <v>2020.3</v>
      </c>
      <c r="L759" s="296">
        <v>2020.1</v>
      </c>
      <c r="M759" s="205" t="s">
        <v>998</v>
      </c>
      <c r="N759" s="171" t="s">
        <v>3710</v>
      </c>
    </row>
    <row r="760" ht="47" customHeight="1" spans="1:14">
      <c r="A760" s="197">
        <v>413</v>
      </c>
      <c r="B760" s="198" t="s">
        <v>3716</v>
      </c>
      <c r="C760" s="149" t="s">
        <v>3717</v>
      </c>
      <c r="D760" s="149" t="s">
        <v>3718</v>
      </c>
      <c r="E760" s="149" t="s">
        <v>2944</v>
      </c>
      <c r="F760" s="150">
        <v>6</v>
      </c>
      <c r="G760" s="149" t="s">
        <v>1030</v>
      </c>
      <c r="H760" s="150">
        <v>6</v>
      </c>
      <c r="I760" s="171" t="s">
        <v>3719</v>
      </c>
      <c r="J760" s="149" t="s">
        <v>112</v>
      </c>
      <c r="K760" s="295">
        <v>2020.3</v>
      </c>
      <c r="L760" s="296">
        <v>2020.1</v>
      </c>
      <c r="M760" s="205" t="s">
        <v>998</v>
      </c>
      <c r="N760" s="149" t="s">
        <v>3720</v>
      </c>
    </row>
    <row r="761" ht="47" customHeight="1" spans="1:14">
      <c r="A761" s="197">
        <v>414</v>
      </c>
      <c r="B761" s="198" t="s">
        <v>3721</v>
      </c>
      <c r="C761" s="149" t="s">
        <v>3722</v>
      </c>
      <c r="D761" s="149" t="s">
        <v>3723</v>
      </c>
      <c r="E761" s="149" t="s">
        <v>3724</v>
      </c>
      <c r="F761" s="150">
        <v>10</v>
      </c>
      <c r="G761" s="149" t="s">
        <v>1030</v>
      </c>
      <c r="H761" s="150">
        <v>10</v>
      </c>
      <c r="I761" s="171" t="s">
        <v>3725</v>
      </c>
      <c r="J761" s="149" t="s">
        <v>112</v>
      </c>
      <c r="K761" s="295">
        <v>2020.3</v>
      </c>
      <c r="L761" s="296">
        <v>2020.1</v>
      </c>
      <c r="M761" s="205" t="s">
        <v>998</v>
      </c>
      <c r="N761" s="149" t="s">
        <v>3726</v>
      </c>
    </row>
    <row r="762" ht="58" customHeight="1" spans="1:14">
      <c r="A762" s="197">
        <v>415</v>
      </c>
      <c r="B762" s="198" t="s">
        <v>3727</v>
      </c>
      <c r="C762" s="149" t="s">
        <v>3728</v>
      </c>
      <c r="D762" s="177" t="s">
        <v>3729</v>
      </c>
      <c r="E762" s="171" t="s">
        <v>3730</v>
      </c>
      <c r="F762" s="150">
        <v>10</v>
      </c>
      <c r="G762" s="149" t="s">
        <v>1499</v>
      </c>
      <c r="H762" s="150">
        <v>10</v>
      </c>
      <c r="I762" s="149" t="s">
        <v>3731</v>
      </c>
      <c r="J762" s="149" t="s">
        <v>112</v>
      </c>
      <c r="K762" s="295">
        <v>2020.3</v>
      </c>
      <c r="L762" s="296">
        <v>2020.1</v>
      </c>
      <c r="M762" s="205" t="s">
        <v>998</v>
      </c>
      <c r="N762" s="171" t="s">
        <v>3729</v>
      </c>
    </row>
    <row r="763" ht="73" customHeight="1" spans="1:14">
      <c r="A763" s="197">
        <v>416</v>
      </c>
      <c r="B763" s="198" t="s">
        <v>3732</v>
      </c>
      <c r="C763" s="149" t="s">
        <v>3733</v>
      </c>
      <c r="D763" s="149" t="s">
        <v>3734</v>
      </c>
      <c r="E763" s="149" t="s">
        <v>3735</v>
      </c>
      <c r="F763" s="150">
        <v>15</v>
      </c>
      <c r="G763" s="149" t="s">
        <v>1030</v>
      </c>
      <c r="H763" s="150">
        <v>15</v>
      </c>
      <c r="I763" s="171" t="s">
        <v>3736</v>
      </c>
      <c r="J763" s="149" t="s">
        <v>112</v>
      </c>
      <c r="K763" s="295">
        <v>2020.3</v>
      </c>
      <c r="L763" s="296">
        <v>2020.1</v>
      </c>
      <c r="M763" s="205" t="s">
        <v>998</v>
      </c>
      <c r="N763" s="149" t="s">
        <v>3737</v>
      </c>
    </row>
    <row r="764" ht="46" customHeight="1" spans="1:14">
      <c r="A764" s="197">
        <v>417</v>
      </c>
      <c r="B764" s="198" t="s">
        <v>3738</v>
      </c>
      <c r="C764" s="149" t="s">
        <v>3739</v>
      </c>
      <c r="D764" s="149" t="s">
        <v>3740</v>
      </c>
      <c r="E764" s="149" t="s">
        <v>3741</v>
      </c>
      <c r="F764" s="150">
        <v>7</v>
      </c>
      <c r="G764" s="149" t="s">
        <v>1030</v>
      </c>
      <c r="H764" s="150">
        <v>7</v>
      </c>
      <c r="I764" s="171" t="s">
        <v>3742</v>
      </c>
      <c r="J764" s="149" t="s">
        <v>112</v>
      </c>
      <c r="K764" s="295">
        <v>2020.3</v>
      </c>
      <c r="L764" s="296">
        <v>2020.1</v>
      </c>
      <c r="M764" s="205" t="s">
        <v>998</v>
      </c>
      <c r="N764" s="149" t="s">
        <v>3743</v>
      </c>
    </row>
    <row r="765" ht="46" customHeight="1" spans="1:14">
      <c r="A765" s="197">
        <v>418</v>
      </c>
      <c r="B765" s="198" t="s">
        <v>3744</v>
      </c>
      <c r="C765" s="149" t="s">
        <v>3745</v>
      </c>
      <c r="D765" s="149" t="s">
        <v>3746</v>
      </c>
      <c r="E765" s="149" t="s">
        <v>3747</v>
      </c>
      <c r="F765" s="150">
        <v>5</v>
      </c>
      <c r="G765" s="149" t="s">
        <v>1499</v>
      </c>
      <c r="H765" s="150">
        <v>5</v>
      </c>
      <c r="I765" s="149" t="s">
        <v>3748</v>
      </c>
      <c r="J765" s="149" t="s">
        <v>112</v>
      </c>
      <c r="K765" s="295">
        <v>2020.3</v>
      </c>
      <c r="L765" s="296">
        <v>2020.1</v>
      </c>
      <c r="M765" s="149" t="s">
        <v>998</v>
      </c>
      <c r="N765" s="149" t="s">
        <v>3749</v>
      </c>
    </row>
    <row r="766" ht="37" customHeight="1" spans="1:14">
      <c r="A766" s="197">
        <v>419</v>
      </c>
      <c r="B766" s="198" t="s">
        <v>3750</v>
      </c>
      <c r="C766" s="149" t="s">
        <v>3751</v>
      </c>
      <c r="D766" s="149" t="s">
        <v>3752</v>
      </c>
      <c r="E766" s="149" t="s">
        <v>3753</v>
      </c>
      <c r="F766" s="150">
        <v>15</v>
      </c>
      <c r="G766" s="149" t="s">
        <v>1499</v>
      </c>
      <c r="H766" s="150">
        <v>15</v>
      </c>
      <c r="I766" s="149" t="s">
        <v>3754</v>
      </c>
      <c r="J766" s="149" t="s">
        <v>112</v>
      </c>
      <c r="K766" s="295">
        <v>2020.3</v>
      </c>
      <c r="L766" s="296">
        <v>2020.1</v>
      </c>
      <c r="M766" s="149" t="s">
        <v>998</v>
      </c>
      <c r="N766" s="149" t="s">
        <v>3749</v>
      </c>
    </row>
    <row r="767" ht="53" customHeight="1" spans="1:14">
      <c r="A767" s="197">
        <v>420</v>
      </c>
      <c r="B767" s="198" t="s">
        <v>3755</v>
      </c>
      <c r="C767" s="149" t="s">
        <v>3756</v>
      </c>
      <c r="D767" s="177" t="s">
        <v>3757</v>
      </c>
      <c r="E767" s="149" t="s">
        <v>3758</v>
      </c>
      <c r="F767" s="150">
        <v>8.354</v>
      </c>
      <c r="G767" s="149" t="s">
        <v>1499</v>
      </c>
      <c r="H767" s="150">
        <v>8.354</v>
      </c>
      <c r="I767" s="149" t="s">
        <v>3759</v>
      </c>
      <c r="J767" s="149" t="s">
        <v>112</v>
      </c>
      <c r="K767" s="295">
        <v>2020.3</v>
      </c>
      <c r="L767" s="296">
        <v>2020.1</v>
      </c>
      <c r="M767" s="205" t="s">
        <v>998</v>
      </c>
      <c r="N767" s="171" t="s">
        <v>3760</v>
      </c>
    </row>
    <row r="768" ht="58" customHeight="1" spans="1:14">
      <c r="A768" s="197">
        <v>421</v>
      </c>
      <c r="B768" s="198" t="s">
        <v>3761</v>
      </c>
      <c r="C768" s="149" t="s">
        <v>3762</v>
      </c>
      <c r="D768" s="149" t="s">
        <v>3763</v>
      </c>
      <c r="E768" s="149" t="s">
        <v>3764</v>
      </c>
      <c r="F768" s="150">
        <v>3.8387</v>
      </c>
      <c r="G768" s="149" t="s">
        <v>1030</v>
      </c>
      <c r="H768" s="150">
        <v>3.8387</v>
      </c>
      <c r="I768" s="171" t="s">
        <v>3765</v>
      </c>
      <c r="J768" s="149" t="s">
        <v>112</v>
      </c>
      <c r="K768" s="295">
        <v>2020.3</v>
      </c>
      <c r="L768" s="296">
        <v>2020.1</v>
      </c>
      <c r="M768" s="205" t="s">
        <v>998</v>
      </c>
      <c r="N768" s="149" t="s">
        <v>3766</v>
      </c>
    </row>
    <row r="769" ht="72" customHeight="1" spans="1:14">
      <c r="A769" s="197">
        <v>422</v>
      </c>
      <c r="B769" s="198" t="s">
        <v>3767</v>
      </c>
      <c r="C769" s="198" t="s">
        <v>3768</v>
      </c>
      <c r="D769" s="198" t="s">
        <v>3769</v>
      </c>
      <c r="E769" s="198" t="s">
        <v>3770</v>
      </c>
      <c r="F769" s="297">
        <v>8</v>
      </c>
      <c r="G769" s="198" t="s">
        <v>1030</v>
      </c>
      <c r="H769" s="297">
        <v>8</v>
      </c>
      <c r="I769" s="198" t="s">
        <v>3771</v>
      </c>
      <c r="J769" s="198" t="s">
        <v>112</v>
      </c>
      <c r="K769" s="298">
        <v>2020.3</v>
      </c>
      <c r="L769" s="298">
        <v>2020.1</v>
      </c>
      <c r="M769" s="198" t="s">
        <v>998</v>
      </c>
      <c r="N769" s="198" t="s">
        <v>3772</v>
      </c>
    </row>
    <row r="770" ht="50" customHeight="1" spans="1:14">
      <c r="A770" s="197">
        <v>423</v>
      </c>
      <c r="B770" s="198" t="s">
        <v>3773</v>
      </c>
      <c r="C770" s="149" t="s">
        <v>3774</v>
      </c>
      <c r="D770" s="149" t="s">
        <v>3775</v>
      </c>
      <c r="E770" s="149" t="s">
        <v>3776</v>
      </c>
      <c r="F770" s="150">
        <v>5</v>
      </c>
      <c r="G770" s="149" t="s">
        <v>1030</v>
      </c>
      <c r="H770" s="150">
        <v>5</v>
      </c>
      <c r="I770" s="149" t="s">
        <v>3777</v>
      </c>
      <c r="J770" s="149" t="s">
        <v>112</v>
      </c>
      <c r="K770" s="147">
        <v>2020.6</v>
      </c>
      <c r="L770" s="147">
        <v>2020.7</v>
      </c>
      <c r="M770" s="149" t="s">
        <v>1003</v>
      </c>
      <c r="N770" s="149" t="s">
        <v>3778</v>
      </c>
    </row>
    <row r="771" ht="187" customHeight="1" spans="1:14">
      <c r="A771" s="197">
        <v>424</v>
      </c>
      <c r="B771" s="198" t="s">
        <v>3779</v>
      </c>
      <c r="C771" s="198" t="s">
        <v>3780</v>
      </c>
      <c r="D771" s="198" t="s">
        <v>3781</v>
      </c>
      <c r="E771" s="198" t="s">
        <v>3782</v>
      </c>
      <c r="F771" s="297">
        <v>20</v>
      </c>
      <c r="G771" s="198" t="s">
        <v>1030</v>
      </c>
      <c r="H771" s="297">
        <v>20</v>
      </c>
      <c r="I771" s="198" t="s">
        <v>3783</v>
      </c>
      <c r="J771" s="198">
        <v>2020.8</v>
      </c>
      <c r="K771" s="298">
        <v>2020.1</v>
      </c>
      <c r="L771" s="298" t="s">
        <v>1003</v>
      </c>
      <c r="M771" s="198" t="s">
        <v>3784</v>
      </c>
      <c r="N771" s="198"/>
    </row>
    <row r="772" ht="57" customHeight="1" spans="1:14">
      <c r="A772" s="197">
        <v>425</v>
      </c>
      <c r="B772" s="198" t="s">
        <v>3785</v>
      </c>
      <c r="C772" s="149" t="s">
        <v>3786</v>
      </c>
      <c r="D772" s="149" t="s">
        <v>3787</v>
      </c>
      <c r="E772" s="149" t="s">
        <v>1522</v>
      </c>
      <c r="F772" s="150">
        <v>5</v>
      </c>
      <c r="G772" s="149" t="s">
        <v>1030</v>
      </c>
      <c r="H772" s="150">
        <v>5</v>
      </c>
      <c r="I772" s="149" t="s">
        <v>3788</v>
      </c>
      <c r="J772" s="149" t="s">
        <v>112</v>
      </c>
      <c r="K772" s="147">
        <v>2020.4</v>
      </c>
      <c r="L772" s="147">
        <v>2020.5</v>
      </c>
      <c r="M772" s="149" t="s">
        <v>1003</v>
      </c>
      <c r="N772" s="149" t="s">
        <v>3789</v>
      </c>
    </row>
    <row r="773" ht="58" customHeight="1" spans="1:14">
      <c r="A773" s="197">
        <v>426</v>
      </c>
      <c r="B773" s="198" t="s">
        <v>3790</v>
      </c>
      <c r="C773" s="149" t="s">
        <v>3791</v>
      </c>
      <c r="D773" s="149" t="s">
        <v>3792</v>
      </c>
      <c r="E773" s="149" t="s">
        <v>3793</v>
      </c>
      <c r="F773" s="150">
        <v>15</v>
      </c>
      <c r="G773" s="149" t="s">
        <v>1499</v>
      </c>
      <c r="H773" s="150">
        <v>15</v>
      </c>
      <c r="I773" s="149" t="s">
        <v>3794</v>
      </c>
      <c r="J773" s="149" t="s">
        <v>112</v>
      </c>
      <c r="K773" s="147">
        <v>2020.3</v>
      </c>
      <c r="L773" s="147">
        <v>2020.6</v>
      </c>
      <c r="M773" s="149" t="s">
        <v>1003</v>
      </c>
      <c r="N773" s="149" t="s">
        <v>3795</v>
      </c>
    </row>
    <row r="774" ht="58" customHeight="1" spans="1:14">
      <c r="A774" s="197">
        <v>427</v>
      </c>
      <c r="B774" s="198" t="s">
        <v>3796</v>
      </c>
      <c r="C774" s="149" t="s">
        <v>3797</v>
      </c>
      <c r="D774" s="149" t="s">
        <v>3798</v>
      </c>
      <c r="E774" s="149" t="s">
        <v>3799</v>
      </c>
      <c r="F774" s="150">
        <v>10</v>
      </c>
      <c r="G774" s="149" t="s">
        <v>1499</v>
      </c>
      <c r="H774" s="150">
        <v>10</v>
      </c>
      <c r="I774" s="149" t="s">
        <v>3800</v>
      </c>
      <c r="J774" s="149" t="s">
        <v>112</v>
      </c>
      <c r="K774" s="147">
        <v>2020.4</v>
      </c>
      <c r="L774" s="147">
        <v>2020.7</v>
      </c>
      <c r="M774" s="149" t="s">
        <v>1003</v>
      </c>
      <c r="N774" s="149" t="s">
        <v>3801</v>
      </c>
    </row>
    <row r="775" ht="70" customHeight="1" spans="1:14">
      <c r="A775" s="197">
        <v>428</v>
      </c>
      <c r="B775" s="198" t="s">
        <v>3802</v>
      </c>
      <c r="C775" s="149" t="s">
        <v>3803</v>
      </c>
      <c r="D775" s="149" t="s">
        <v>3804</v>
      </c>
      <c r="E775" s="149" t="s">
        <v>3805</v>
      </c>
      <c r="F775" s="150">
        <v>5</v>
      </c>
      <c r="G775" s="149" t="s">
        <v>1030</v>
      </c>
      <c r="H775" s="150">
        <v>5</v>
      </c>
      <c r="I775" s="149" t="s">
        <v>3806</v>
      </c>
      <c r="J775" s="149" t="s">
        <v>112</v>
      </c>
      <c r="K775" s="147">
        <v>2020.4</v>
      </c>
      <c r="L775" s="147">
        <v>2020.9</v>
      </c>
      <c r="M775" s="149" t="s">
        <v>1003</v>
      </c>
      <c r="N775" s="149" t="s">
        <v>3801</v>
      </c>
    </row>
    <row r="776" ht="58" customHeight="1" spans="1:14">
      <c r="A776" s="197">
        <v>429</v>
      </c>
      <c r="B776" s="198" t="s">
        <v>3807</v>
      </c>
      <c r="C776" s="149" t="s">
        <v>3808</v>
      </c>
      <c r="D776" s="149" t="s">
        <v>3809</v>
      </c>
      <c r="E776" s="149" t="s">
        <v>3810</v>
      </c>
      <c r="F776" s="150">
        <v>8</v>
      </c>
      <c r="G776" s="149" t="s">
        <v>1030</v>
      </c>
      <c r="H776" s="150">
        <v>8</v>
      </c>
      <c r="I776" s="149" t="s">
        <v>3811</v>
      </c>
      <c r="J776" s="149" t="s">
        <v>112</v>
      </c>
      <c r="K776" s="147">
        <v>2020.1</v>
      </c>
      <c r="L776" s="147">
        <v>2020.9</v>
      </c>
      <c r="M776" s="149" t="s">
        <v>1003</v>
      </c>
      <c r="N776" s="149" t="s">
        <v>3801</v>
      </c>
    </row>
    <row r="777" ht="59" customHeight="1" spans="1:14">
      <c r="A777" s="197">
        <v>430</v>
      </c>
      <c r="B777" s="198" t="s">
        <v>3812</v>
      </c>
      <c r="C777" s="149" t="s">
        <v>3813</v>
      </c>
      <c r="D777" s="149" t="s">
        <v>3814</v>
      </c>
      <c r="E777" s="149" t="s">
        <v>3815</v>
      </c>
      <c r="F777" s="150">
        <v>19.9</v>
      </c>
      <c r="G777" s="149" t="s">
        <v>1030</v>
      </c>
      <c r="H777" s="150">
        <v>19.9</v>
      </c>
      <c r="I777" s="149" t="s">
        <v>3816</v>
      </c>
      <c r="J777" s="149" t="s">
        <v>112</v>
      </c>
      <c r="K777" s="147">
        <v>2020.5</v>
      </c>
      <c r="L777" s="147">
        <v>2020.7</v>
      </c>
      <c r="M777" s="149" t="s">
        <v>1003</v>
      </c>
      <c r="N777" s="149" t="s">
        <v>3817</v>
      </c>
    </row>
    <row r="778" ht="104" customHeight="1" spans="1:14">
      <c r="A778" s="197">
        <v>431</v>
      </c>
      <c r="B778" s="198" t="s">
        <v>3818</v>
      </c>
      <c r="C778" s="242" t="s">
        <v>3819</v>
      </c>
      <c r="D778" s="149" t="s">
        <v>3820</v>
      </c>
      <c r="E778" s="149" t="s">
        <v>3821</v>
      </c>
      <c r="F778" s="150">
        <v>13</v>
      </c>
      <c r="G778" s="149" t="s">
        <v>1030</v>
      </c>
      <c r="H778" s="150">
        <v>13</v>
      </c>
      <c r="I778" s="149" t="s">
        <v>3822</v>
      </c>
      <c r="J778" s="149" t="s">
        <v>112</v>
      </c>
      <c r="K778" s="147">
        <v>2020.3</v>
      </c>
      <c r="L778" s="147">
        <v>2020.6</v>
      </c>
      <c r="M778" s="149" t="s">
        <v>1003</v>
      </c>
      <c r="N778" s="149" t="s">
        <v>3817</v>
      </c>
    </row>
    <row r="779" ht="48" customHeight="1" spans="1:14">
      <c r="A779" s="197">
        <v>432</v>
      </c>
      <c r="B779" s="198" t="s">
        <v>3823</v>
      </c>
      <c r="C779" s="149" t="s">
        <v>3824</v>
      </c>
      <c r="D779" s="149" t="s">
        <v>3825</v>
      </c>
      <c r="E779" s="149" t="s">
        <v>3826</v>
      </c>
      <c r="F779" s="150">
        <v>7</v>
      </c>
      <c r="G779" s="149" t="s">
        <v>1030</v>
      </c>
      <c r="H779" s="150">
        <v>7</v>
      </c>
      <c r="I779" s="242" t="s">
        <v>3827</v>
      </c>
      <c r="J779" s="149" t="s">
        <v>112</v>
      </c>
      <c r="K779" s="147">
        <v>2020.5</v>
      </c>
      <c r="L779" s="147">
        <v>2020.7</v>
      </c>
      <c r="M779" s="149" t="s">
        <v>1003</v>
      </c>
      <c r="N779" s="149" t="s">
        <v>3817</v>
      </c>
    </row>
    <row r="780" ht="48" customHeight="1" spans="1:14">
      <c r="A780" s="197">
        <v>433</v>
      </c>
      <c r="B780" s="198" t="s">
        <v>3828</v>
      </c>
      <c r="C780" s="149" t="s">
        <v>3829</v>
      </c>
      <c r="D780" s="149" t="s">
        <v>3830</v>
      </c>
      <c r="E780" s="149" t="s">
        <v>3831</v>
      </c>
      <c r="F780" s="150">
        <v>10</v>
      </c>
      <c r="G780" s="149" t="s">
        <v>1030</v>
      </c>
      <c r="H780" s="150">
        <v>10</v>
      </c>
      <c r="I780" s="242" t="s">
        <v>3832</v>
      </c>
      <c r="J780" s="149" t="s">
        <v>112</v>
      </c>
      <c r="K780" s="147">
        <v>2020.5</v>
      </c>
      <c r="L780" s="147">
        <v>2020.7</v>
      </c>
      <c r="M780" s="149" t="s">
        <v>1003</v>
      </c>
      <c r="N780" s="149" t="s">
        <v>3817</v>
      </c>
    </row>
    <row r="781" ht="70" customHeight="1" spans="1:14">
      <c r="A781" s="197">
        <v>434</v>
      </c>
      <c r="B781" s="198" t="s">
        <v>3833</v>
      </c>
      <c r="C781" s="149" t="s">
        <v>3834</v>
      </c>
      <c r="D781" s="149" t="s">
        <v>3835</v>
      </c>
      <c r="E781" s="149" t="s">
        <v>3836</v>
      </c>
      <c r="F781" s="150">
        <v>16</v>
      </c>
      <c r="G781" s="149" t="s">
        <v>1030</v>
      </c>
      <c r="H781" s="150">
        <v>16</v>
      </c>
      <c r="I781" s="149" t="s">
        <v>3837</v>
      </c>
      <c r="J781" s="149" t="s">
        <v>112</v>
      </c>
      <c r="K781" s="147">
        <v>2020.4</v>
      </c>
      <c r="L781" s="147">
        <v>2020.7</v>
      </c>
      <c r="M781" s="149" t="s">
        <v>1003</v>
      </c>
      <c r="N781" s="149" t="s">
        <v>3817</v>
      </c>
    </row>
    <row r="782" ht="108" customHeight="1" spans="1:14">
      <c r="A782" s="197">
        <v>435</v>
      </c>
      <c r="B782" s="198" t="s">
        <v>3838</v>
      </c>
      <c r="C782" s="127" t="s">
        <v>3839</v>
      </c>
      <c r="D782" s="149" t="s">
        <v>3840</v>
      </c>
      <c r="E782" s="149" t="s">
        <v>3841</v>
      </c>
      <c r="F782" s="150">
        <v>25</v>
      </c>
      <c r="G782" s="149" t="s">
        <v>1030</v>
      </c>
      <c r="H782" s="150">
        <v>25</v>
      </c>
      <c r="I782" s="149" t="s">
        <v>3842</v>
      </c>
      <c r="J782" s="149" t="s">
        <v>112</v>
      </c>
      <c r="K782" s="147">
        <v>2020.3</v>
      </c>
      <c r="L782" s="147">
        <v>2020.6</v>
      </c>
      <c r="M782" s="149" t="s">
        <v>1003</v>
      </c>
      <c r="N782" s="149" t="s">
        <v>3817</v>
      </c>
    </row>
    <row r="783" ht="60" spans="1:14">
      <c r="A783" s="197">
        <v>436</v>
      </c>
      <c r="B783" s="248" t="s">
        <v>3843</v>
      </c>
      <c r="C783" s="249" t="s">
        <v>3844</v>
      </c>
      <c r="D783" s="250" t="s">
        <v>3845</v>
      </c>
      <c r="E783" s="149" t="s">
        <v>3846</v>
      </c>
      <c r="F783" s="251">
        <v>19</v>
      </c>
      <c r="G783" s="149" t="s">
        <v>1030</v>
      </c>
      <c r="H783" s="252">
        <v>19</v>
      </c>
      <c r="I783" s="249" t="s">
        <v>3847</v>
      </c>
      <c r="J783" s="149" t="s">
        <v>112</v>
      </c>
      <c r="K783" s="147">
        <v>2020.3</v>
      </c>
      <c r="L783" s="299">
        <v>2020.6</v>
      </c>
      <c r="M783" s="249" t="s">
        <v>1003</v>
      </c>
      <c r="N783" s="149" t="s">
        <v>3817</v>
      </c>
    </row>
    <row r="784" ht="54" customHeight="1" spans="1:14">
      <c r="A784" s="197">
        <v>437</v>
      </c>
      <c r="B784" s="198" t="s">
        <v>3848</v>
      </c>
      <c r="C784" s="149" t="s">
        <v>3849</v>
      </c>
      <c r="D784" s="149" t="s">
        <v>3850</v>
      </c>
      <c r="E784" s="149" t="s">
        <v>3851</v>
      </c>
      <c r="F784" s="150">
        <v>16</v>
      </c>
      <c r="G784" s="149" t="s">
        <v>1030</v>
      </c>
      <c r="H784" s="150">
        <v>16</v>
      </c>
      <c r="I784" s="149" t="s">
        <v>3852</v>
      </c>
      <c r="J784" s="149" t="s">
        <v>112</v>
      </c>
      <c r="K784" s="147">
        <v>2020.3</v>
      </c>
      <c r="L784" s="147">
        <v>2020.6</v>
      </c>
      <c r="M784" s="149" t="s">
        <v>1003</v>
      </c>
      <c r="N784" s="149" t="s">
        <v>3817</v>
      </c>
    </row>
    <row r="785" ht="58" customHeight="1" spans="1:14">
      <c r="A785" s="197">
        <v>438</v>
      </c>
      <c r="B785" s="198" t="s">
        <v>3853</v>
      </c>
      <c r="C785" s="149" t="s">
        <v>3854</v>
      </c>
      <c r="D785" s="149" t="s">
        <v>3850</v>
      </c>
      <c r="E785" s="149" t="s">
        <v>3855</v>
      </c>
      <c r="F785" s="150">
        <v>11</v>
      </c>
      <c r="G785" s="149" t="s">
        <v>1030</v>
      </c>
      <c r="H785" s="150">
        <v>11</v>
      </c>
      <c r="I785" s="149" t="s">
        <v>3856</v>
      </c>
      <c r="J785" s="149" t="s">
        <v>112</v>
      </c>
      <c r="K785" s="147">
        <v>2020.5</v>
      </c>
      <c r="L785" s="147">
        <v>2020.7</v>
      </c>
      <c r="M785" s="149" t="s">
        <v>1003</v>
      </c>
      <c r="N785" s="149" t="s">
        <v>3817</v>
      </c>
    </row>
    <row r="786" ht="71" customHeight="1" spans="1:14">
      <c r="A786" s="197">
        <v>439</v>
      </c>
      <c r="B786" s="198" t="s">
        <v>3857</v>
      </c>
      <c r="C786" s="149" t="s">
        <v>3858</v>
      </c>
      <c r="D786" s="149" t="s">
        <v>3859</v>
      </c>
      <c r="E786" s="149" t="s">
        <v>3860</v>
      </c>
      <c r="F786" s="150">
        <v>24</v>
      </c>
      <c r="G786" s="149" t="s">
        <v>1030</v>
      </c>
      <c r="H786" s="150">
        <v>24</v>
      </c>
      <c r="I786" s="149" t="s">
        <v>3861</v>
      </c>
      <c r="J786" s="149" t="s">
        <v>112</v>
      </c>
      <c r="K786" s="147">
        <v>2020.4</v>
      </c>
      <c r="L786" s="147">
        <v>2020.7</v>
      </c>
      <c r="M786" s="149" t="s">
        <v>1003</v>
      </c>
      <c r="N786" s="149" t="s">
        <v>3817</v>
      </c>
    </row>
    <row r="787" ht="65" customHeight="1" spans="1:14">
      <c r="A787" s="197">
        <v>440</v>
      </c>
      <c r="B787" s="198" t="s">
        <v>3862</v>
      </c>
      <c r="C787" s="149" t="s">
        <v>3863</v>
      </c>
      <c r="D787" s="149" t="s">
        <v>3864</v>
      </c>
      <c r="E787" s="149" t="s">
        <v>3865</v>
      </c>
      <c r="F787" s="150">
        <v>13</v>
      </c>
      <c r="G787" s="149" t="s">
        <v>1030</v>
      </c>
      <c r="H787" s="150">
        <v>13</v>
      </c>
      <c r="I787" s="149" t="s">
        <v>3866</v>
      </c>
      <c r="J787" s="149" t="s">
        <v>112</v>
      </c>
      <c r="K787" s="147">
        <v>2020.3</v>
      </c>
      <c r="L787" s="147">
        <v>2020.6</v>
      </c>
      <c r="M787" s="149" t="s">
        <v>1003</v>
      </c>
      <c r="N787" s="149" t="s">
        <v>3817</v>
      </c>
    </row>
    <row r="788" ht="48" spans="1:14">
      <c r="A788" s="197">
        <v>441</v>
      </c>
      <c r="B788" s="198" t="s">
        <v>3867</v>
      </c>
      <c r="C788" s="149" t="s">
        <v>3868</v>
      </c>
      <c r="D788" s="149" t="s">
        <v>3859</v>
      </c>
      <c r="E788" s="149" t="s">
        <v>3869</v>
      </c>
      <c r="F788" s="150">
        <v>26</v>
      </c>
      <c r="G788" s="149" t="s">
        <v>1030</v>
      </c>
      <c r="H788" s="150">
        <v>26</v>
      </c>
      <c r="I788" s="149" t="s">
        <v>3870</v>
      </c>
      <c r="J788" s="149" t="s">
        <v>112</v>
      </c>
      <c r="K788" s="147">
        <v>2020.4</v>
      </c>
      <c r="L788" s="147">
        <v>2020.7</v>
      </c>
      <c r="M788" s="149" t="s">
        <v>1003</v>
      </c>
      <c r="N788" s="149" t="s">
        <v>3817</v>
      </c>
    </row>
    <row r="789" ht="43" customHeight="1" spans="1:14">
      <c r="A789" s="197">
        <v>442</v>
      </c>
      <c r="B789" s="198" t="s">
        <v>3871</v>
      </c>
      <c r="C789" s="198" t="s">
        <v>3872</v>
      </c>
      <c r="D789" s="198" t="s">
        <v>3873</v>
      </c>
      <c r="E789" s="198" t="s">
        <v>1646</v>
      </c>
      <c r="F789" s="297">
        <v>12</v>
      </c>
      <c r="G789" s="198" t="s">
        <v>1030</v>
      </c>
      <c r="H789" s="297">
        <v>12</v>
      </c>
      <c r="I789" s="198" t="s">
        <v>3874</v>
      </c>
      <c r="J789" s="198" t="s">
        <v>112</v>
      </c>
      <c r="K789" s="298">
        <v>2020.8</v>
      </c>
      <c r="L789" s="298">
        <v>2020.9</v>
      </c>
      <c r="M789" s="198" t="s">
        <v>1003</v>
      </c>
      <c r="N789" s="198" t="s">
        <v>3875</v>
      </c>
    </row>
    <row r="790" ht="43" customHeight="1" spans="1:14">
      <c r="A790" s="197">
        <v>443</v>
      </c>
      <c r="B790" s="198" t="s">
        <v>3876</v>
      </c>
      <c r="C790" s="198" t="s">
        <v>3877</v>
      </c>
      <c r="D790" s="198" t="s">
        <v>3814</v>
      </c>
      <c r="E790" s="198" t="s">
        <v>3878</v>
      </c>
      <c r="F790" s="297">
        <v>9.5</v>
      </c>
      <c r="G790" s="198" t="s">
        <v>1030</v>
      </c>
      <c r="H790" s="297">
        <v>9.5</v>
      </c>
      <c r="I790" s="198" t="s">
        <v>3879</v>
      </c>
      <c r="J790" s="198" t="s">
        <v>112</v>
      </c>
      <c r="K790" s="298">
        <v>2020.8</v>
      </c>
      <c r="L790" s="298">
        <v>2020.9</v>
      </c>
      <c r="M790" s="198" t="s">
        <v>1003</v>
      </c>
      <c r="N790" s="198" t="s">
        <v>3875</v>
      </c>
    </row>
    <row r="791" ht="129" customHeight="1" spans="1:14">
      <c r="A791" s="197">
        <v>444</v>
      </c>
      <c r="B791" s="198" t="s">
        <v>3880</v>
      </c>
      <c r="C791" s="198" t="s">
        <v>3881</v>
      </c>
      <c r="D791" s="198" t="s">
        <v>3882</v>
      </c>
      <c r="E791" s="198" t="s">
        <v>3883</v>
      </c>
      <c r="F791" s="297">
        <v>9.5</v>
      </c>
      <c r="G791" s="198" t="s">
        <v>1030</v>
      </c>
      <c r="H791" s="297">
        <v>9.5</v>
      </c>
      <c r="I791" s="198" t="s">
        <v>3884</v>
      </c>
      <c r="J791" s="198" t="s">
        <v>112</v>
      </c>
      <c r="K791" s="298">
        <v>2020.8</v>
      </c>
      <c r="L791" s="298">
        <v>2020.9</v>
      </c>
      <c r="M791" s="198" t="s">
        <v>1003</v>
      </c>
      <c r="N791" s="198" t="s">
        <v>3875</v>
      </c>
    </row>
    <row r="792" ht="101" customHeight="1" spans="1:14">
      <c r="A792" s="197">
        <v>445</v>
      </c>
      <c r="B792" s="198" t="s">
        <v>3885</v>
      </c>
      <c r="C792" s="198" t="s">
        <v>3886</v>
      </c>
      <c r="D792" s="198" t="s">
        <v>3887</v>
      </c>
      <c r="E792" s="198" t="s">
        <v>3888</v>
      </c>
      <c r="F792" s="297">
        <v>9.2</v>
      </c>
      <c r="G792" s="198" t="s">
        <v>1030</v>
      </c>
      <c r="H792" s="297">
        <v>9.2</v>
      </c>
      <c r="I792" s="198" t="s">
        <v>3889</v>
      </c>
      <c r="J792" s="198" t="s">
        <v>112</v>
      </c>
      <c r="K792" s="298">
        <v>2020.8</v>
      </c>
      <c r="L792" s="298">
        <v>2020.9</v>
      </c>
      <c r="M792" s="198" t="s">
        <v>1003</v>
      </c>
      <c r="N792" s="198" t="s">
        <v>3875</v>
      </c>
    </row>
    <row r="793" ht="59" customHeight="1" spans="1:14">
      <c r="A793" s="197">
        <v>446</v>
      </c>
      <c r="B793" s="198" t="s">
        <v>3890</v>
      </c>
      <c r="C793" s="149" t="s">
        <v>3891</v>
      </c>
      <c r="D793" s="149" t="s">
        <v>3892</v>
      </c>
      <c r="E793" s="149" t="s">
        <v>1522</v>
      </c>
      <c r="F793" s="150">
        <v>5</v>
      </c>
      <c r="G793" s="149" t="s">
        <v>1030</v>
      </c>
      <c r="H793" s="150">
        <v>5</v>
      </c>
      <c r="I793" s="149" t="s">
        <v>3893</v>
      </c>
      <c r="J793" s="149" t="s">
        <v>112</v>
      </c>
      <c r="K793" s="147">
        <v>2020.4</v>
      </c>
      <c r="L793" s="147">
        <v>2020.5</v>
      </c>
      <c r="M793" s="149" t="s">
        <v>1003</v>
      </c>
      <c r="N793" s="149" t="s">
        <v>3894</v>
      </c>
    </row>
    <row r="794" ht="48" spans="1:14">
      <c r="A794" s="197">
        <v>447</v>
      </c>
      <c r="B794" s="198" t="s">
        <v>3895</v>
      </c>
      <c r="C794" s="149" t="s">
        <v>3896</v>
      </c>
      <c r="D794" s="149" t="s">
        <v>3897</v>
      </c>
      <c r="E794" s="149" t="s">
        <v>3898</v>
      </c>
      <c r="F794" s="150">
        <v>9.99</v>
      </c>
      <c r="G794" s="149" t="s">
        <v>1499</v>
      </c>
      <c r="H794" s="150">
        <v>9.99</v>
      </c>
      <c r="I794" s="149" t="s">
        <v>3899</v>
      </c>
      <c r="J794" s="149" t="s">
        <v>112</v>
      </c>
      <c r="K794" s="147">
        <v>2020.3</v>
      </c>
      <c r="L794" s="147">
        <v>2020.6</v>
      </c>
      <c r="M794" s="149" t="s">
        <v>1003</v>
      </c>
      <c r="N794" s="149" t="s">
        <v>3894</v>
      </c>
    </row>
    <row r="795" ht="53" customHeight="1" spans="1:14">
      <c r="A795" s="197">
        <v>448</v>
      </c>
      <c r="B795" s="198" t="s">
        <v>3900</v>
      </c>
      <c r="C795" s="149" t="s">
        <v>3901</v>
      </c>
      <c r="D795" s="149" t="s">
        <v>3902</v>
      </c>
      <c r="E795" s="149" t="s">
        <v>3903</v>
      </c>
      <c r="F795" s="150">
        <v>5</v>
      </c>
      <c r="G795" s="149" t="s">
        <v>1030</v>
      </c>
      <c r="H795" s="150">
        <v>5</v>
      </c>
      <c r="I795" s="149" t="s">
        <v>3904</v>
      </c>
      <c r="J795" s="149" t="s">
        <v>112</v>
      </c>
      <c r="K795" s="164">
        <v>43922</v>
      </c>
      <c r="L795" s="164">
        <v>43952</v>
      </c>
      <c r="M795" s="149" t="s">
        <v>1007</v>
      </c>
      <c r="N795" s="149" t="s">
        <v>3905</v>
      </c>
    </row>
    <row r="796" ht="45" customHeight="1" spans="1:14">
      <c r="A796" s="197">
        <v>449</v>
      </c>
      <c r="B796" s="198" t="s">
        <v>3906</v>
      </c>
      <c r="C796" s="149" t="s">
        <v>3907</v>
      </c>
      <c r="D796" s="149" t="s">
        <v>3908</v>
      </c>
      <c r="E796" s="149" t="s">
        <v>3909</v>
      </c>
      <c r="F796" s="150">
        <v>5</v>
      </c>
      <c r="G796" s="149" t="s">
        <v>1030</v>
      </c>
      <c r="H796" s="150">
        <v>5</v>
      </c>
      <c r="I796" s="149" t="s">
        <v>3910</v>
      </c>
      <c r="J796" s="149" t="s">
        <v>112</v>
      </c>
      <c r="K796" s="164">
        <v>43922</v>
      </c>
      <c r="L796" s="164">
        <v>43952</v>
      </c>
      <c r="M796" s="149" t="s">
        <v>1007</v>
      </c>
      <c r="N796" s="149" t="s">
        <v>3911</v>
      </c>
    </row>
    <row r="797" ht="58" customHeight="1" spans="1:14">
      <c r="A797" s="197">
        <v>450</v>
      </c>
      <c r="B797" s="198" t="s">
        <v>3912</v>
      </c>
      <c r="C797" s="149" t="s">
        <v>3913</v>
      </c>
      <c r="D797" s="177" t="s">
        <v>3914</v>
      </c>
      <c r="E797" s="149" t="s">
        <v>3915</v>
      </c>
      <c r="F797" s="150">
        <v>24.95</v>
      </c>
      <c r="G797" s="149" t="s">
        <v>1030</v>
      </c>
      <c r="H797" s="150">
        <v>24.95</v>
      </c>
      <c r="I797" s="149" t="s">
        <v>3916</v>
      </c>
      <c r="J797" s="149" t="s">
        <v>112</v>
      </c>
      <c r="K797" s="164">
        <v>43922</v>
      </c>
      <c r="L797" s="164">
        <v>43952</v>
      </c>
      <c r="M797" s="149" t="s">
        <v>1007</v>
      </c>
      <c r="N797" s="149" t="s">
        <v>3911</v>
      </c>
    </row>
    <row r="798" ht="61" customHeight="1" spans="1:14">
      <c r="A798" s="197">
        <v>451</v>
      </c>
      <c r="B798" s="198" t="s">
        <v>3917</v>
      </c>
      <c r="C798" s="149" t="s">
        <v>3918</v>
      </c>
      <c r="D798" s="177" t="s">
        <v>3919</v>
      </c>
      <c r="E798" s="149" t="s">
        <v>3920</v>
      </c>
      <c r="F798" s="150">
        <v>13.9</v>
      </c>
      <c r="G798" s="149" t="s">
        <v>1499</v>
      </c>
      <c r="H798" s="150">
        <v>13.9</v>
      </c>
      <c r="I798" s="149" t="s">
        <v>3921</v>
      </c>
      <c r="J798" s="149" t="s">
        <v>112</v>
      </c>
      <c r="K798" s="164">
        <v>43922</v>
      </c>
      <c r="L798" s="164">
        <v>43952</v>
      </c>
      <c r="M798" s="149" t="s">
        <v>1007</v>
      </c>
      <c r="N798" s="149" t="s">
        <v>3922</v>
      </c>
    </row>
    <row r="799" ht="52" customHeight="1" spans="1:14">
      <c r="A799" s="197">
        <v>452</v>
      </c>
      <c r="B799" s="198" t="s">
        <v>3923</v>
      </c>
      <c r="C799" s="149" t="s">
        <v>3924</v>
      </c>
      <c r="D799" s="177" t="s">
        <v>3925</v>
      </c>
      <c r="E799" s="149" t="s">
        <v>3926</v>
      </c>
      <c r="F799" s="150">
        <v>16.91</v>
      </c>
      <c r="G799" s="149" t="s">
        <v>1030</v>
      </c>
      <c r="H799" s="150">
        <v>16.91</v>
      </c>
      <c r="I799" s="149" t="s">
        <v>3927</v>
      </c>
      <c r="J799" s="149" t="s">
        <v>112</v>
      </c>
      <c r="K799" s="164">
        <v>43922</v>
      </c>
      <c r="L799" s="164">
        <v>43952</v>
      </c>
      <c r="M799" s="149" t="s">
        <v>1007</v>
      </c>
      <c r="N799" s="149" t="s">
        <v>3928</v>
      </c>
    </row>
    <row r="800" ht="52" customHeight="1" spans="1:14">
      <c r="A800" s="197">
        <v>453</v>
      </c>
      <c r="B800" s="148" t="s">
        <v>3929</v>
      </c>
      <c r="C800" s="149" t="s">
        <v>3930</v>
      </c>
      <c r="D800" s="149" t="s">
        <v>3931</v>
      </c>
      <c r="E800" s="149" t="s">
        <v>2163</v>
      </c>
      <c r="F800" s="150">
        <v>17</v>
      </c>
      <c r="G800" s="151" t="s">
        <v>1030</v>
      </c>
      <c r="H800" s="150">
        <f>SUM(F800)</f>
        <v>17</v>
      </c>
      <c r="I800" s="149" t="s">
        <v>3932</v>
      </c>
      <c r="J800" s="162" t="s">
        <v>112</v>
      </c>
      <c r="K800" s="163">
        <v>44075</v>
      </c>
      <c r="L800" s="164">
        <v>44105</v>
      </c>
      <c r="M800" s="149" t="s">
        <v>1007</v>
      </c>
      <c r="N800" s="149" t="s">
        <v>3933</v>
      </c>
    </row>
    <row r="801" ht="52" customHeight="1" spans="1:14">
      <c r="A801" s="197">
        <v>454</v>
      </c>
      <c r="B801" s="198" t="s">
        <v>3934</v>
      </c>
      <c r="C801" s="149" t="s">
        <v>3935</v>
      </c>
      <c r="D801" s="149" t="s">
        <v>3936</v>
      </c>
      <c r="E801" s="149" t="s">
        <v>3937</v>
      </c>
      <c r="F801" s="150">
        <v>5</v>
      </c>
      <c r="G801" s="149" t="s">
        <v>1030</v>
      </c>
      <c r="H801" s="150">
        <v>5</v>
      </c>
      <c r="I801" s="149" t="s">
        <v>3938</v>
      </c>
      <c r="J801" s="149" t="s">
        <v>112</v>
      </c>
      <c r="K801" s="164">
        <v>43952</v>
      </c>
      <c r="L801" s="164">
        <v>43952</v>
      </c>
      <c r="M801" s="149" t="s">
        <v>1007</v>
      </c>
      <c r="N801" s="149" t="s">
        <v>3939</v>
      </c>
    </row>
    <row r="802" ht="52" customHeight="1" spans="1:14">
      <c r="A802" s="197">
        <v>455</v>
      </c>
      <c r="B802" s="198" t="s">
        <v>3940</v>
      </c>
      <c r="C802" s="149" t="s">
        <v>3941</v>
      </c>
      <c r="D802" s="177" t="s">
        <v>3942</v>
      </c>
      <c r="E802" s="149" t="s">
        <v>3943</v>
      </c>
      <c r="F802" s="150">
        <v>15.9</v>
      </c>
      <c r="G802" s="149" t="s">
        <v>1030</v>
      </c>
      <c r="H802" s="150">
        <v>15.9</v>
      </c>
      <c r="I802" s="149" t="s">
        <v>3944</v>
      </c>
      <c r="J802" s="149" t="s">
        <v>112</v>
      </c>
      <c r="K802" s="164">
        <v>43922</v>
      </c>
      <c r="L802" s="164">
        <v>43952</v>
      </c>
      <c r="M802" s="149" t="s">
        <v>1007</v>
      </c>
      <c r="N802" s="149" t="s">
        <v>3945</v>
      </c>
    </row>
    <row r="803" ht="72" spans="1:14">
      <c r="A803" s="197">
        <v>456</v>
      </c>
      <c r="B803" s="198" t="s">
        <v>3946</v>
      </c>
      <c r="C803" s="149" t="s">
        <v>3947</v>
      </c>
      <c r="D803" s="177" t="s">
        <v>3948</v>
      </c>
      <c r="E803" s="149" t="s">
        <v>3949</v>
      </c>
      <c r="F803" s="150">
        <v>99.874</v>
      </c>
      <c r="G803" s="149" t="s">
        <v>1030</v>
      </c>
      <c r="H803" s="150">
        <v>99.874</v>
      </c>
      <c r="I803" s="149" t="s">
        <v>3950</v>
      </c>
      <c r="J803" s="149" t="s">
        <v>112</v>
      </c>
      <c r="K803" s="164">
        <v>43922</v>
      </c>
      <c r="L803" s="164">
        <v>43983</v>
      </c>
      <c r="M803" s="149" t="s">
        <v>1007</v>
      </c>
      <c r="N803" s="149" t="s">
        <v>3951</v>
      </c>
    </row>
    <row r="804" ht="36" customHeight="1" spans="1:14">
      <c r="A804" s="197">
        <v>457</v>
      </c>
      <c r="B804" s="198" t="s">
        <v>3952</v>
      </c>
      <c r="C804" s="149" t="s">
        <v>3953</v>
      </c>
      <c r="D804" s="177" t="s">
        <v>3954</v>
      </c>
      <c r="E804" s="149" t="s">
        <v>3937</v>
      </c>
      <c r="F804" s="150">
        <v>5</v>
      </c>
      <c r="G804" s="149" t="s">
        <v>1030</v>
      </c>
      <c r="H804" s="150">
        <v>5</v>
      </c>
      <c r="I804" s="149" t="s">
        <v>3955</v>
      </c>
      <c r="J804" s="149" t="s">
        <v>112</v>
      </c>
      <c r="K804" s="164">
        <v>43922</v>
      </c>
      <c r="L804" s="164">
        <v>43952</v>
      </c>
      <c r="M804" s="149" t="s">
        <v>1007</v>
      </c>
      <c r="N804" s="149" t="s">
        <v>3956</v>
      </c>
    </row>
    <row r="805" ht="36" spans="1:14">
      <c r="A805" s="197">
        <v>458</v>
      </c>
      <c r="B805" s="198" t="s">
        <v>3957</v>
      </c>
      <c r="C805" s="149" t="s">
        <v>3958</v>
      </c>
      <c r="D805" s="177" t="s">
        <v>3959</v>
      </c>
      <c r="E805" s="149" t="s">
        <v>3264</v>
      </c>
      <c r="F805" s="150">
        <v>5</v>
      </c>
      <c r="G805" s="149" t="s">
        <v>1030</v>
      </c>
      <c r="H805" s="150">
        <v>5</v>
      </c>
      <c r="I805" s="149" t="s">
        <v>3960</v>
      </c>
      <c r="J805" s="149" t="s">
        <v>112</v>
      </c>
      <c r="K805" s="164">
        <v>43922</v>
      </c>
      <c r="L805" s="164">
        <v>43952</v>
      </c>
      <c r="M805" s="149" t="s">
        <v>1007</v>
      </c>
      <c r="N805" s="149" t="s">
        <v>3956</v>
      </c>
    </row>
    <row r="806" ht="52" customHeight="1" spans="1:14">
      <c r="A806" s="197">
        <v>459</v>
      </c>
      <c r="B806" s="198" t="s">
        <v>3961</v>
      </c>
      <c r="C806" s="149" t="s">
        <v>3962</v>
      </c>
      <c r="D806" s="177" t="s">
        <v>3963</v>
      </c>
      <c r="E806" s="149" t="s">
        <v>3964</v>
      </c>
      <c r="F806" s="150">
        <v>11.94</v>
      </c>
      <c r="G806" s="149" t="s">
        <v>1499</v>
      </c>
      <c r="H806" s="150">
        <v>11.94</v>
      </c>
      <c r="I806" s="149" t="s">
        <v>3965</v>
      </c>
      <c r="J806" s="149" t="s">
        <v>112</v>
      </c>
      <c r="K806" s="164">
        <v>43922</v>
      </c>
      <c r="L806" s="164">
        <v>43952</v>
      </c>
      <c r="M806" s="149" t="s">
        <v>1007</v>
      </c>
      <c r="N806" s="149" t="s">
        <v>3956</v>
      </c>
    </row>
    <row r="807" ht="36" spans="1:14">
      <c r="A807" s="197">
        <v>460</v>
      </c>
      <c r="B807" s="148" t="s">
        <v>3966</v>
      </c>
      <c r="C807" s="149" t="s">
        <v>3967</v>
      </c>
      <c r="D807" s="149" t="s">
        <v>3968</v>
      </c>
      <c r="E807" s="149" t="s">
        <v>3969</v>
      </c>
      <c r="F807" s="150">
        <v>20</v>
      </c>
      <c r="G807" s="151" t="s">
        <v>1030</v>
      </c>
      <c r="H807" s="150">
        <v>20</v>
      </c>
      <c r="I807" s="149" t="s">
        <v>3970</v>
      </c>
      <c r="J807" s="162" t="s">
        <v>112</v>
      </c>
      <c r="K807" s="163">
        <v>44044</v>
      </c>
      <c r="L807" s="164">
        <v>44084</v>
      </c>
      <c r="M807" s="149" t="s">
        <v>1007</v>
      </c>
      <c r="N807" s="149" t="s">
        <v>3971</v>
      </c>
    </row>
    <row r="808" ht="42" customHeight="1" spans="1:14">
      <c r="A808" s="197">
        <v>461</v>
      </c>
      <c r="B808" s="198" t="s">
        <v>3972</v>
      </c>
      <c r="C808" s="149" t="s">
        <v>3973</v>
      </c>
      <c r="D808" s="149" t="s">
        <v>3974</v>
      </c>
      <c r="E808" s="149" t="s">
        <v>1522</v>
      </c>
      <c r="F808" s="150">
        <v>6</v>
      </c>
      <c r="G808" s="149" t="s">
        <v>1030</v>
      </c>
      <c r="H808" s="150">
        <v>6</v>
      </c>
      <c r="I808" s="149" t="s">
        <v>3975</v>
      </c>
      <c r="J808" s="149" t="s">
        <v>112</v>
      </c>
      <c r="K808" s="164">
        <v>43922</v>
      </c>
      <c r="L808" s="164">
        <v>43983</v>
      </c>
      <c r="M808" s="149" t="s">
        <v>1007</v>
      </c>
      <c r="N808" s="149" t="s">
        <v>3976</v>
      </c>
    </row>
    <row r="809" ht="84" customHeight="1" spans="1:14">
      <c r="A809" s="197">
        <v>462</v>
      </c>
      <c r="B809" s="198" t="s">
        <v>3977</v>
      </c>
      <c r="C809" s="149" t="s">
        <v>3978</v>
      </c>
      <c r="D809" s="149" t="s">
        <v>3979</v>
      </c>
      <c r="E809" s="149" t="s">
        <v>3964</v>
      </c>
      <c r="F809" s="150">
        <v>24.96</v>
      </c>
      <c r="G809" s="149" t="s">
        <v>1030</v>
      </c>
      <c r="H809" s="150">
        <v>24.96</v>
      </c>
      <c r="I809" s="149" t="s">
        <v>3980</v>
      </c>
      <c r="J809" s="149" t="s">
        <v>112</v>
      </c>
      <c r="K809" s="164">
        <v>43922</v>
      </c>
      <c r="L809" s="164">
        <v>43952</v>
      </c>
      <c r="M809" s="149" t="s">
        <v>1007</v>
      </c>
      <c r="N809" s="149" t="s">
        <v>3981</v>
      </c>
    </row>
    <row r="810" ht="59" customHeight="1" spans="1:14">
      <c r="A810" s="197">
        <v>463</v>
      </c>
      <c r="B810" s="198" t="s">
        <v>3982</v>
      </c>
      <c r="C810" s="149" t="s">
        <v>3983</v>
      </c>
      <c r="D810" s="177" t="s">
        <v>3984</v>
      </c>
      <c r="E810" s="149" t="s">
        <v>3985</v>
      </c>
      <c r="F810" s="150">
        <v>9.96</v>
      </c>
      <c r="G810" s="149" t="s">
        <v>1499</v>
      </c>
      <c r="H810" s="150">
        <v>9.96</v>
      </c>
      <c r="I810" s="149" t="s">
        <v>3986</v>
      </c>
      <c r="J810" s="149" t="s">
        <v>112</v>
      </c>
      <c r="K810" s="164">
        <v>43922</v>
      </c>
      <c r="L810" s="164">
        <v>43952</v>
      </c>
      <c r="M810" s="149" t="s">
        <v>1007</v>
      </c>
      <c r="N810" s="149" t="s">
        <v>3987</v>
      </c>
    </row>
    <row r="811" ht="55" customHeight="1" spans="1:14">
      <c r="A811" s="197">
        <v>464</v>
      </c>
      <c r="B811" s="149" t="s">
        <v>3988</v>
      </c>
      <c r="C811" s="149" t="s">
        <v>3989</v>
      </c>
      <c r="D811" s="149" t="s">
        <v>3990</v>
      </c>
      <c r="E811" s="149" t="s">
        <v>3991</v>
      </c>
      <c r="F811" s="150">
        <v>5</v>
      </c>
      <c r="G811" s="149" t="s">
        <v>1030</v>
      </c>
      <c r="H811" s="150">
        <v>5</v>
      </c>
      <c r="I811" s="149" t="s">
        <v>3992</v>
      </c>
      <c r="J811" s="149" t="s">
        <v>112</v>
      </c>
      <c r="K811" s="164">
        <v>43922</v>
      </c>
      <c r="L811" s="164">
        <v>44007</v>
      </c>
      <c r="M811" s="205" t="s">
        <v>1012</v>
      </c>
      <c r="N811" s="149" t="s">
        <v>3993</v>
      </c>
    </row>
    <row r="812" ht="146" customHeight="1" spans="1:14">
      <c r="A812" s="197">
        <v>465</v>
      </c>
      <c r="B812" s="149" t="s">
        <v>3994</v>
      </c>
      <c r="C812" s="149" t="s">
        <v>3995</v>
      </c>
      <c r="D812" s="149" t="s">
        <v>3996</v>
      </c>
      <c r="E812" s="149" t="s">
        <v>3997</v>
      </c>
      <c r="F812" s="150">
        <v>18</v>
      </c>
      <c r="G812" s="149" t="s">
        <v>1030</v>
      </c>
      <c r="H812" s="150">
        <v>18</v>
      </c>
      <c r="I812" s="149" t="s">
        <v>3998</v>
      </c>
      <c r="J812" s="149" t="s">
        <v>112</v>
      </c>
      <c r="K812" s="164">
        <v>43922</v>
      </c>
      <c r="L812" s="164">
        <v>44007</v>
      </c>
      <c r="M812" s="205" t="s">
        <v>1012</v>
      </c>
      <c r="N812" s="149" t="s">
        <v>3993</v>
      </c>
    </row>
    <row r="813" ht="79" customHeight="1" spans="1:14">
      <c r="A813" s="197">
        <v>466</v>
      </c>
      <c r="B813" s="149" t="s">
        <v>3999</v>
      </c>
      <c r="C813" s="149" t="s">
        <v>4000</v>
      </c>
      <c r="D813" s="149" t="s">
        <v>4001</v>
      </c>
      <c r="E813" s="149" t="s">
        <v>1754</v>
      </c>
      <c r="F813" s="150">
        <v>5</v>
      </c>
      <c r="G813" s="149" t="s">
        <v>1030</v>
      </c>
      <c r="H813" s="150">
        <v>5</v>
      </c>
      <c r="I813" s="149" t="s">
        <v>4002</v>
      </c>
      <c r="J813" s="149" t="s">
        <v>112</v>
      </c>
      <c r="K813" s="164">
        <v>43922</v>
      </c>
      <c r="L813" s="164">
        <v>43951</v>
      </c>
      <c r="M813" s="205" t="s">
        <v>1012</v>
      </c>
      <c r="N813" s="149" t="s">
        <v>4003</v>
      </c>
    </row>
    <row r="814" ht="67" customHeight="1" spans="1:14">
      <c r="A814" s="197">
        <v>467</v>
      </c>
      <c r="B814" s="149" t="s">
        <v>4004</v>
      </c>
      <c r="C814" s="177" t="s">
        <v>4005</v>
      </c>
      <c r="D814" s="149" t="s">
        <v>4006</v>
      </c>
      <c r="E814" s="149" t="s">
        <v>4007</v>
      </c>
      <c r="F814" s="150">
        <v>10</v>
      </c>
      <c r="G814" s="149" t="s">
        <v>1499</v>
      </c>
      <c r="H814" s="150">
        <v>10</v>
      </c>
      <c r="I814" s="149" t="s">
        <v>4008</v>
      </c>
      <c r="J814" s="149" t="s">
        <v>112</v>
      </c>
      <c r="K814" s="295">
        <v>2020.3</v>
      </c>
      <c r="L814" s="296">
        <v>2020.1</v>
      </c>
      <c r="M814" s="149" t="s">
        <v>1012</v>
      </c>
      <c r="N814" s="149" t="s">
        <v>4009</v>
      </c>
    </row>
    <row r="815" ht="36" spans="1:14">
      <c r="A815" s="197">
        <v>468</v>
      </c>
      <c r="B815" s="149" t="s">
        <v>4010</v>
      </c>
      <c r="C815" s="149" t="s">
        <v>4011</v>
      </c>
      <c r="D815" s="149" t="s">
        <v>4012</v>
      </c>
      <c r="E815" s="149" t="s">
        <v>4013</v>
      </c>
      <c r="F815" s="150">
        <v>5</v>
      </c>
      <c r="G815" s="149" t="s">
        <v>1030</v>
      </c>
      <c r="H815" s="150">
        <v>5</v>
      </c>
      <c r="I815" s="149" t="s">
        <v>4014</v>
      </c>
      <c r="J815" s="149" t="s">
        <v>112</v>
      </c>
      <c r="K815" s="164">
        <v>43983</v>
      </c>
      <c r="L815" s="164">
        <v>44044</v>
      </c>
      <c r="M815" s="149" t="s">
        <v>1012</v>
      </c>
      <c r="N815" s="149" t="s">
        <v>4015</v>
      </c>
    </row>
    <row r="816" ht="36" spans="1:14">
      <c r="A816" s="197">
        <v>469</v>
      </c>
      <c r="B816" s="149" t="s">
        <v>4016</v>
      </c>
      <c r="C816" s="149" t="s">
        <v>4017</v>
      </c>
      <c r="D816" s="149" t="s">
        <v>4018</v>
      </c>
      <c r="E816" s="149" t="s">
        <v>4019</v>
      </c>
      <c r="F816" s="150">
        <v>5</v>
      </c>
      <c r="G816" s="149" t="s">
        <v>1030</v>
      </c>
      <c r="H816" s="150">
        <v>5</v>
      </c>
      <c r="I816" s="149" t="s">
        <v>4020</v>
      </c>
      <c r="J816" s="149" t="s">
        <v>112</v>
      </c>
      <c r="K816" s="164">
        <v>43933</v>
      </c>
      <c r="L816" s="147" t="s">
        <v>4021</v>
      </c>
      <c r="M816" s="149" t="s">
        <v>1012</v>
      </c>
      <c r="N816" s="149" t="s">
        <v>4022</v>
      </c>
    </row>
    <row r="817" ht="48" spans="1:14">
      <c r="A817" s="197">
        <v>470</v>
      </c>
      <c r="B817" s="149" t="s">
        <v>4023</v>
      </c>
      <c r="C817" s="149" t="s">
        <v>4024</v>
      </c>
      <c r="D817" s="149" t="s">
        <v>4025</v>
      </c>
      <c r="E817" s="149" t="s">
        <v>4026</v>
      </c>
      <c r="F817" s="150">
        <v>5</v>
      </c>
      <c r="G817" s="149" t="s">
        <v>1030</v>
      </c>
      <c r="H817" s="150">
        <v>5</v>
      </c>
      <c r="I817" s="149" t="s">
        <v>4027</v>
      </c>
      <c r="J817" s="149" t="s">
        <v>112</v>
      </c>
      <c r="K817" s="164">
        <v>43931</v>
      </c>
      <c r="L817" s="164">
        <v>43983</v>
      </c>
      <c r="M817" s="205" t="s">
        <v>1012</v>
      </c>
      <c r="N817" s="149" t="s">
        <v>4028</v>
      </c>
    </row>
    <row r="818" ht="53" customHeight="1" spans="1:14">
      <c r="A818" s="197">
        <v>471</v>
      </c>
      <c r="B818" s="149" t="s">
        <v>4029</v>
      </c>
      <c r="C818" s="149" t="s">
        <v>4030</v>
      </c>
      <c r="D818" s="149" t="s">
        <v>4031</v>
      </c>
      <c r="E818" s="149" t="s">
        <v>4032</v>
      </c>
      <c r="F818" s="150">
        <v>5</v>
      </c>
      <c r="G818" s="149" t="s">
        <v>1030</v>
      </c>
      <c r="H818" s="150">
        <v>5</v>
      </c>
      <c r="I818" s="149" t="s">
        <v>4033</v>
      </c>
      <c r="J818" s="149" t="s">
        <v>112</v>
      </c>
      <c r="K818" s="164">
        <v>43924</v>
      </c>
      <c r="L818" s="164">
        <v>43985</v>
      </c>
      <c r="M818" s="205" t="s">
        <v>1012</v>
      </c>
      <c r="N818" s="149" t="s">
        <v>4034</v>
      </c>
    </row>
    <row r="819" ht="36" spans="1:14">
      <c r="A819" s="197">
        <v>472</v>
      </c>
      <c r="B819" s="149" t="s">
        <v>4035</v>
      </c>
      <c r="C819" s="149" t="s">
        <v>4036</v>
      </c>
      <c r="D819" s="149" t="s">
        <v>4037</v>
      </c>
      <c r="E819" s="149" t="s">
        <v>4038</v>
      </c>
      <c r="F819" s="150">
        <v>5</v>
      </c>
      <c r="G819" s="149" t="s">
        <v>1030</v>
      </c>
      <c r="H819" s="150">
        <v>5</v>
      </c>
      <c r="I819" s="149" t="s">
        <v>4039</v>
      </c>
      <c r="J819" s="149" t="s">
        <v>112</v>
      </c>
      <c r="K819" s="164">
        <v>43922</v>
      </c>
      <c r="L819" s="164">
        <v>43983</v>
      </c>
      <c r="M819" s="205" t="s">
        <v>1012</v>
      </c>
      <c r="N819" s="149" t="s">
        <v>4040</v>
      </c>
    </row>
    <row r="820" ht="36" spans="1:14">
      <c r="A820" s="197">
        <v>473</v>
      </c>
      <c r="B820" s="149" t="s">
        <v>4041</v>
      </c>
      <c r="C820" s="149" t="s">
        <v>4042</v>
      </c>
      <c r="D820" s="149" t="s">
        <v>4043</v>
      </c>
      <c r="E820" s="149" t="s">
        <v>4044</v>
      </c>
      <c r="F820" s="150">
        <v>15</v>
      </c>
      <c r="G820" s="149" t="s">
        <v>1030</v>
      </c>
      <c r="H820" s="150">
        <v>15</v>
      </c>
      <c r="I820" s="149" t="s">
        <v>4045</v>
      </c>
      <c r="J820" s="149" t="s">
        <v>4046</v>
      </c>
      <c r="K820" s="164">
        <v>44075</v>
      </c>
      <c r="L820" s="164">
        <v>44135</v>
      </c>
      <c r="M820" s="149" t="s">
        <v>4047</v>
      </c>
      <c r="N820" s="149" t="s">
        <v>4040</v>
      </c>
    </row>
    <row r="821" ht="72" customHeight="1" spans="1:14">
      <c r="A821" s="197">
        <v>474</v>
      </c>
      <c r="B821" s="149" t="s">
        <v>4048</v>
      </c>
      <c r="C821" s="149" t="s">
        <v>4049</v>
      </c>
      <c r="D821" s="149" t="s">
        <v>4050</v>
      </c>
      <c r="E821" s="149" t="s">
        <v>4051</v>
      </c>
      <c r="F821" s="150">
        <v>5</v>
      </c>
      <c r="G821" s="149" t="s">
        <v>1030</v>
      </c>
      <c r="H821" s="150">
        <v>5</v>
      </c>
      <c r="I821" s="149" t="s">
        <v>4052</v>
      </c>
      <c r="J821" s="149" t="s">
        <v>112</v>
      </c>
      <c r="K821" s="164">
        <v>43922</v>
      </c>
      <c r="L821" s="164">
        <v>43983</v>
      </c>
      <c r="M821" s="205" t="s">
        <v>1012</v>
      </c>
      <c r="N821" s="149" t="s">
        <v>4053</v>
      </c>
    </row>
    <row r="822" ht="58" customHeight="1" spans="1:14">
      <c r="A822" s="197">
        <v>475</v>
      </c>
      <c r="B822" s="149" t="s">
        <v>4054</v>
      </c>
      <c r="C822" s="149" t="s">
        <v>4055</v>
      </c>
      <c r="D822" s="149" t="s">
        <v>4056</v>
      </c>
      <c r="E822" s="149" t="s">
        <v>4057</v>
      </c>
      <c r="F822" s="150">
        <v>5</v>
      </c>
      <c r="G822" s="149" t="s">
        <v>1030</v>
      </c>
      <c r="H822" s="150">
        <v>5</v>
      </c>
      <c r="I822" s="149" t="s">
        <v>4058</v>
      </c>
      <c r="J822" s="149" t="s">
        <v>112</v>
      </c>
      <c r="K822" s="164">
        <v>43924</v>
      </c>
      <c r="L822" s="164">
        <v>43985</v>
      </c>
      <c r="M822" s="205" t="s">
        <v>1012</v>
      </c>
      <c r="N822" s="149" t="s">
        <v>4059</v>
      </c>
    </row>
    <row r="823" ht="58" customHeight="1" spans="1:14">
      <c r="A823" s="197">
        <v>476</v>
      </c>
      <c r="B823" s="149" t="s">
        <v>4060</v>
      </c>
      <c r="C823" s="149" t="s">
        <v>4061</v>
      </c>
      <c r="D823" s="149" t="s">
        <v>4062</v>
      </c>
      <c r="E823" s="149" t="s">
        <v>1482</v>
      </c>
      <c r="F823" s="150">
        <v>5</v>
      </c>
      <c r="G823" s="149" t="s">
        <v>1030</v>
      </c>
      <c r="H823" s="150">
        <v>5</v>
      </c>
      <c r="I823" s="149" t="s">
        <v>4063</v>
      </c>
      <c r="J823" s="149" t="s">
        <v>112</v>
      </c>
      <c r="K823" s="164">
        <v>43952</v>
      </c>
      <c r="L823" s="164">
        <v>44007</v>
      </c>
      <c r="M823" s="205" t="s">
        <v>1012</v>
      </c>
      <c r="N823" s="149" t="s">
        <v>4064</v>
      </c>
    </row>
    <row r="824" ht="86" customHeight="1" spans="1:14">
      <c r="A824" s="197">
        <v>477</v>
      </c>
      <c r="B824" s="149" t="s">
        <v>4065</v>
      </c>
      <c r="C824" s="149" t="s">
        <v>4066</v>
      </c>
      <c r="D824" s="149" t="s">
        <v>4067</v>
      </c>
      <c r="E824" s="149" t="s">
        <v>4068</v>
      </c>
      <c r="F824" s="150">
        <v>12</v>
      </c>
      <c r="G824" s="149" t="s">
        <v>1030</v>
      </c>
      <c r="H824" s="150">
        <v>12</v>
      </c>
      <c r="I824" s="149" t="s">
        <v>4063</v>
      </c>
      <c r="J824" s="149" t="s">
        <v>112</v>
      </c>
      <c r="K824" s="164">
        <v>43952</v>
      </c>
      <c r="L824" s="164">
        <v>44007</v>
      </c>
      <c r="M824" s="205" t="s">
        <v>1012</v>
      </c>
      <c r="N824" s="149" t="s">
        <v>4064</v>
      </c>
    </row>
    <row r="825" ht="48" customHeight="1" spans="1:14">
      <c r="A825" s="197">
        <v>478</v>
      </c>
      <c r="B825" s="149" t="s">
        <v>4069</v>
      </c>
      <c r="C825" s="149" t="s">
        <v>4070</v>
      </c>
      <c r="D825" s="149" t="s">
        <v>4071</v>
      </c>
      <c r="E825" s="149" t="s">
        <v>4072</v>
      </c>
      <c r="F825" s="150">
        <v>5</v>
      </c>
      <c r="G825" s="149" t="s">
        <v>1030</v>
      </c>
      <c r="H825" s="150">
        <v>5</v>
      </c>
      <c r="I825" s="149" t="s">
        <v>4073</v>
      </c>
      <c r="J825" s="149" t="s">
        <v>112</v>
      </c>
      <c r="K825" s="164">
        <v>43936</v>
      </c>
      <c r="L825" s="164">
        <v>44012</v>
      </c>
      <c r="M825" s="205" t="s">
        <v>1012</v>
      </c>
      <c r="N825" s="149" t="s">
        <v>4074</v>
      </c>
    </row>
    <row r="826" ht="42" customHeight="1" spans="1:14">
      <c r="A826" s="197">
        <v>479</v>
      </c>
      <c r="B826" s="149" t="s">
        <v>4075</v>
      </c>
      <c r="C826" s="149" t="s">
        <v>4076</v>
      </c>
      <c r="D826" s="149" t="s">
        <v>4077</v>
      </c>
      <c r="E826" s="149" t="s">
        <v>1482</v>
      </c>
      <c r="F826" s="150">
        <v>5</v>
      </c>
      <c r="G826" s="149" t="s">
        <v>1030</v>
      </c>
      <c r="H826" s="150">
        <v>5</v>
      </c>
      <c r="I826" s="149" t="s">
        <v>4078</v>
      </c>
      <c r="J826" s="149" t="s">
        <v>112</v>
      </c>
      <c r="K826" s="164">
        <v>43924</v>
      </c>
      <c r="L826" s="164">
        <v>43985</v>
      </c>
      <c r="M826" s="205" t="s">
        <v>1012</v>
      </c>
      <c r="N826" s="149" t="s">
        <v>4079</v>
      </c>
    </row>
    <row r="827" ht="93" customHeight="1" spans="1:14">
      <c r="A827" s="197">
        <v>480</v>
      </c>
      <c r="B827" s="149" t="s">
        <v>4080</v>
      </c>
      <c r="C827" s="149" t="s">
        <v>4081</v>
      </c>
      <c r="D827" s="149" t="s">
        <v>4082</v>
      </c>
      <c r="E827" s="149" t="s">
        <v>4083</v>
      </c>
      <c r="F827" s="150">
        <v>5</v>
      </c>
      <c r="G827" s="149" t="s">
        <v>1030</v>
      </c>
      <c r="H827" s="150">
        <v>5</v>
      </c>
      <c r="I827" s="149" t="s">
        <v>4084</v>
      </c>
      <c r="J827" s="149" t="s">
        <v>112</v>
      </c>
      <c r="K827" s="164">
        <v>43922</v>
      </c>
      <c r="L827" s="164">
        <v>43983</v>
      </c>
      <c r="M827" s="205" t="s">
        <v>1012</v>
      </c>
      <c r="N827" s="149" t="s">
        <v>4085</v>
      </c>
    </row>
    <row r="828" ht="96" customHeight="1" spans="1:14">
      <c r="A828" s="197">
        <v>481</v>
      </c>
      <c r="B828" s="149" t="s">
        <v>4086</v>
      </c>
      <c r="C828" s="149" t="s">
        <v>4087</v>
      </c>
      <c r="D828" s="149" t="s">
        <v>4088</v>
      </c>
      <c r="E828" s="149" t="s">
        <v>1522</v>
      </c>
      <c r="F828" s="150">
        <v>5</v>
      </c>
      <c r="G828" s="149" t="s">
        <v>1030</v>
      </c>
      <c r="H828" s="150">
        <v>5</v>
      </c>
      <c r="I828" s="149" t="s">
        <v>4089</v>
      </c>
      <c r="J828" s="149" t="s">
        <v>112</v>
      </c>
      <c r="K828" s="164">
        <v>43931</v>
      </c>
      <c r="L828" s="164">
        <v>43983</v>
      </c>
      <c r="M828" s="205" t="s">
        <v>1012</v>
      </c>
      <c r="N828" s="149" t="s">
        <v>4090</v>
      </c>
    </row>
    <row r="829" ht="59" customHeight="1" spans="1:14">
      <c r="A829" s="197">
        <v>482</v>
      </c>
      <c r="B829" s="149" t="s">
        <v>4091</v>
      </c>
      <c r="C829" s="149" t="s">
        <v>4092</v>
      </c>
      <c r="D829" s="149" t="s">
        <v>4093</v>
      </c>
      <c r="E829" s="149" t="s">
        <v>4094</v>
      </c>
      <c r="F829" s="150">
        <v>5</v>
      </c>
      <c r="G829" s="149" t="s">
        <v>1030</v>
      </c>
      <c r="H829" s="150">
        <v>5</v>
      </c>
      <c r="I829" s="149" t="s">
        <v>4095</v>
      </c>
      <c r="J829" s="149" t="s">
        <v>112</v>
      </c>
      <c r="K829" s="164">
        <v>43924</v>
      </c>
      <c r="L829" s="164">
        <v>43985</v>
      </c>
      <c r="M829" s="205" t="s">
        <v>1012</v>
      </c>
      <c r="N829" s="149" t="s">
        <v>4096</v>
      </c>
    </row>
    <row r="830" ht="38" customHeight="1" spans="1:14">
      <c r="A830" s="197">
        <v>483</v>
      </c>
      <c r="B830" s="149" t="s">
        <v>4097</v>
      </c>
      <c r="C830" s="149" t="s">
        <v>4098</v>
      </c>
      <c r="D830" s="149" t="s">
        <v>4099</v>
      </c>
      <c r="E830" s="149" t="s">
        <v>4100</v>
      </c>
      <c r="F830" s="150">
        <v>5</v>
      </c>
      <c r="G830" s="149" t="s">
        <v>1030</v>
      </c>
      <c r="H830" s="150">
        <v>5</v>
      </c>
      <c r="I830" s="149" t="s">
        <v>4101</v>
      </c>
      <c r="J830" s="149" t="s">
        <v>112</v>
      </c>
      <c r="K830" s="164">
        <v>43924</v>
      </c>
      <c r="L830" s="164">
        <v>43985</v>
      </c>
      <c r="M830" s="205" t="s">
        <v>1012</v>
      </c>
      <c r="N830" s="149" t="s">
        <v>4102</v>
      </c>
    </row>
    <row r="831" ht="38" customHeight="1" spans="1:14">
      <c r="A831" s="197">
        <v>484</v>
      </c>
      <c r="B831" s="149" t="s">
        <v>4103</v>
      </c>
      <c r="C831" s="149" t="s">
        <v>4104</v>
      </c>
      <c r="D831" s="149" t="s">
        <v>4105</v>
      </c>
      <c r="E831" s="149" t="s">
        <v>4106</v>
      </c>
      <c r="F831" s="150">
        <v>10</v>
      </c>
      <c r="G831" s="149" t="s">
        <v>1499</v>
      </c>
      <c r="H831" s="150">
        <v>10</v>
      </c>
      <c r="I831" s="149" t="s">
        <v>4107</v>
      </c>
      <c r="J831" s="149" t="s">
        <v>112</v>
      </c>
      <c r="K831" s="164">
        <v>43925</v>
      </c>
      <c r="L831" s="164">
        <v>43986</v>
      </c>
      <c r="M831" s="205" t="s">
        <v>1012</v>
      </c>
      <c r="N831" s="149" t="s">
        <v>4102</v>
      </c>
    </row>
    <row r="832" ht="38" customHeight="1" spans="1:14">
      <c r="A832" s="197">
        <v>485</v>
      </c>
      <c r="B832" s="149" t="s">
        <v>4108</v>
      </c>
      <c r="C832" s="149" t="s">
        <v>4109</v>
      </c>
      <c r="D832" s="149" t="s">
        <v>4110</v>
      </c>
      <c r="E832" s="149" t="s">
        <v>4111</v>
      </c>
      <c r="F832" s="150">
        <v>5</v>
      </c>
      <c r="G832" s="149" t="s">
        <v>1030</v>
      </c>
      <c r="H832" s="150">
        <v>5</v>
      </c>
      <c r="I832" s="149" t="s">
        <v>4112</v>
      </c>
      <c r="J832" s="149" t="s">
        <v>112</v>
      </c>
      <c r="K832" s="164">
        <v>43924</v>
      </c>
      <c r="L832" s="164">
        <v>43985</v>
      </c>
      <c r="M832" s="205" t="s">
        <v>1012</v>
      </c>
      <c r="N832" s="149" t="s">
        <v>4113</v>
      </c>
    </row>
    <row r="833" ht="57" customHeight="1" spans="1:14">
      <c r="A833" s="197">
        <v>486</v>
      </c>
      <c r="B833" s="149" t="s">
        <v>4114</v>
      </c>
      <c r="C833" s="149" t="s">
        <v>4115</v>
      </c>
      <c r="D833" s="149" t="s">
        <v>4116</v>
      </c>
      <c r="E833" s="149" t="s">
        <v>4117</v>
      </c>
      <c r="F833" s="150">
        <v>5</v>
      </c>
      <c r="G833" s="149" t="s">
        <v>1030</v>
      </c>
      <c r="H833" s="150">
        <v>5</v>
      </c>
      <c r="I833" s="149" t="s">
        <v>4118</v>
      </c>
      <c r="J833" s="149" t="s">
        <v>112</v>
      </c>
      <c r="K833" s="164">
        <v>43924</v>
      </c>
      <c r="L833" s="164">
        <v>43985</v>
      </c>
      <c r="M833" s="205" t="s">
        <v>1012</v>
      </c>
      <c r="N833" s="149" t="s">
        <v>4119</v>
      </c>
    </row>
    <row r="834" ht="77" customHeight="1" spans="1:14">
      <c r="A834" s="197">
        <v>487</v>
      </c>
      <c r="B834" s="149" t="s">
        <v>4120</v>
      </c>
      <c r="C834" s="149" t="s">
        <v>4121</v>
      </c>
      <c r="D834" s="149" t="s">
        <v>4122</v>
      </c>
      <c r="E834" s="149" t="s">
        <v>4123</v>
      </c>
      <c r="F834" s="150">
        <v>5</v>
      </c>
      <c r="G834" s="149" t="s">
        <v>1030</v>
      </c>
      <c r="H834" s="150">
        <v>5</v>
      </c>
      <c r="I834" s="149" t="s">
        <v>4124</v>
      </c>
      <c r="J834" s="149" t="s">
        <v>112</v>
      </c>
      <c r="K834" s="164">
        <v>43924</v>
      </c>
      <c r="L834" s="164">
        <v>43985</v>
      </c>
      <c r="M834" s="205" t="s">
        <v>1012</v>
      </c>
      <c r="N834" s="149" t="s">
        <v>4125</v>
      </c>
    </row>
    <row r="835" ht="65" customHeight="1" spans="1:14">
      <c r="A835" s="197">
        <v>488</v>
      </c>
      <c r="B835" s="149" t="s">
        <v>4126</v>
      </c>
      <c r="C835" s="149" t="s">
        <v>4127</v>
      </c>
      <c r="D835" s="149" t="s">
        <v>4128</v>
      </c>
      <c r="E835" s="149" t="s">
        <v>4129</v>
      </c>
      <c r="F835" s="150">
        <v>5</v>
      </c>
      <c r="G835" s="149" t="s">
        <v>1030</v>
      </c>
      <c r="H835" s="150">
        <v>5</v>
      </c>
      <c r="I835" s="149" t="s">
        <v>4130</v>
      </c>
      <c r="J835" s="149" t="s">
        <v>112</v>
      </c>
      <c r="K835" s="164">
        <v>43922</v>
      </c>
      <c r="L835" s="164">
        <v>43983</v>
      </c>
      <c r="M835" s="205" t="s">
        <v>1012</v>
      </c>
      <c r="N835" s="149" t="s">
        <v>4131</v>
      </c>
    </row>
    <row r="836" ht="47" customHeight="1" spans="1:14">
      <c r="A836" s="197">
        <v>489</v>
      </c>
      <c r="B836" s="149" t="s">
        <v>4132</v>
      </c>
      <c r="C836" s="149" t="s">
        <v>4133</v>
      </c>
      <c r="D836" s="149" t="s">
        <v>4134</v>
      </c>
      <c r="E836" s="149" t="s">
        <v>4135</v>
      </c>
      <c r="F836" s="150">
        <v>5</v>
      </c>
      <c r="G836" s="149" t="s">
        <v>1030</v>
      </c>
      <c r="H836" s="150">
        <v>5</v>
      </c>
      <c r="I836" s="149" t="s">
        <v>4136</v>
      </c>
      <c r="J836" s="149" t="s">
        <v>112</v>
      </c>
      <c r="K836" s="164">
        <v>43922</v>
      </c>
      <c r="L836" s="164">
        <v>43952</v>
      </c>
      <c r="M836" s="205" t="s">
        <v>1012</v>
      </c>
      <c r="N836" s="149" t="s">
        <v>4137</v>
      </c>
    </row>
    <row r="837" ht="47" customHeight="1" spans="1:14">
      <c r="A837" s="197">
        <v>490</v>
      </c>
      <c r="B837" s="149" t="s">
        <v>4138</v>
      </c>
      <c r="C837" s="149" t="s">
        <v>4139</v>
      </c>
      <c r="D837" s="149" t="s">
        <v>4140</v>
      </c>
      <c r="E837" s="149" t="s">
        <v>4135</v>
      </c>
      <c r="F837" s="150">
        <v>5</v>
      </c>
      <c r="G837" s="149" t="s">
        <v>1030</v>
      </c>
      <c r="H837" s="150">
        <v>5</v>
      </c>
      <c r="I837" s="149" t="s">
        <v>4141</v>
      </c>
      <c r="J837" s="149" t="s">
        <v>112</v>
      </c>
      <c r="K837" s="164">
        <v>43922</v>
      </c>
      <c r="L837" s="164">
        <v>43983</v>
      </c>
      <c r="M837" s="310" t="s">
        <v>1012</v>
      </c>
      <c r="N837" s="149" t="s">
        <v>4142</v>
      </c>
    </row>
    <row r="838" ht="47" customHeight="1" spans="1:14">
      <c r="A838" s="197">
        <v>491</v>
      </c>
      <c r="B838" s="149" t="s">
        <v>4143</v>
      </c>
      <c r="C838" s="149" t="s">
        <v>4144</v>
      </c>
      <c r="D838" s="149" t="s">
        <v>4145</v>
      </c>
      <c r="E838" s="149" t="s">
        <v>1482</v>
      </c>
      <c r="F838" s="150">
        <v>5</v>
      </c>
      <c r="G838" s="149" t="s">
        <v>1030</v>
      </c>
      <c r="H838" s="150">
        <v>5</v>
      </c>
      <c r="I838" s="149" t="s">
        <v>4146</v>
      </c>
      <c r="J838" s="149" t="s">
        <v>112</v>
      </c>
      <c r="K838" s="164">
        <v>43923</v>
      </c>
      <c r="L838" s="164">
        <v>43984</v>
      </c>
      <c r="M838" s="205" t="s">
        <v>1012</v>
      </c>
      <c r="N838" s="149" t="s">
        <v>4147</v>
      </c>
    </row>
    <row r="839" ht="62" customHeight="1" spans="1:14">
      <c r="A839" s="197">
        <v>492</v>
      </c>
      <c r="B839" s="149" t="s">
        <v>4148</v>
      </c>
      <c r="C839" s="149" t="s">
        <v>4149</v>
      </c>
      <c r="D839" s="149" t="s">
        <v>4150</v>
      </c>
      <c r="E839" s="149" t="s">
        <v>4151</v>
      </c>
      <c r="F839" s="150">
        <v>10</v>
      </c>
      <c r="G839" s="149" t="s">
        <v>1499</v>
      </c>
      <c r="H839" s="150">
        <v>10</v>
      </c>
      <c r="I839" s="149" t="s">
        <v>4152</v>
      </c>
      <c r="J839" s="149" t="s">
        <v>112</v>
      </c>
      <c r="K839" s="164">
        <v>43922</v>
      </c>
      <c r="L839" s="164">
        <v>43983</v>
      </c>
      <c r="M839" s="205" t="s">
        <v>1012</v>
      </c>
      <c r="N839" s="149" t="s">
        <v>4147</v>
      </c>
    </row>
    <row r="840" ht="149" customHeight="1" spans="1:14">
      <c r="A840" s="197">
        <v>493</v>
      </c>
      <c r="B840" s="149" t="s">
        <v>4153</v>
      </c>
      <c r="C840" s="149" t="s">
        <v>4154</v>
      </c>
      <c r="D840" s="149" t="s">
        <v>4155</v>
      </c>
      <c r="E840" s="149" t="s">
        <v>4156</v>
      </c>
      <c r="F840" s="150">
        <v>5</v>
      </c>
      <c r="G840" s="149" t="s">
        <v>1030</v>
      </c>
      <c r="H840" s="150">
        <v>5</v>
      </c>
      <c r="I840" s="149" t="s">
        <v>4157</v>
      </c>
      <c r="J840" s="149" t="s">
        <v>112</v>
      </c>
      <c r="K840" s="164">
        <v>43924</v>
      </c>
      <c r="L840" s="164">
        <v>43985</v>
      </c>
      <c r="M840" s="205" t="s">
        <v>1012</v>
      </c>
      <c r="N840" s="149" t="s">
        <v>4158</v>
      </c>
    </row>
    <row r="841" ht="48" customHeight="1" spans="1:14">
      <c r="A841" s="197">
        <v>494</v>
      </c>
      <c r="B841" s="149" t="s">
        <v>4159</v>
      </c>
      <c r="C841" s="149" t="s">
        <v>4160</v>
      </c>
      <c r="D841" s="149" t="s">
        <v>4161</v>
      </c>
      <c r="E841" s="149" t="s">
        <v>1522</v>
      </c>
      <c r="F841" s="150">
        <v>5</v>
      </c>
      <c r="G841" s="149" t="s">
        <v>1030</v>
      </c>
      <c r="H841" s="150">
        <v>5</v>
      </c>
      <c r="I841" s="149" t="s">
        <v>4162</v>
      </c>
      <c r="J841" s="149" t="s">
        <v>112</v>
      </c>
      <c r="K841" s="164">
        <v>43924</v>
      </c>
      <c r="L841" s="164">
        <v>43985</v>
      </c>
      <c r="M841" s="205" t="s">
        <v>1012</v>
      </c>
      <c r="N841" s="149" t="s">
        <v>4163</v>
      </c>
    </row>
    <row r="842" ht="48" customHeight="1" spans="1:14">
      <c r="A842" s="197">
        <v>495</v>
      </c>
      <c r="B842" s="149" t="s">
        <v>4164</v>
      </c>
      <c r="C842" s="149" t="s">
        <v>4165</v>
      </c>
      <c r="D842" s="149" t="s">
        <v>4166</v>
      </c>
      <c r="E842" s="149" t="s">
        <v>4167</v>
      </c>
      <c r="F842" s="150">
        <v>5</v>
      </c>
      <c r="G842" s="149" t="s">
        <v>1030</v>
      </c>
      <c r="H842" s="150">
        <v>5</v>
      </c>
      <c r="I842" s="149" t="s">
        <v>4168</v>
      </c>
      <c r="J842" s="149" t="s">
        <v>112</v>
      </c>
      <c r="K842" s="164">
        <v>43932</v>
      </c>
      <c r="L842" s="164">
        <v>43984</v>
      </c>
      <c r="M842" s="149" t="s">
        <v>1012</v>
      </c>
      <c r="N842" s="149" t="s">
        <v>4169</v>
      </c>
    </row>
    <row r="843" ht="48" customHeight="1" spans="1:14">
      <c r="A843" s="197">
        <v>496</v>
      </c>
      <c r="B843" s="149" t="s">
        <v>4170</v>
      </c>
      <c r="C843" s="149" t="s">
        <v>4171</v>
      </c>
      <c r="D843" s="149" t="s">
        <v>4172</v>
      </c>
      <c r="E843" s="149" t="s">
        <v>2494</v>
      </c>
      <c r="F843" s="150">
        <v>10</v>
      </c>
      <c r="G843" s="149" t="s">
        <v>1499</v>
      </c>
      <c r="H843" s="150">
        <v>10</v>
      </c>
      <c r="I843" s="149" t="s">
        <v>4173</v>
      </c>
      <c r="J843" s="149" t="s">
        <v>112</v>
      </c>
      <c r="K843" s="164">
        <v>43923</v>
      </c>
      <c r="L843" s="164">
        <v>43984</v>
      </c>
      <c r="M843" s="149" t="s">
        <v>1012</v>
      </c>
      <c r="N843" s="149" t="s">
        <v>4174</v>
      </c>
    </row>
    <row r="844" ht="36" spans="1:14">
      <c r="A844" s="197">
        <v>497</v>
      </c>
      <c r="B844" s="149" t="s">
        <v>4175</v>
      </c>
      <c r="C844" s="149" t="s">
        <v>4176</v>
      </c>
      <c r="D844" s="149" t="s">
        <v>4177</v>
      </c>
      <c r="E844" s="149" t="s">
        <v>4178</v>
      </c>
      <c r="F844" s="150">
        <v>5</v>
      </c>
      <c r="G844" s="149" t="s">
        <v>1030</v>
      </c>
      <c r="H844" s="150">
        <v>5</v>
      </c>
      <c r="I844" s="149" t="s">
        <v>4179</v>
      </c>
      <c r="J844" s="149" t="s">
        <v>112</v>
      </c>
      <c r="K844" s="164">
        <v>43924</v>
      </c>
      <c r="L844" s="164">
        <v>43985</v>
      </c>
      <c r="M844" s="205" t="s">
        <v>1012</v>
      </c>
      <c r="N844" s="149" t="s">
        <v>4174</v>
      </c>
    </row>
    <row r="845" ht="66" customHeight="1" spans="1:14">
      <c r="A845" s="197">
        <v>498</v>
      </c>
      <c r="B845" s="149" t="s">
        <v>4180</v>
      </c>
      <c r="C845" s="149" t="s">
        <v>4181</v>
      </c>
      <c r="D845" s="149" t="s">
        <v>4182</v>
      </c>
      <c r="E845" s="149" t="s">
        <v>4183</v>
      </c>
      <c r="F845" s="150">
        <v>5</v>
      </c>
      <c r="G845" s="149" t="s">
        <v>1030</v>
      </c>
      <c r="H845" s="150">
        <v>5</v>
      </c>
      <c r="I845" s="149" t="s">
        <v>4184</v>
      </c>
      <c r="J845" s="149" t="s">
        <v>112</v>
      </c>
      <c r="K845" s="164">
        <v>2020.4</v>
      </c>
      <c r="L845" s="164">
        <v>44007</v>
      </c>
      <c r="M845" s="205" t="s">
        <v>1012</v>
      </c>
      <c r="N845" s="149" t="s">
        <v>4185</v>
      </c>
    </row>
    <row r="846" ht="39" customHeight="1" spans="1:14">
      <c r="A846" s="197">
        <v>499</v>
      </c>
      <c r="B846" s="149" t="s">
        <v>4186</v>
      </c>
      <c r="C846" s="149" t="s">
        <v>4187</v>
      </c>
      <c r="D846" s="149" t="s">
        <v>4188</v>
      </c>
      <c r="E846" s="149" t="s">
        <v>4167</v>
      </c>
      <c r="F846" s="150">
        <v>5</v>
      </c>
      <c r="G846" s="149" t="s">
        <v>1030</v>
      </c>
      <c r="H846" s="150">
        <v>5</v>
      </c>
      <c r="I846" s="149" t="s">
        <v>4189</v>
      </c>
      <c r="J846" s="149" t="s">
        <v>112</v>
      </c>
      <c r="K846" s="164" t="s">
        <v>2429</v>
      </c>
      <c r="L846" s="164" t="s">
        <v>4190</v>
      </c>
      <c r="M846" s="205" t="s">
        <v>1012</v>
      </c>
      <c r="N846" s="149" t="s">
        <v>4191</v>
      </c>
    </row>
    <row r="847" ht="48" spans="1:14">
      <c r="A847" s="197">
        <v>500</v>
      </c>
      <c r="B847" s="149" t="s">
        <v>4192</v>
      </c>
      <c r="C847" s="149" t="s">
        <v>4193</v>
      </c>
      <c r="D847" s="149" t="s">
        <v>4194</v>
      </c>
      <c r="E847" s="149" t="s">
        <v>4195</v>
      </c>
      <c r="F847" s="150">
        <v>10</v>
      </c>
      <c r="G847" s="149" t="s">
        <v>1499</v>
      </c>
      <c r="H847" s="150">
        <v>10</v>
      </c>
      <c r="I847" s="149" t="s">
        <v>4196</v>
      </c>
      <c r="J847" s="149" t="s">
        <v>112</v>
      </c>
      <c r="K847" s="164">
        <v>43924</v>
      </c>
      <c r="L847" s="164">
        <v>43985</v>
      </c>
      <c r="M847" s="149" t="s">
        <v>4197</v>
      </c>
      <c r="N847" s="149" t="s">
        <v>4198</v>
      </c>
    </row>
    <row r="848" ht="50" customHeight="1" spans="1:14">
      <c r="A848" s="197">
        <v>501</v>
      </c>
      <c r="B848" s="149" t="s">
        <v>4199</v>
      </c>
      <c r="C848" s="149" t="s">
        <v>4200</v>
      </c>
      <c r="D848" s="149" t="s">
        <v>4201</v>
      </c>
      <c r="E848" s="149" t="s">
        <v>4202</v>
      </c>
      <c r="F848" s="150">
        <v>15</v>
      </c>
      <c r="G848" s="149" t="s">
        <v>1030</v>
      </c>
      <c r="H848" s="150">
        <v>15</v>
      </c>
      <c r="I848" s="149" t="s">
        <v>4203</v>
      </c>
      <c r="J848" s="149" t="s">
        <v>112</v>
      </c>
      <c r="K848" s="164">
        <v>43924</v>
      </c>
      <c r="L848" s="164">
        <v>43985</v>
      </c>
      <c r="M848" s="205" t="s">
        <v>1012</v>
      </c>
      <c r="N848" s="149" t="s">
        <v>4198</v>
      </c>
    </row>
    <row r="849" ht="50" customHeight="1" spans="1:14">
      <c r="A849" s="197">
        <v>502</v>
      </c>
      <c r="B849" s="149" t="s">
        <v>4204</v>
      </c>
      <c r="C849" s="149" t="s">
        <v>4205</v>
      </c>
      <c r="D849" s="149" t="s">
        <v>4206</v>
      </c>
      <c r="E849" s="149" t="s">
        <v>2944</v>
      </c>
      <c r="F849" s="150">
        <v>5</v>
      </c>
      <c r="G849" s="149" t="s">
        <v>1030</v>
      </c>
      <c r="H849" s="150">
        <v>5</v>
      </c>
      <c r="I849" s="149" t="s">
        <v>4207</v>
      </c>
      <c r="J849" s="149" t="s">
        <v>112</v>
      </c>
      <c r="K849" s="164">
        <v>43924</v>
      </c>
      <c r="L849" s="164">
        <v>43985</v>
      </c>
      <c r="M849" s="205" t="s">
        <v>1012</v>
      </c>
      <c r="N849" s="149" t="s">
        <v>4208</v>
      </c>
    </row>
    <row r="850" ht="44.1" customHeight="1" spans="1:14">
      <c r="A850" s="197">
        <v>503</v>
      </c>
      <c r="B850" s="149" t="s">
        <v>4209</v>
      </c>
      <c r="C850" s="149" t="s">
        <v>4210</v>
      </c>
      <c r="D850" s="149" t="s">
        <v>4211</v>
      </c>
      <c r="E850" s="149" t="s">
        <v>4212</v>
      </c>
      <c r="F850" s="150">
        <v>5</v>
      </c>
      <c r="G850" s="149" t="s">
        <v>1030</v>
      </c>
      <c r="H850" s="150">
        <v>5</v>
      </c>
      <c r="I850" s="149" t="s">
        <v>4213</v>
      </c>
      <c r="J850" s="149" t="s">
        <v>112</v>
      </c>
      <c r="K850" s="164">
        <v>43922</v>
      </c>
      <c r="L850" s="164">
        <v>43983</v>
      </c>
      <c r="M850" s="205" t="s">
        <v>1012</v>
      </c>
      <c r="N850" s="149" t="s">
        <v>4214</v>
      </c>
    </row>
    <row r="851" ht="36" spans="1:14">
      <c r="A851" s="197">
        <v>504</v>
      </c>
      <c r="B851" s="149" t="s">
        <v>4215</v>
      </c>
      <c r="C851" s="149" t="s">
        <v>4216</v>
      </c>
      <c r="D851" s="149" t="s">
        <v>4217</v>
      </c>
      <c r="E851" s="149" t="s">
        <v>4218</v>
      </c>
      <c r="F851" s="150">
        <v>5</v>
      </c>
      <c r="G851" s="149" t="s">
        <v>1030</v>
      </c>
      <c r="H851" s="150">
        <v>5</v>
      </c>
      <c r="I851" s="149" t="s">
        <v>4219</v>
      </c>
      <c r="J851" s="149" t="s">
        <v>112</v>
      </c>
      <c r="K851" s="164">
        <v>43924</v>
      </c>
      <c r="L851" s="164">
        <v>43985</v>
      </c>
      <c r="M851" s="205" t="s">
        <v>1012</v>
      </c>
      <c r="N851" s="149" t="s">
        <v>4220</v>
      </c>
    </row>
    <row r="852" ht="50.1" customHeight="1" spans="1:14">
      <c r="A852" s="197">
        <v>505</v>
      </c>
      <c r="B852" s="198" t="s">
        <v>4221</v>
      </c>
      <c r="C852" s="149" t="s">
        <v>4222</v>
      </c>
      <c r="D852" s="149" t="s">
        <v>4223</v>
      </c>
      <c r="E852" s="149" t="s">
        <v>1511</v>
      </c>
      <c r="F852" s="150">
        <v>5</v>
      </c>
      <c r="G852" s="149" t="s">
        <v>1030</v>
      </c>
      <c r="H852" s="150">
        <v>5</v>
      </c>
      <c r="I852" s="149" t="s">
        <v>4224</v>
      </c>
      <c r="J852" s="149" t="s">
        <v>112</v>
      </c>
      <c r="K852" s="163">
        <v>43952</v>
      </c>
      <c r="L852" s="163">
        <v>44136</v>
      </c>
      <c r="M852" s="205" t="s">
        <v>1016</v>
      </c>
      <c r="N852" s="149" t="s">
        <v>4225</v>
      </c>
    </row>
    <row r="853" ht="48" spans="1:14">
      <c r="A853" s="197">
        <v>506</v>
      </c>
      <c r="B853" s="198" t="s">
        <v>4226</v>
      </c>
      <c r="C853" s="149" t="s">
        <v>4227</v>
      </c>
      <c r="D853" s="149" t="s">
        <v>4228</v>
      </c>
      <c r="E853" s="149" t="s">
        <v>4229</v>
      </c>
      <c r="F853" s="150">
        <v>16</v>
      </c>
      <c r="G853" s="149" t="s">
        <v>1030</v>
      </c>
      <c r="H853" s="150">
        <v>16</v>
      </c>
      <c r="I853" s="171" t="s">
        <v>4230</v>
      </c>
      <c r="J853" s="149" t="s">
        <v>112</v>
      </c>
      <c r="K853" s="163">
        <v>43952</v>
      </c>
      <c r="L853" s="163">
        <v>44136</v>
      </c>
      <c r="M853" s="205" t="s">
        <v>1016</v>
      </c>
      <c r="N853" s="149" t="s">
        <v>4225</v>
      </c>
    </row>
    <row r="854" ht="72" customHeight="1" spans="1:14">
      <c r="A854" s="197">
        <v>507</v>
      </c>
      <c r="B854" s="198" t="s">
        <v>4231</v>
      </c>
      <c r="C854" s="149" t="s">
        <v>4232</v>
      </c>
      <c r="D854" s="149" t="s">
        <v>4233</v>
      </c>
      <c r="E854" s="149" t="s">
        <v>4234</v>
      </c>
      <c r="F854" s="150">
        <v>5</v>
      </c>
      <c r="G854" s="149" t="s">
        <v>1030</v>
      </c>
      <c r="H854" s="150">
        <v>5</v>
      </c>
      <c r="I854" s="149" t="s">
        <v>4235</v>
      </c>
      <c r="J854" s="149" t="s">
        <v>112</v>
      </c>
      <c r="K854" s="163">
        <v>43952</v>
      </c>
      <c r="L854" s="163">
        <v>44136</v>
      </c>
      <c r="M854" s="205" t="s">
        <v>1016</v>
      </c>
      <c r="N854" s="149" t="s">
        <v>4236</v>
      </c>
    </row>
    <row r="855" ht="81" customHeight="1" spans="1:14">
      <c r="A855" s="197">
        <v>508</v>
      </c>
      <c r="B855" s="198" t="s">
        <v>4237</v>
      </c>
      <c r="C855" s="149" t="s">
        <v>4238</v>
      </c>
      <c r="D855" s="149" t="s">
        <v>4239</v>
      </c>
      <c r="E855" s="149" t="s">
        <v>4240</v>
      </c>
      <c r="F855" s="150">
        <v>20</v>
      </c>
      <c r="G855" s="149" t="s">
        <v>1030</v>
      </c>
      <c r="H855" s="150">
        <v>20</v>
      </c>
      <c r="I855" s="171" t="s">
        <v>4241</v>
      </c>
      <c r="J855" s="149" t="s">
        <v>112</v>
      </c>
      <c r="K855" s="163">
        <v>43952</v>
      </c>
      <c r="L855" s="163">
        <v>44136</v>
      </c>
      <c r="M855" s="205" t="s">
        <v>1016</v>
      </c>
      <c r="N855" s="149" t="s">
        <v>4236</v>
      </c>
    </row>
    <row r="856" ht="90" customHeight="1" spans="1:14">
      <c r="A856" s="197">
        <v>509</v>
      </c>
      <c r="B856" s="149" t="s">
        <v>4242</v>
      </c>
      <c r="C856" s="149" t="s">
        <v>4243</v>
      </c>
      <c r="D856" s="149" t="s">
        <v>4244</v>
      </c>
      <c r="E856" s="149" t="s">
        <v>4245</v>
      </c>
      <c r="F856" s="150">
        <v>15</v>
      </c>
      <c r="G856" s="171" t="s">
        <v>1030</v>
      </c>
      <c r="H856" s="150">
        <v>15</v>
      </c>
      <c r="I856" s="149" t="s">
        <v>4246</v>
      </c>
      <c r="J856" s="149" t="s">
        <v>112</v>
      </c>
      <c r="K856" s="147">
        <v>2020.8</v>
      </c>
      <c r="L856" s="147">
        <v>2020.11</v>
      </c>
      <c r="M856" s="149" t="s">
        <v>1016</v>
      </c>
      <c r="N856" s="149" t="s">
        <v>4247</v>
      </c>
    </row>
    <row r="857" ht="36" spans="1:14">
      <c r="A857" s="197">
        <v>510</v>
      </c>
      <c r="B857" s="198" t="s">
        <v>4248</v>
      </c>
      <c r="C857" s="149" t="s">
        <v>4249</v>
      </c>
      <c r="D857" s="149" t="s">
        <v>4250</v>
      </c>
      <c r="E857" s="149" t="s">
        <v>4251</v>
      </c>
      <c r="F857" s="150">
        <v>13</v>
      </c>
      <c r="G857" s="149" t="s">
        <v>1030</v>
      </c>
      <c r="H857" s="150">
        <v>13</v>
      </c>
      <c r="I857" s="149" t="s">
        <v>4252</v>
      </c>
      <c r="J857" s="149" t="s">
        <v>112</v>
      </c>
      <c r="K857" s="163">
        <v>43952</v>
      </c>
      <c r="L857" s="163">
        <v>44136</v>
      </c>
      <c r="M857" s="205" t="s">
        <v>1016</v>
      </c>
      <c r="N857" s="149" t="s">
        <v>4253</v>
      </c>
    </row>
    <row r="858" ht="86" customHeight="1" spans="1:14">
      <c r="A858" s="197">
        <v>511</v>
      </c>
      <c r="B858" s="198" t="s">
        <v>4254</v>
      </c>
      <c r="C858" s="149" t="s">
        <v>4255</v>
      </c>
      <c r="D858" s="149" t="s">
        <v>4256</v>
      </c>
      <c r="E858" s="149" t="s">
        <v>4257</v>
      </c>
      <c r="F858" s="150">
        <v>6</v>
      </c>
      <c r="G858" s="149" t="s">
        <v>1030</v>
      </c>
      <c r="H858" s="150">
        <v>6</v>
      </c>
      <c r="I858" s="149" t="s">
        <v>4258</v>
      </c>
      <c r="J858" s="149" t="s">
        <v>112</v>
      </c>
      <c r="K858" s="163">
        <v>43952</v>
      </c>
      <c r="L858" s="163">
        <v>44136</v>
      </c>
      <c r="M858" s="205" t="s">
        <v>1016</v>
      </c>
      <c r="N858" s="149" t="s">
        <v>4259</v>
      </c>
    </row>
    <row r="859" ht="74.1" customHeight="1" spans="1:14">
      <c r="A859" s="197">
        <v>512</v>
      </c>
      <c r="B859" s="198" t="s">
        <v>4260</v>
      </c>
      <c r="C859" s="149" t="s">
        <v>4261</v>
      </c>
      <c r="D859" s="149" t="s">
        <v>4262</v>
      </c>
      <c r="E859" s="149" t="s">
        <v>4263</v>
      </c>
      <c r="F859" s="150">
        <v>5</v>
      </c>
      <c r="G859" s="149" t="s">
        <v>1030</v>
      </c>
      <c r="H859" s="150">
        <v>5</v>
      </c>
      <c r="I859" s="149" t="s">
        <v>4264</v>
      </c>
      <c r="J859" s="149" t="s">
        <v>112</v>
      </c>
      <c r="K859" s="163">
        <v>43952</v>
      </c>
      <c r="L859" s="163">
        <v>44136</v>
      </c>
      <c r="M859" s="205" t="s">
        <v>1016</v>
      </c>
      <c r="N859" s="149" t="s">
        <v>4265</v>
      </c>
    </row>
    <row r="860" ht="114" customHeight="1" spans="1:14">
      <c r="A860" s="197">
        <v>513</v>
      </c>
      <c r="B860" s="198" t="s">
        <v>4266</v>
      </c>
      <c r="C860" s="149" t="s">
        <v>4267</v>
      </c>
      <c r="D860" s="149" t="s">
        <v>4268</v>
      </c>
      <c r="E860" s="149" t="s">
        <v>4269</v>
      </c>
      <c r="F860" s="150">
        <v>6</v>
      </c>
      <c r="G860" s="149" t="s">
        <v>1030</v>
      </c>
      <c r="H860" s="150">
        <v>6</v>
      </c>
      <c r="I860" s="149" t="s">
        <v>4270</v>
      </c>
      <c r="J860" s="149" t="s">
        <v>112</v>
      </c>
      <c r="K860" s="163">
        <v>43952</v>
      </c>
      <c r="L860" s="163">
        <v>44136</v>
      </c>
      <c r="M860" s="205" t="s">
        <v>1016</v>
      </c>
      <c r="N860" s="149" t="s">
        <v>4271</v>
      </c>
    </row>
    <row r="861" ht="48" customHeight="1" spans="1:14">
      <c r="A861" s="197">
        <v>514</v>
      </c>
      <c r="B861" s="198" t="s">
        <v>4272</v>
      </c>
      <c r="C861" s="149" t="s">
        <v>4273</v>
      </c>
      <c r="D861" s="149" t="s">
        <v>4274</v>
      </c>
      <c r="E861" s="149" t="s">
        <v>1522</v>
      </c>
      <c r="F861" s="150">
        <v>10</v>
      </c>
      <c r="G861" s="149" t="s">
        <v>1030</v>
      </c>
      <c r="H861" s="150">
        <v>10</v>
      </c>
      <c r="I861" s="149" t="s">
        <v>4275</v>
      </c>
      <c r="J861" s="149" t="s">
        <v>112</v>
      </c>
      <c r="K861" s="163">
        <v>43952</v>
      </c>
      <c r="L861" s="163">
        <v>44136</v>
      </c>
      <c r="M861" s="205" t="s">
        <v>1016</v>
      </c>
      <c r="N861" s="149" t="s">
        <v>4276</v>
      </c>
    </row>
    <row r="862" ht="60" spans="1:14">
      <c r="A862" s="197">
        <v>515</v>
      </c>
      <c r="B862" s="198" t="s">
        <v>4277</v>
      </c>
      <c r="C862" s="149" t="s">
        <v>4278</v>
      </c>
      <c r="D862" s="149" t="s">
        <v>4279</v>
      </c>
      <c r="E862" s="149" t="s">
        <v>4280</v>
      </c>
      <c r="F862" s="150">
        <v>8</v>
      </c>
      <c r="G862" s="149" t="s">
        <v>1030</v>
      </c>
      <c r="H862" s="150">
        <v>8</v>
      </c>
      <c r="I862" s="149" t="s">
        <v>4281</v>
      </c>
      <c r="J862" s="149" t="s">
        <v>112</v>
      </c>
      <c r="K862" s="163">
        <v>43952</v>
      </c>
      <c r="L862" s="163">
        <v>44136</v>
      </c>
      <c r="M862" s="205" t="s">
        <v>1016</v>
      </c>
      <c r="N862" s="149" t="s">
        <v>4282</v>
      </c>
    </row>
    <row r="863" ht="60" spans="1:14">
      <c r="A863" s="197">
        <v>516</v>
      </c>
      <c r="B863" s="198" t="s">
        <v>4283</v>
      </c>
      <c r="C863" s="149" t="s">
        <v>4284</v>
      </c>
      <c r="D863" s="149" t="s">
        <v>4285</v>
      </c>
      <c r="E863" s="149" t="s">
        <v>4286</v>
      </c>
      <c r="F863" s="150">
        <v>5</v>
      </c>
      <c r="G863" s="149" t="s">
        <v>1030</v>
      </c>
      <c r="H863" s="150">
        <v>5</v>
      </c>
      <c r="I863" s="135" t="s">
        <v>4287</v>
      </c>
      <c r="J863" s="149" t="s">
        <v>112</v>
      </c>
      <c r="K863" s="163">
        <v>43952</v>
      </c>
      <c r="L863" s="163">
        <v>44136</v>
      </c>
      <c r="M863" s="205" t="s">
        <v>1016</v>
      </c>
      <c r="N863" s="149" t="s">
        <v>4288</v>
      </c>
    </row>
    <row r="864" ht="60" spans="1:14">
      <c r="A864" s="197">
        <v>517</v>
      </c>
      <c r="B864" s="198" t="s">
        <v>4289</v>
      </c>
      <c r="C864" s="149" t="s">
        <v>4290</v>
      </c>
      <c r="D864" s="177" t="s">
        <v>4291</v>
      </c>
      <c r="E864" s="149" t="s">
        <v>4292</v>
      </c>
      <c r="F864" s="150">
        <v>10</v>
      </c>
      <c r="G864" s="149" t="s">
        <v>1499</v>
      </c>
      <c r="H864" s="150">
        <v>10</v>
      </c>
      <c r="I864" s="149" t="s">
        <v>4293</v>
      </c>
      <c r="J864" s="149" t="s">
        <v>112</v>
      </c>
      <c r="K864" s="185">
        <v>43952</v>
      </c>
      <c r="L864" s="185">
        <v>44136</v>
      </c>
      <c r="M864" s="149" t="s">
        <v>1016</v>
      </c>
      <c r="N864" s="149" t="s">
        <v>4294</v>
      </c>
    </row>
    <row r="865" ht="83" customHeight="1" spans="1:14">
      <c r="A865" s="197">
        <v>518</v>
      </c>
      <c r="B865" s="198" t="s">
        <v>4295</v>
      </c>
      <c r="C865" s="149" t="s">
        <v>4296</v>
      </c>
      <c r="D865" s="149" t="s">
        <v>4297</v>
      </c>
      <c r="E865" s="149" t="s">
        <v>4298</v>
      </c>
      <c r="F865" s="150">
        <v>6</v>
      </c>
      <c r="G865" s="149" t="s">
        <v>1030</v>
      </c>
      <c r="H865" s="150">
        <v>6</v>
      </c>
      <c r="I865" s="149" t="s">
        <v>4299</v>
      </c>
      <c r="J865" s="149" t="s">
        <v>112</v>
      </c>
      <c r="K865" s="163">
        <v>43952</v>
      </c>
      <c r="L865" s="163">
        <v>44136</v>
      </c>
      <c r="M865" s="205" t="s">
        <v>1016</v>
      </c>
      <c r="N865" s="149" t="s">
        <v>4300</v>
      </c>
    </row>
    <row r="866" ht="55" customHeight="1" spans="1:14">
      <c r="A866" s="197">
        <v>519</v>
      </c>
      <c r="B866" s="198" t="s">
        <v>4301</v>
      </c>
      <c r="C866" s="244" t="s">
        <v>4302</v>
      </c>
      <c r="D866" s="149" t="s">
        <v>4303</v>
      </c>
      <c r="E866" s="149" t="s">
        <v>4304</v>
      </c>
      <c r="F866" s="150">
        <v>12</v>
      </c>
      <c r="G866" s="149" t="s">
        <v>1030</v>
      </c>
      <c r="H866" s="150">
        <v>12</v>
      </c>
      <c r="I866" s="149" t="s">
        <v>4305</v>
      </c>
      <c r="J866" s="149" t="s">
        <v>112</v>
      </c>
      <c r="K866" s="164">
        <v>43922</v>
      </c>
      <c r="L866" s="164">
        <v>44075</v>
      </c>
      <c r="M866" s="205" t="s">
        <v>1020</v>
      </c>
      <c r="N866" s="149" t="s">
        <v>4306</v>
      </c>
    </row>
    <row r="867" ht="48" spans="1:14">
      <c r="A867" s="197">
        <v>520</v>
      </c>
      <c r="B867" s="198" t="s">
        <v>4307</v>
      </c>
      <c r="C867" s="149" t="s">
        <v>4308</v>
      </c>
      <c r="D867" s="149" t="s">
        <v>4309</v>
      </c>
      <c r="E867" s="149" t="s">
        <v>2698</v>
      </c>
      <c r="F867" s="150">
        <v>26</v>
      </c>
      <c r="G867" s="149" t="s">
        <v>1030</v>
      </c>
      <c r="H867" s="150">
        <v>26</v>
      </c>
      <c r="I867" s="149" t="s">
        <v>4310</v>
      </c>
      <c r="J867" s="149" t="s">
        <v>112</v>
      </c>
      <c r="K867" s="164">
        <v>43922</v>
      </c>
      <c r="L867" s="164">
        <v>44075</v>
      </c>
      <c r="M867" s="205" t="s">
        <v>1020</v>
      </c>
      <c r="N867" s="149" t="s">
        <v>4311</v>
      </c>
    </row>
    <row r="868" ht="58" customHeight="1" spans="1:14">
      <c r="A868" s="197">
        <v>521</v>
      </c>
      <c r="B868" s="198" t="s">
        <v>4312</v>
      </c>
      <c r="C868" s="149" t="s">
        <v>4313</v>
      </c>
      <c r="D868" s="149" t="s">
        <v>4314</v>
      </c>
      <c r="E868" s="149" t="s">
        <v>4315</v>
      </c>
      <c r="F868" s="150">
        <v>5</v>
      </c>
      <c r="G868" s="149" t="s">
        <v>1499</v>
      </c>
      <c r="H868" s="150">
        <v>5</v>
      </c>
      <c r="I868" s="149" t="s">
        <v>4316</v>
      </c>
      <c r="J868" s="149" t="s">
        <v>112</v>
      </c>
      <c r="K868" s="164">
        <v>44075</v>
      </c>
      <c r="L868" s="164">
        <v>44105</v>
      </c>
      <c r="M868" s="205" t="s">
        <v>1020</v>
      </c>
      <c r="N868" s="149" t="s">
        <v>4317</v>
      </c>
    </row>
    <row r="869" ht="36" spans="1:14">
      <c r="A869" s="197">
        <v>522</v>
      </c>
      <c r="B869" s="198" t="s">
        <v>4318</v>
      </c>
      <c r="C869" s="149" t="s">
        <v>4319</v>
      </c>
      <c r="D869" s="149" t="s">
        <v>4320</v>
      </c>
      <c r="E869" s="149" t="s">
        <v>4321</v>
      </c>
      <c r="F869" s="150">
        <v>15</v>
      </c>
      <c r="G869" s="149" t="s">
        <v>1499</v>
      </c>
      <c r="H869" s="150">
        <v>15</v>
      </c>
      <c r="I869" s="149" t="s">
        <v>4322</v>
      </c>
      <c r="J869" s="149" t="s">
        <v>112</v>
      </c>
      <c r="K869" s="164">
        <v>43922</v>
      </c>
      <c r="L869" s="164">
        <v>44044</v>
      </c>
      <c r="M869" s="205" t="s">
        <v>1020</v>
      </c>
      <c r="N869" s="149" t="s">
        <v>4317</v>
      </c>
    </row>
    <row r="870" ht="50" customHeight="1" spans="1:14">
      <c r="A870" s="197">
        <v>523</v>
      </c>
      <c r="B870" s="198" t="s">
        <v>4323</v>
      </c>
      <c r="C870" s="149" t="s">
        <v>4324</v>
      </c>
      <c r="D870" s="149" t="s">
        <v>4325</v>
      </c>
      <c r="E870" s="149" t="s">
        <v>3685</v>
      </c>
      <c r="F870" s="150">
        <v>5</v>
      </c>
      <c r="G870" s="149" t="s">
        <v>1030</v>
      </c>
      <c r="H870" s="150">
        <v>5</v>
      </c>
      <c r="I870" s="149" t="s">
        <v>4326</v>
      </c>
      <c r="J870" s="149" t="s">
        <v>112</v>
      </c>
      <c r="K870" s="164">
        <v>43922</v>
      </c>
      <c r="L870" s="164">
        <v>44075</v>
      </c>
      <c r="M870" s="205" t="s">
        <v>1020</v>
      </c>
      <c r="N870" s="149" t="s">
        <v>4327</v>
      </c>
    </row>
    <row r="871" ht="48" customHeight="1" spans="1:14">
      <c r="A871" s="197">
        <v>524</v>
      </c>
      <c r="B871" s="198" t="s">
        <v>4328</v>
      </c>
      <c r="C871" s="149" t="s">
        <v>4329</v>
      </c>
      <c r="D871" s="149" t="s">
        <v>4330</v>
      </c>
      <c r="E871" s="149" t="s">
        <v>4331</v>
      </c>
      <c r="F871" s="150">
        <v>26</v>
      </c>
      <c r="G871" s="149" t="s">
        <v>1499</v>
      </c>
      <c r="H871" s="150">
        <v>26</v>
      </c>
      <c r="I871" s="149" t="s">
        <v>4332</v>
      </c>
      <c r="J871" s="149" t="s">
        <v>112</v>
      </c>
      <c r="K871" s="164">
        <v>43922</v>
      </c>
      <c r="L871" s="164">
        <v>44075</v>
      </c>
      <c r="M871" s="205" t="s">
        <v>1020</v>
      </c>
      <c r="N871" s="149" t="s">
        <v>4327</v>
      </c>
    </row>
    <row r="872" ht="65" customHeight="1" spans="1:14">
      <c r="A872" s="197">
        <v>525</v>
      </c>
      <c r="B872" s="198" t="s">
        <v>4333</v>
      </c>
      <c r="C872" s="149" t="s">
        <v>4334</v>
      </c>
      <c r="D872" s="149" t="s">
        <v>4335</v>
      </c>
      <c r="E872" s="149" t="s">
        <v>4336</v>
      </c>
      <c r="F872" s="150">
        <v>25</v>
      </c>
      <c r="G872" s="149" t="s">
        <v>1030</v>
      </c>
      <c r="H872" s="150">
        <v>25</v>
      </c>
      <c r="I872" s="149" t="s">
        <v>4337</v>
      </c>
      <c r="J872" s="149" t="s">
        <v>112</v>
      </c>
      <c r="K872" s="164">
        <v>43922</v>
      </c>
      <c r="L872" s="164">
        <v>44075</v>
      </c>
      <c r="M872" s="205" t="s">
        <v>1020</v>
      </c>
      <c r="N872" s="149" t="s">
        <v>4327</v>
      </c>
    </row>
    <row r="873" ht="36" spans="1:14">
      <c r="A873" s="197">
        <v>526</v>
      </c>
      <c r="B873" s="198" t="s">
        <v>4338</v>
      </c>
      <c r="C873" s="149" t="s">
        <v>4339</v>
      </c>
      <c r="D873" s="149" t="s">
        <v>4325</v>
      </c>
      <c r="E873" s="149" t="s">
        <v>4340</v>
      </c>
      <c r="F873" s="150">
        <v>29</v>
      </c>
      <c r="G873" s="149" t="s">
        <v>1030</v>
      </c>
      <c r="H873" s="150">
        <v>29</v>
      </c>
      <c r="I873" s="149" t="s">
        <v>4341</v>
      </c>
      <c r="J873" s="149" t="s">
        <v>112</v>
      </c>
      <c r="K873" s="164">
        <v>43922</v>
      </c>
      <c r="L873" s="164">
        <v>44075</v>
      </c>
      <c r="M873" s="205" t="s">
        <v>1020</v>
      </c>
      <c r="N873" s="149" t="s">
        <v>4327</v>
      </c>
    </row>
    <row r="874" ht="24" spans="1:14">
      <c r="A874" s="197">
        <v>527</v>
      </c>
      <c r="B874" s="198" t="s">
        <v>4342</v>
      </c>
      <c r="C874" s="149" t="s">
        <v>4343</v>
      </c>
      <c r="D874" s="149" t="s">
        <v>4344</v>
      </c>
      <c r="E874" s="149" t="s">
        <v>4345</v>
      </c>
      <c r="F874" s="150">
        <v>15</v>
      </c>
      <c r="G874" s="149" t="s">
        <v>1030</v>
      </c>
      <c r="H874" s="150">
        <v>15</v>
      </c>
      <c r="I874" s="149" t="s">
        <v>4346</v>
      </c>
      <c r="J874" s="149" t="s">
        <v>112</v>
      </c>
      <c r="K874" s="164">
        <v>43922</v>
      </c>
      <c r="L874" s="164">
        <v>44075</v>
      </c>
      <c r="M874" s="205" t="s">
        <v>1020</v>
      </c>
      <c r="N874" s="149" t="s">
        <v>4327</v>
      </c>
    </row>
    <row r="875" ht="45" customHeight="1" spans="1:14">
      <c r="A875" s="197">
        <v>528</v>
      </c>
      <c r="B875" s="198" t="s">
        <v>4347</v>
      </c>
      <c r="C875" s="149" t="s">
        <v>4348</v>
      </c>
      <c r="D875" s="149" t="s">
        <v>4349</v>
      </c>
      <c r="E875" s="149" t="s">
        <v>4350</v>
      </c>
      <c r="F875" s="150">
        <v>11</v>
      </c>
      <c r="G875" s="149" t="s">
        <v>1499</v>
      </c>
      <c r="H875" s="150">
        <v>11</v>
      </c>
      <c r="I875" s="149" t="s">
        <v>4351</v>
      </c>
      <c r="J875" s="149" t="s">
        <v>112</v>
      </c>
      <c r="K875" s="164">
        <v>44013</v>
      </c>
      <c r="L875" s="164">
        <v>44075</v>
      </c>
      <c r="M875" s="205" t="s">
        <v>1020</v>
      </c>
      <c r="N875" s="149" t="s">
        <v>4352</v>
      </c>
    </row>
    <row r="876" ht="45" customHeight="1" spans="1:14">
      <c r="A876" s="197">
        <v>529</v>
      </c>
      <c r="B876" s="198" t="s">
        <v>4347</v>
      </c>
      <c r="C876" s="149" t="s">
        <v>4353</v>
      </c>
      <c r="D876" s="149" t="s">
        <v>4354</v>
      </c>
      <c r="E876" s="149" t="s">
        <v>4355</v>
      </c>
      <c r="F876" s="150">
        <v>19</v>
      </c>
      <c r="G876" s="149" t="s">
        <v>1499</v>
      </c>
      <c r="H876" s="150">
        <v>19</v>
      </c>
      <c r="I876" s="149" t="s">
        <v>4356</v>
      </c>
      <c r="J876" s="149" t="s">
        <v>112</v>
      </c>
      <c r="K876" s="164">
        <v>44013</v>
      </c>
      <c r="L876" s="164">
        <v>44075</v>
      </c>
      <c r="M876" s="205" t="s">
        <v>1020</v>
      </c>
      <c r="N876" s="149" t="s">
        <v>4352</v>
      </c>
    </row>
    <row r="877" ht="45" customHeight="1" spans="1:14">
      <c r="A877" s="197">
        <v>530</v>
      </c>
      <c r="B877" s="198" t="s">
        <v>4357</v>
      </c>
      <c r="C877" s="149" t="s">
        <v>4358</v>
      </c>
      <c r="D877" s="149" t="s">
        <v>4359</v>
      </c>
      <c r="E877" s="149" t="s">
        <v>1505</v>
      </c>
      <c r="F877" s="150">
        <v>5</v>
      </c>
      <c r="G877" s="149" t="s">
        <v>1030</v>
      </c>
      <c r="H877" s="150">
        <v>5</v>
      </c>
      <c r="I877" s="300" t="s">
        <v>4360</v>
      </c>
      <c r="J877" s="149" t="s">
        <v>112</v>
      </c>
      <c r="K877" s="164">
        <v>43922</v>
      </c>
      <c r="L877" s="164">
        <v>44075</v>
      </c>
      <c r="M877" s="205" t="s">
        <v>1020</v>
      </c>
      <c r="N877" s="149" t="s">
        <v>4361</v>
      </c>
    </row>
    <row r="878" ht="55" customHeight="1" spans="1:14">
      <c r="A878" s="197">
        <v>531</v>
      </c>
      <c r="B878" s="198" t="s">
        <v>4362</v>
      </c>
      <c r="C878" s="300" t="s">
        <v>4363</v>
      </c>
      <c r="D878" s="300" t="s">
        <v>4364</v>
      </c>
      <c r="E878" s="149" t="s">
        <v>4365</v>
      </c>
      <c r="F878" s="150">
        <v>10</v>
      </c>
      <c r="G878" s="149" t="s">
        <v>1499</v>
      </c>
      <c r="H878" s="150">
        <v>10</v>
      </c>
      <c r="I878" s="300" t="s">
        <v>4366</v>
      </c>
      <c r="J878" s="149" t="s">
        <v>112</v>
      </c>
      <c r="K878" s="164">
        <v>43922</v>
      </c>
      <c r="L878" s="164">
        <v>44044</v>
      </c>
      <c r="M878" s="205" t="s">
        <v>1020</v>
      </c>
      <c r="N878" s="149" t="s">
        <v>4306</v>
      </c>
    </row>
    <row r="879" ht="48" customHeight="1" spans="1:14">
      <c r="A879" s="197">
        <v>532</v>
      </c>
      <c r="B879" s="198" t="s">
        <v>4367</v>
      </c>
      <c r="C879" s="149" t="s">
        <v>4368</v>
      </c>
      <c r="D879" s="149" t="s">
        <v>4369</v>
      </c>
      <c r="E879" s="149" t="s">
        <v>4370</v>
      </c>
      <c r="F879" s="150">
        <v>29</v>
      </c>
      <c r="G879" s="149" t="s">
        <v>1030</v>
      </c>
      <c r="H879" s="150">
        <v>29</v>
      </c>
      <c r="I879" s="149" t="s">
        <v>4371</v>
      </c>
      <c r="J879" s="149" t="s">
        <v>112</v>
      </c>
      <c r="K879" s="164">
        <v>43922</v>
      </c>
      <c r="L879" s="164">
        <v>44075</v>
      </c>
      <c r="M879" s="205" t="s">
        <v>1020</v>
      </c>
      <c r="N879" s="149" t="s">
        <v>4372</v>
      </c>
    </row>
    <row r="880" ht="68" customHeight="1" spans="1:14">
      <c r="A880" s="197">
        <v>533</v>
      </c>
      <c r="B880" s="149" t="s">
        <v>4373</v>
      </c>
      <c r="C880" s="149" t="s">
        <v>4374</v>
      </c>
      <c r="D880" s="177" t="s">
        <v>4375</v>
      </c>
      <c r="E880" s="149" t="s">
        <v>4376</v>
      </c>
      <c r="F880" s="150">
        <v>5</v>
      </c>
      <c r="G880" s="149" t="s">
        <v>1030</v>
      </c>
      <c r="H880" s="150">
        <v>5</v>
      </c>
      <c r="I880" s="149" t="s">
        <v>4377</v>
      </c>
      <c r="J880" s="149" t="s">
        <v>112</v>
      </c>
      <c r="K880" s="185" t="s">
        <v>2429</v>
      </c>
      <c r="L880" s="185" t="s">
        <v>4378</v>
      </c>
      <c r="M880" s="149" t="s">
        <v>1025</v>
      </c>
      <c r="N880" s="171" t="s">
        <v>4379</v>
      </c>
    </row>
    <row r="881" ht="45" customHeight="1" spans="1:14">
      <c r="A881" s="197">
        <v>534</v>
      </c>
      <c r="B881" s="149" t="s">
        <v>4380</v>
      </c>
      <c r="C881" s="149" t="s">
        <v>4381</v>
      </c>
      <c r="D881" s="149" t="s">
        <v>4382</v>
      </c>
      <c r="E881" s="149" t="s">
        <v>4383</v>
      </c>
      <c r="F881" s="150">
        <v>5</v>
      </c>
      <c r="G881" s="149" t="s">
        <v>1030</v>
      </c>
      <c r="H881" s="150">
        <v>5</v>
      </c>
      <c r="I881" s="149" t="s">
        <v>4384</v>
      </c>
      <c r="J881" s="149" t="s">
        <v>112</v>
      </c>
      <c r="K881" s="163">
        <v>43922</v>
      </c>
      <c r="L881" s="163">
        <v>44075</v>
      </c>
      <c r="M881" s="205" t="s">
        <v>1025</v>
      </c>
      <c r="N881" s="149" t="s">
        <v>4385</v>
      </c>
    </row>
    <row r="882" ht="51" customHeight="1" spans="1:14">
      <c r="A882" s="197">
        <v>535</v>
      </c>
      <c r="B882" s="149" t="s">
        <v>4386</v>
      </c>
      <c r="C882" s="149" t="s">
        <v>4387</v>
      </c>
      <c r="D882" s="149" t="s">
        <v>4388</v>
      </c>
      <c r="E882" s="149" t="s">
        <v>4389</v>
      </c>
      <c r="F882" s="150">
        <v>5</v>
      </c>
      <c r="G882" s="149" t="s">
        <v>1030</v>
      </c>
      <c r="H882" s="150">
        <v>5</v>
      </c>
      <c r="I882" s="149" t="s">
        <v>4390</v>
      </c>
      <c r="J882" s="149" t="s">
        <v>112</v>
      </c>
      <c r="K882" s="163">
        <v>43922</v>
      </c>
      <c r="L882" s="163">
        <v>44013</v>
      </c>
      <c r="M882" s="205" t="s">
        <v>1025</v>
      </c>
      <c r="N882" s="149" t="s">
        <v>4391</v>
      </c>
    </row>
    <row r="883" ht="72" customHeight="1" spans="1:14">
      <c r="A883" s="197">
        <v>536</v>
      </c>
      <c r="B883" s="198" t="s">
        <v>4392</v>
      </c>
      <c r="C883" s="149" t="s">
        <v>4393</v>
      </c>
      <c r="D883" s="149" t="s">
        <v>4394</v>
      </c>
      <c r="E883" s="149" t="s">
        <v>4395</v>
      </c>
      <c r="F883" s="150">
        <v>10</v>
      </c>
      <c r="G883" s="149" t="s">
        <v>1499</v>
      </c>
      <c r="H883" s="150">
        <v>10</v>
      </c>
      <c r="I883" s="149" t="s">
        <v>4396</v>
      </c>
      <c r="J883" s="149" t="s">
        <v>112</v>
      </c>
      <c r="K883" s="163">
        <v>43923</v>
      </c>
      <c r="L883" s="163">
        <v>44195</v>
      </c>
      <c r="M883" s="205" t="s">
        <v>1025</v>
      </c>
      <c r="N883" s="149" t="s">
        <v>4397</v>
      </c>
    </row>
    <row r="884" ht="47" customHeight="1" spans="1:14">
      <c r="A884" s="197">
        <v>537</v>
      </c>
      <c r="B884" s="198" t="s">
        <v>4398</v>
      </c>
      <c r="C884" s="149" t="s">
        <v>4399</v>
      </c>
      <c r="D884" s="149" t="s">
        <v>4400</v>
      </c>
      <c r="E884" s="149" t="s">
        <v>4401</v>
      </c>
      <c r="F884" s="150">
        <v>10</v>
      </c>
      <c r="G884" s="149" t="s">
        <v>1499</v>
      </c>
      <c r="H884" s="150">
        <v>10</v>
      </c>
      <c r="I884" s="149" t="s">
        <v>4402</v>
      </c>
      <c r="J884" s="149" t="s">
        <v>112</v>
      </c>
      <c r="K884" s="163">
        <v>43922</v>
      </c>
      <c r="L884" s="163">
        <v>44195</v>
      </c>
      <c r="M884" s="205" t="s">
        <v>1025</v>
      </c>
      <c r="N884" s="149" t="s">
        <v>4403</v>
      </c>
    </row>
    <row r="885" ht="48" customHeight="1" spans="1:14">
      <c r="A885" s="197">
        <v>538</v>
      </c>
      <c r="B885" s="198" t="s">
        <v>4404</v>
      </c>
      <c r="C885" s="149" t="s">
        <v>4405</v>
      </c>
      <c r="D885" s="149" t="s">
        <v>4406</v>
      </c>
      <c r="E885" s="149" t="s">
        <v>4407</v>
      </c>
      <c r="F885" s="150">
        <v>5</v>
      </c>
      <c r="G885" s="149" t="s">
        <v>1030</v>
      </c>
      <c r="H885" s="150">
        <v>5</v>
      </c>
      <c r="I885" s="149" t="s">
        <v>4408</v>
      </c>
      <c r="J885" s="149" t="s">
        <v>112</v>
      </c>
      <c r="K885" s="163">
        <v>43922</v>
      </c>
      <c r="L885" s="163">
        <v>44075</v>
      </c>
      <c r="M885" s="205" t="s">
        <v>1025</v>
      </c>
      <c r="N885" s="149" t="s">
        <v>4403</v>
      </c>
    </row>
    <row r="886" ht="74" customHeight="1" spans="1:14">
      <c r="A886" s="197">
        <v>539</v>
      </c>
      <c r="B886" s="198" t="s">
        <v>4409</v>
      </c>
      <c r="C886" s="149" t="s">
        <v>4410</v>
      </c>
      <c r="D886" s="149" t="s">
        <v>4411</v>
      </c>
      <c r="E886" s="149" t="s">
        <v>1641</v>
      </c>
      <c r="F886" s="150">
        <v>10</v>
      </c>
      <c r="G886" s="149" t="s">
        <v>1499</v>
      </c>
      <c r="H886" s="150">
        <v>10</v>
      </c>
      <c r="I886" s="149" t="s">
        <v>4412</v>
      </c>
      <c r="J886" s="149" t="s">
        <v>112</v>
      </c>
      <c r="K886" s="206">
        <v>43941</v>
      </c>
      <c r="L886" s="207">
        <v>44012</v>
      </c>
      <c r="M886" s="205" t="s">
        <v>1025</v>
      </c>
      <c r="N886" s="171" t="s">
        <v>4413</v>
      </c>
    </row>
    <row r="887" ht="68" customHeight="1" spans="1:14">
      <c r="A887" s="197">
        <v>540</v>
      </c>
      <c r="B887" s="198" t="s">
        <v>4414</v>
      </c>
      <c r="C887" s="149" t="s">
        <v>4415</v>
      </c>
      <c r="D887" s="149" t="s">
        <v>4416</v>
      </c>
      <c r="E887" s="149" t="s">
        <v>4417</v>
      </c>
      <c r="F887" s="150">
        <v>10</v>
      </c>
      <c r="G887" s="149" t="s">
        <v>1499</v>
      </c>
      <c r="H887" s="150">
        <v>10</v>
      </c>
      <c r="I887" s="149" t="s">
        <v>4418</v>
      </c>
      <c r="J887" s="149" t="s">
        <v>112</v>
      </c>
      <c r="K887" s="163">
        <v>43910</v>
      </c>
      <c r="L887" s="163">
        <v>44195</v>
      </c>
      <c r="M887" s="205" t="s">
        <v>1025</v>
      </c>
      <c r="N887" s="171" t="s">
        <v>4413</v>
      </c>
    </row>
    <row r="888" ht="56" customHeight="1" spans="1:14">
      <c r="A888" s="197">
        <v>541</v>
      </c>
      <c r="B888" s="286" t="s">
        <v>4419</v>
      </c>
      <c r="C888" s="286" t="s">
        <v>4420</v>
      </c>
      <c r="D888" s="286" t="s">
        <v>4421</v>
      </c>
      <c r="E888" s="286" t="s">
        <v>4422</v>
      </c>
      <c r="F888" s="301">
        <v>18</v>
      </c>
      <c r="G888" s="171" t="s">
        <v>1030</v>
      </c>
      <c r="H888" s="301">
        <v>18</v>
      </c>
      <c r="I888" s="286" t="s">
        <v>4423</v>
      </c>
      <c r="J888" s="149" t="s">
        <v>112</v>
      </c>
      <c r="K888" s="147">
        <v>2020.8</v>
      </c>
      <c r="L888" s="147">
        <v>2020.11</v>
      </c>
      <c r="M888" s="286" t="s">
        <v>1025</v>
      </c>
      <c r="N888" s="286" t="s">
        <v>4424</v>
      </c>
    </row>
    <row r="889" ht="62" customHeight="1" spans="1:14">
      <c r="A889" s="197">
        <v>542</v>
      </c>
      <c r="B889" s="198" t="s">
        <v>4425</v>
      </c>
      <c r="C889" s="149" t="s">
        <v>4426</v>
      </c>
      <c r="D889" s="149" t="s">
        <v>4427</v>
      </c>
      <c r="E889" s="149" t="s">
        <v>4428</v>
      </c>
      <c r="F889" s="150">
        <v>5</v>
      </c>
      <c r="G889" s="149" t="s">
        <v>1030</v>
      </c>
      <c r="H889" s="150">
        <v>5</v>
      </c>
      <c r="I889" s="149" t="s">
        <v>4429</v>
      </c>
      <c r="J889" s="149" t="s">
        <v>112</v>
      </c>
      <c r="K889" s="163">
        <v>43922</v>
      </c>
      <c r="L889" s="163">
        <v>43952</v>
      </c>
      <c r="M889" s="205" t="s">
        <v>1025</v>
      </c>
      <c r="N889" s="149" t="s">
        <v>4413</v>
      </c>
    </row>
    <row r="890" ht="36" spans="1:14">
      <c r="A890" s="197">
        <v>543</v>
      </c>
      <c r="B890" s="198" t="s">
        <v>4430</v>
      </c>
      <c r="C890" s="149" t="s">
        <v>4431</v>
      </c>
      <c r="D890" s="149" t="s">
        <v>4432</v>
      </c>
      <c r="E890" s="149" t="s">
        <v>1505</v>
      </c>
      <c r="F890" s="150">
        <v>5</v>
      </c>
      <c r="G890" s="149" t="s">
        <v>1030</v>
      </c>
      <c r="H890" s="150">
        <v>5</v>
      </c>
      <c r="I890" s="149" t="s">
        <v>4433</v>
      </c>
      <c r="J890" s="149" t="s">
        <v>112</v>
      </c>
      <c r="K890" s="163">
        <v>43952</v>
      </c>
      <c r="L890" s="163">
        <v>43983</v>
      </c>
      <c r="M890" s="205" t="s">
        <v>1025</v>
      </c>
      <c r="N890" s="149" t="s">
        <v>4434</v>
      </c>
    </row>
    <row r="891" ht="53" customHeight="1" spans="1:14">
      <c r="A891" s="197">
        <v>544</v>
      </c>
      <c r="B891" s="149" t="s">
        <v>4435</v>
      </c>
      <c r="C891" s="171" t="s">
        <v>4436</v>
      </c>
      <c r="D891" s="171" t="s">
        <v>3169</v>
      </c>
      <c r="E891" s="171" t="s">
        <v>4437</v>
      </c>
      <c r="F891" s="150">
        <v>71</v>
      </c>
      <c r="G891" s="149" t="s">
        <v>1030</v>
      </c>
      <c r="H891" s="150">
        <v>71</v>
      </c>
      <c r="I891" s="171" t="s">
        <v>4438</v>
      </c>
      <c r="J891" s="187" t="s">
        <v>112</v>
      </c>
      <c r="K891" s="163">
        <v>43862</v>
      </c>
      <c r="L891" s="163">
        <v>44166</v>
      </c>
      <c r="M891" s="171" t="s">
        <v>81</v>
      </c>
      <c r="N891" s="171" t="s">
        <v>4439</v>
      </c>
    </row>
    <row r="892" ht="42" customHeight="1" spans="1:14">
      <c r="A892" s="197">
        <v>545</v>
      </c>
      <c r="B892" s="149" t="s">
        <v>4440</v>
      </c>
      <c r="C892" s="171" t="s">
        <v>4441</v>
      </c>
      <c r="D892" s="171" t="s">
        <v>4442</v>
      </c>
      <c r="E892" s="171" t="s">
        <v>4072</v>
      </c>
      <c r="F892" s="150">
        <v>43</v>
      </c>
      <c r="G892" s="149" t="s">
        <v>1030</v>
      </c>
      <c r="H892" s="150">
        <v>43</v>
      </c>
      <c r="I892" s="171" t="s">
        <v>4443</v>
      </c>
      <c r="J892" s="187" t="s">
        <v>112</v>
      </c>
      <c r="K892" s="163">
        <v>43862</v>
      </c>
      <c r="L892" s="163">
        <v>43983</v>
      </c>
      <c r="M892" s="171" t="s">
        <v>81</v>
      </c>
      <c r="N892" s="171" t="s">
        <v>81</v>
      </c>
    </row>
    <row r="893" ht="30" customHeight="1" spans="1:14">
      <c r="A893" s="302" t="s">
        <v>4444</v>
      </c>
      <c r="B893" s="144" t="s">
        <v>66</v>
      </c>
      <c r="C893" s="144"/>
      <c r="D893" s="144"/>
      <c r="E893" s="142"/>
      <c r="F893" s="303">
        <v>14351.23</v>
      </c>
      <c r="G893" s="304"/>
      <c r="H893" s="303">
        <v>14351.23</v>
      </c>
      <c r="I893" s="144"/>
      <c r="J893" s="144"/>
      <c r="K893" s="159"/>
      <c r="L893" s="159"/>
      <c r="M893" s="160"/>
      <c r="N893" s="142"/>
    </row>
    <row r="894" ht="48.95" customHeight="1" spans="1:14">
      <c r="A894" s="305">
        <v>1</v>
      </c>
      <c r="B894" s="306" t="s">
        <v>4445</v>
      </c>
      <c r="C894" s="307" t="s">
        <v>4446</v>
      </c>
      <c r="D894" s="306" t="s">
        <v>3701</v>
      </c>
      <c r="E894" s="306" t="s">
        <v>4447</v>
      </c>
      <c r="F894" s="308">
        <v>86.328</v>
      </c>
      <c r="G894" s="306" t="s">
        <v>110</v>
      </c>
      <c r="H894" s="308">
        <v>86.328</v>
      </c>
      <c r="I894" s="183" t="s">
        <v>4448</v>
      </c>
      <c r="J894" s="187" t="s">
        <v>112</v>
      </c>
      <c r="K894" s="311" t="s">
        <v>3369</v>
      </c>
      <c r="L894" s="311" t="s">
        <v>4449</v>
      </c>
      <c r="M894" s="306" t="s">
        <v>4450</v>
      </c>
      <c r="N894" s="307" t="s">
        <v>4451</v>
      </c>
    </row>
    <row r="895" ht="48.95" customHeight="1" spans="1:14">
      <c r="A895" s="305">
        <v>2</v>
      </c>
      <c r="B895" s="306" t="s">
        <v>4452</v>
      </c>
      <c r="C895" s="307" t="s">
        <v>4453</v>
      </c>
      <c r="D895" s="307" t="s">
        <v>3710</v>
      </c>
      <c r="E895" s="306" t="s">
        <v>4454</v>
      </c>
      <c r="F895" s="309">
        <v>27.96</v>
      </c>
      <c r="G895" s="306" t="s">
        <v>110</v>
      </c>
      <c r="H895" s="309">
        <v>27.96</v>
      </c>
      <c r="I895" s="183" t="s">
        <v>4455</v>
      </c>
      <c r="J895" s="187" t="s">
        <v>112</v>
      </c>
      <c r="K895" s="185" t="s">
        <v>3291</v>
      </c>
      <c r="L895" s="185" t="s">
        <v>4456</v>
      </c>
      <c r="M895" s="306" t="s">
        <v>998</v>
      </c>
      <c r="N895" s="306" t="s">
        <v>4457</v>
      </c>
    </row>
    <row r="896" ht="48.95" customHeight="1" spans="1:14">
      <c r="A896" s="305">
        <v>3</v>
      </c>
      <c r="B896" s="306" t="s">
        <v>4458</v>
      </c>
      <c r="C896" s="307" t="s">
        <v>4459</v>
      </c>
      <c r="D896" s="306" t="s">
        <v>3729</v>
      </c>
      <c r="E896" s="306" t="s">
        <v>4447</v>
      </c>
      <c r="F896" s="308">
        <v>125.132</v>
      </c>
      <c r="G896" s="306" t="s">
        <v>110</v>
      </c>
      <c r="H896" s="308">
        <v>125.132</v>
      </c>
      <c r="I896" s="183" t="s">
        <v>4460</v>
      </c>
      <c r="J896" s="187" t="s">
        <v>112</v>
      </c>
      <c r="K896" s="311" t="s">
        <v>3369</v>
      </c>
      <c r="L896" s="311" t="s">
        <v>4449</v>
      </c>
      <c r="M896" s="306" t="s">
        <v>4450</v>
      </c>
      <c r="N896" s="307" t="s">
        <v>4451</v>
      </c>
    </row>
    <row r="897" ht="48.95" customHeight="1" spans="1:14">
      <c r="A897" s="305">
        <v>4</v>
      </c>
      <c r="B897" s="306" t="s">
        <v>4461</v>
      </c>
      <c r="C897" s="307" t="s">
        <v>4462</v>
      </c>
      <c r="D897" s="307" t="s">
        <v>4463</v>
      </c>
      <c r="E897" s="306" t="s">
        <v>4454</v>
      </c>
      <c r="F897" s="309">
        <v>35.52</v>
      </c>
      <c r="G897" s="306" t="s">
        <v>110</v>
      </c>
      <c r="H897" s="309">
        <v>35.52</v>
      </c>
      <c r="I897" s="183" t="s">
        <v>4464</v>
      </c>
      <c r="J897" s="187" t="s">
        <v>112</v>
      </c>
      <c r="K897" s="185" t="s">
        <v>3291</v>
      </c>
      <c r="L897" s="185" t="s">
        <v>4456</v>
      </c>
      <c r="M897" s="306" t="s">
        <v>998</v>
      </c>
      <c r="N897" s="306" t="s">
        <v>1336</v>
      </c>
    </row>
    <row r="898" ht="48.95" customHeight="1" spans="1:14">
      <c r="A898" s="305">
        <v>5</v>
      </c>
      <c r="B898" s="306" t="s">
        <v>4465</v>
      </c>
      <c r="C898" s="307" t="s">
        <v>4466</v>
      </c>
      <c r="D898" s="306" t="s">
        <v>3740</v>
      </c>
      <c r="E898" s="306" t="s">
        <v>4447</v>
      </c>
      <c r="F898" s="308">
        <v>132.98</v>
      </c>
      <c r="G898" s="306" t="s">
        <v>110</v>
      </c>
      <c r="H898" s="308">
        <v>132.98</v>
      </c>
      <c r="I898" s="183" t="s">
        <v>4467</v>
      </c>
      <c r="J898" s="187" t="s">
        <v>112</v>
      </c>
      <c r="K898" s="311" t="s">
        <v>3369</v>
      </c>
      <c r="L898" s="311" t="s">
        <v>4449</v>
      </c>
      <c r="M898" s="306" t="s">
        <v>4450</v>
      </c>
      <c r="N898" s="307" t="s">
        <v>4451</v>
      </c>
    </row>
    <row r="899" ht="48.95" customHeight="1" spans="1:14">
      <c r="A899" s="305">
        <v>6</v>
      </c>
      <c r="B899" s="306" t="s">
        <v>4468</v>
      </c>
      <c r="C899" s="307" t="s">
        <v>4469</v>
      </c>
      <c r="D899" s="306" t="s">
        <v>4470</v>
      </c>
      <c r="E899" s="306" t="s">
        <v>4447</v>
      </c>
      <c r="F899" s="308">
        <v>42.3792</v>
      </c>
      <c r="G899" s="306" t="s">
        <v>110</v>
      </c>
      <c r="H899" s="308">
        <v>42.3792</v>
      </c>
      <c r="I899" s="183" t="s">
        <v>4471</v>
      </c>
      <c r="J899" s="187" t="s">
        <v>112</v>
      </c>
      <c r="K899" s="311" t="s">
        <v>3369</v>
      </c>
      <c r="L899" s="311" t="s">
        <v>4449</v>
      </c>
      <c r="M899" s="306" t="s">
        <v>4450</v>
      </c>
      <c r="N899" s="307" t="s">
        <v>4451</v>
      </c>
    </row>
    <row r="900" ht="48.95" customHeight="1" spans="1:14">
      <c r="A900" s="305">
        <v>7</v>
      </c>
      <c r="B900" s="306" t="s">
        <v>4472</v>
      </c>
      <c r="C900" s="307" t="s">
        <v>4473</v>
      </c>
      <c r="D900" s="306" t="s">
        <v>4474</v>
      </c>
      <c r="E900" s="306" t="s">
        <v>4447</v>
      </c>
      <c r="F900" s="308">
        <v>132.544</v>
      </c>
      <c r="G900" s="306" t="s">
        <v>110</v>
      </c>
      <c r="H900" s="308">
        <v>132.544</v>
      </c>
      <c r="I900" s="183" t="s">
        <v>4475</v>
      </c>
      <c r="J900" s="187" t="s">
        <v>112</v>
      </c>
      <c r="K900" s="311" t="s">
        <v>3369</v>
      </c>
      <c r="L900" s="311" t="s">
        <v>4449</v>
      </c>
      <c r="M900" s="306" t="s">
        <v>4450</v>
      </c>
      <c r="N900" s="307" t="s">
        <v>4451</v>
      </c>
    </row>
    <row r="901" ht="48.95" customHeight="1" spans="1:14">
      <c r="A901" s="305">
        <v>8</v>
      </c>
      <c r="B901" s="306" t="s">
        <v>4476</v>
      </c>
      <c r="C901" s="307" t="s">
        <v>4477</v>
      </c>
      <c r="D901" s="306" t="s">
        <v>471</v>
      </c>
      <c r="E901" s="306" t="s">
        <v>4447</v>
      </c>
      <c r="F901" s="308">
        <v>41.2456</v>
      </c>
      <c r="G901" s="306" t="s">
        <v>110</v>
      </c>
      <c r="H901" s="308">
        <v>41.2456</v>
      </c>
      <c r="I901" s="183" t="s">
        <v>4475</v>
      </c>
      <c r="J901" s="187" t="s">
        <v>112</v>
      </c>
      <c r="K901" s="311" t="s">
        <v>3369</v>
      </c>
      <c r="L901" s="311" t="s">
        <v>4449</v>
      </c>
      <c r="M901" s="306" t="s">
        <v>4450</v>
      </c>
      <c r="N901" s="307" t="s">
        <v>4451</v>
      </c>
    </row>
    <row r="902" ht="48.95" customHeight="1" spans="1:14">
      <c r="A902" s="305">
        <v>9</v>
      </c>
      <c r="B902" s="306" t="s">
        <v>4478</v>
      </c>
      <c r="C902" s="307" t="s">
        <v>4479</v>
      </c>
      <c r="D902" s="306" t="s">
        <v>471</v>
      </c>
      <c r="E902" s="306" t="s">
        <v>4447</v>
      </c>
      <c r="F902" s="308">
        <v>54.064</v>
      </c>
      <c r="G902" s="306" t="s">
        <v>110</v>
      </c>
      <c r="H902" s="308">
        <v>54.064</v>
      </c>
      <c r="I902" s="183" t="s">
        <v>4475</v>
      </c>
      <c r="J902" s="187" t="s">
        <v>112</v>
      </c>
      <c r="K902" s="311" t="s">
        <v>3369</v>
      </c>
      <c r="L902" s="311" t="s">
        <v>4449</v>
      </c>
      <c r="M902" s="306" t="s">
        <v>4450</v>
      </c>
      <c r="N902" s="307" t="s">
        <v>4451</v>
      </c>
    </row>
    <row r="903" ht="48.95" customHeight="1" spans="1:14">
      <c r="A903" s="305">
        <v>10</v>
      </c>
      <c r="B903" s="306" t="s">
        <v>4480</v>
      </c>
      <c r="C903" s="307" t="s">
        <v>4481</v>
      </c>
      <c r="D903" s="306" t="s">
        <v>471</v>
      </c>
      <c r="E903" s="306" t="s">
        <v>4447</v>
      </c>
      <c r="F903" s="308">
        <v>55.808</v>
      </c>
      <c r="G903" s="306" t="s">
        <v>110</v>
      </c>
      <c r="H903" s="308">
        <v>55.808</v>
      </c>
      <c r="I903" s="183" t="s">
        <v>4475</v>
      </c>
      <c r="J903" s="187" t="s">
        <v>112</v>
      </c>
      <c r="K903" s="311" t="s">
        <v>3369</v>
      </c>
      <c r="L903" s="311" t="s">
        <v>4449</v>
      </c>
      <c r="M903" s="306" t="s">
        <v>4450</v>
      </c>
      <c r="N903" s="307" t="s">
        <v>4451</v>
      </c>
    </row>
    <row r="904" ht="48.95" customHeight="1" spans="1:14">
      <c r="A904" s="305">
        <v>11</v>
      </c>
      <c r="B904" s="306" t="s">
        <v>4482</v>
      </c>
      <c r="C904" s="307" t="s">
        <v>4483</v>
      </c>
      <c r="D904" s="306" t="s">
        <v>471</v>
      </c>
      <c r="E904" s="306" t="s">
        <v>4447</v>
      </c>
      <c r="F904" s="308">
        <v>70.196</v>
      </c>
      <c r="G904" s="306" t="s">
        <v>110</v>
      </c>
      <c r="H904" s="308">
        <v>70.196</v>
      </c>
      <c r="I904" s="183" t="s">
        <v>4484</v>
      </c>
      <c r="J904" s="187" t="s">
        <v>112</v>
      </c>
      <c r="K904" s="311" t="s">
        <v>3369</v>
      </c>
      <c r="L904" s="311" t="s">
        <v>4449</v>
      </c>
      <c r="M904" s="306" t="s">
        <v>4450</v>
      </c>
      <c r="N904" s="307" t="s">
        <v>4451</v>
      </c>
    </row>
    <row r="905" ht="48.95" customHeight="1" spans="1:14">
      <c r="A905" s="305">
        <v>12</v>
      </c>
      <c r="B905" s="306" t="s">
        <v>4485</v>
      </c>
      <c r="C905" s="307" t="s">
        <v>4486</v>
      </c>
      <c r="D905" s="306" t="s">
        <v>488</v>
      </c>
      <c r="E905" s="306" t="s">
        <v>4447</v>
      </c>
      <c r="F905" s="308">
        <v>77.608</v>
      </c>
      <c r="G905" s="306" t="s">
        <v>110</v>
      </c>
      <c r="H905" s="308">
        <v>77.608</v>
      </c>
      <c r="I905" s="183" t="s">
        <v>4484</v>
      </c>
      <c r="J905" s="187" t="s">
        <v>112</v>
      </c>
      <c r="K905" s="311" t="s">
        <v>3369</v>
      </c>
      <c r="L905" s="311" t="s">
        <v>4449</v>
      </c>
      <c r="M905" s="306" t="s">
        <v>4450</v>
      </c>
      <c r="N905" s="307" t="s">
        <v>4451</v>
      </c>
    </row>
    <row r="906" ht="48.95" customHeight="1" spans="1:14">
      <c r="A906" s="305">
        <v>13</v>
      </c>
      <c r="B906" s="306" t="s">
        <v>4487</v>
      </c>
      <c r="C906" s="306" t="s">
        <v>4488</v>
      </c>
      <c r="D906" s="306" t="s">
        <v>488</v>
      </c>
      <c r="E906" s="306" t="s">
        <v>4447</v>
      </c>
      <c r="F906" s="308">
        <v>27.7296</v>
      </c>
      <c r="G906" s="306" t="s">
        <v>110</v>
      </c>
      <c r="H906" s="308">
        <v>27.7296</v>
      </c>
      <c r="I906" s="183" t="s">
        <v>4489</v>
      </c>
      <c r="J906" s="187" t="s">
        <v>112</v>
      </c>
      <c r="K906" s="311" t="s">
        <v>3369</v>
      </c>
      <c r="L906" s="311" t="s">
        <v>4449</v>
      </c>
      <c r="M906" s="306" t="s">
        <v>4450</v>
      </c>
      <c r="N906" s="307" t="s">
        <v>4451</v>
      </c>
    </row>
    <row r="907" ht="48.95" customHeight="1" spans="1:14">
      <c r="A907" s="305">
        <v>14</v>
      </c>
      <c r="B907" s="306" t="s">
        <v>4490</v>
      </c>
      <c r="C907" s="306" t="s">
        <v>4491</v>
      </c>
      <c r="D907" s="306" t="s">
        <v>4492</v>
      </c>
      <c r="E907" s="306" t="s">
        <v>4447</v>
      </c>
      <c r="F907" s="308">
        <v>24.8084</v>
      </c>
      <c r="G907" s="306" t="s">
        <v>110</v>
      </c>
      <c r="H907" s="308">
        <v>24.8084</v>
      </c>
      <c r="I907" s="183" t="s">
        <v>4493</v>
      </c>
      <c r="J907" s="187" t="s">
        <v>112</v>
      </c>
      <c r="K907" s="311" t="s">
        <v>3369</v>
      </c>
      <c r="L907" s="311" t="s">
        <v>4449</v>
      </c>
      <c r="M907" s="306" t="s">
        <v>4450</v>
      </c>
      <c r="N907" s="307" t="s">
        <v>4451</v>
      </c>
    </row>
    <row r="908" ht="48.95" customHeight="1" spans="1:14">
      <c r="A908" s="305">
        <v>15</v>
      </c>
      <c r="B908" s="306" t="s">
        <v>4494</v>
      </c>
      <c r="C908" s="306" t="s">
        <v>4495</v>
      </c>
      <c r="D908" s="306" t="s">
        <v>219</v>
      </c>
      <c r="E908" s="306" t="s">
        <v>4447</v>
      </c>
      <c r="F908" s="308">
        <v>128.62</v>
      </c>
      <c r="G908" s="306" t="s">
        <v>110</v>
      </c>
      <c r="H908" s="308">
        <v>128.62</v>
      </c>
      <c r="I908" s="183" t="s">
        <v>4496</v>
      </c>
      <c r="J908" s="187" t="s">
        <v>112</v>
      </c>
      <c r="K908" s="311" t="s">
        <v>3369</v>
      </c>
      <c r="L908" s="311" t="s">
        <v>4449</v>
      </c>
      <c r="M908" s="306" t="s">
        <v>4450</v>
      </c>
      <c r="N908" s="307" t="s">
        <v>4451</v>
      </c>
    </row>
    <row r="909" ht="48.95" customHeight="1" spans="1:14">
      <c r="A909" s="305">
        <v>16</v>
      </c>
      <c r="B909" s="306" t="s">
        <v>4497</v>
      </c>
      <c r="C909" s="307" t="s">
        <v>4446</v>
      </c>
      <c r="D909" s="306" t="s">
        <v>4498</v>
      </c>
      <c r="E909" s="306" t="s">
        <v>4447</v>
      </c>
      <c r="F909" s="308">
        <v>86.328</v>
      </c>
      <c r="G909" s="306" t="s">
        <v>110</v>
      </c>
      <c r="H909" s="308">
        <v>86.328</v>
      </c>
      <c r="I909" s="183" t="s">
        <v>4499</v>
      </c>
      <c r="J909" s="187" t="s">
        <v>112</v>
      </c>
      <c r="K909" s="311" t="s">
        <v>3369</v>
      </c>
      <c r="L909" s="311" t="s">
        <v>4449</v>
      </c>
      <c r="M909" s="306" t="s">
        <v>4450</v>
      </c>
      <c r="N909" s="307" t="s">
        <v>4451</v>
      </c>
    </row>
    <row r="910" ht="48.95" customHeight="1" spans="1:14">
      <c r="A910" s="305">
        <v>17</v>
      </c>
      <c r="B910" s="306" t="s">
        <v>4500</v>
      </c>
      <c r="C910" s="306" t="s">
        <v>4501</v>
      </c>
      <c r="D910" s="306" t="s">
        <v>4502</v>
      </c>
      <c r="E910" s="306" t="s">
        <v>4447</v>
      </c>
      <c r="F910" s="308">
        <v>31.2612</v>
      </c>
      <c r="G910" s="306" t="s">
        <v>110</v>
      </c>
      <c r="H910" s="308">
        <v>31.2612</v>
      </c>
      <c r="I910" s="183" t="s">
        <v>4503</v>
      </c>
      <c r="J910" s="187" t="s">
        <v>112</v>
      </c>
      <c r="K910" s="311" t="s">
        <v>3369</v>
      </c>
      <c r="L910" s="311" t="s">
        <v>4449</v>
      </c>
      <c r="M910" s="306" t="s">
        <v>4450</v>
      </c>
      <c r="N910" s="307" t="s">
        <v>4451</v>
      </c>
    </row>
    <row r="911" ht="48.95" customHeight="1" spans="1:14">
      <c r="A911" s="305">
        <v>18</v>
      </c>
      <c r="B911" s="306" t="s">
        <v>4504</v>
      </c>
      <c r="C911" s="306" t="s">
        <v>4505</v>
      </c>
      <c r="D911" s="306" t="s">
        <v>4506</v>
      </c>
      <c r="E911" s="306" t="s">
        <v>4447</v>
      </c>
      <c r="F911" s="308">
        <v>39.24</v>
      </c>
      <c r="G911" s="306" t="s">
        <v>110</v>
      </c>
      <c r="H911" s="308">
        <v>39.24</v>
      </c>
      <c r="I911" s="183" t="s">
        <v>4507</v>
      </c>
      <c r="J911" s="187" t="s">
        <v>112</v>
      </c>
      <c r="K911" s="311" t="s">
        <v>3369</v>
      </c>
      <c r="L911" s="311" t="s">
        <v>4449</v>
      </c>
      <c r="M911" s="306" t="s">
        <v>4450</v>
      </c>
      <c r="N911" s="307" t="s">
        <v>4451</v>
      </c>
    </row>
    <row r="912" ht="48.95" customHeight="1" spans="1:14">
      <c r="A912" s="305">
        <v>19</v>
      </c>
      <c r="B912" s="306" t="s">
        <v>4508</v>
      </c>
      <c r="C912" s="306" t="s">
        <v>4509</v>
      </c>
      <c r="D912" s="306" t="s">
        <v>1411</v>
      </c>
      <c r="E912" s="306" t="s">
        <v>4447</v>
      </c>
      <c r="F912" s="308">
        <v>23.8928</v>
      </c>
      <c r="G912" s="306" t="s">
        <v>110</v>
      </c>
      <c r="H912" s="308">
        <v>23.8928</v>
      </c>
      <c r="I912" s="183" t="s">
        <v>4510</v>
      </c>
      <c r="J912" s="187" t="s">
        <v>112</v>
      </c>
      <c r="K912" s="311" t="s">
        <v>3369</v>
      </c>
      <c r="L912" s="311" t="s">
        <v>4449</v>
      </c>
      <c r="M912" s="306" t="s">
        <v>4450</v>
      </c>
      <c r="N912" s="307" t="s">
        <v>4451</v>
      </c>
    </row>
    <row r="913" ht="54.95" customHeight="1" spans="1:14">
      <c r="A913" s="305">
        <v>20</v>
      </c>
      <c r="B913" s="306" t="s">
        <v>4511</v>
      </c>
      <c r="C913" s="306" t="s">
        <v>4512</v>
      </c>
      <c r="D913" s="306" t="s">
        <v>1433</v>
      </c>
      <c r="E913" s="306" t="s">
        <v>4447</v>
      </c>
      <c r="F913" s="308">
        <v>19.2712</v>
      </c>
      <c r="G913" s="306" t="s">
        <v>110</v>
      </c>
      <c r="H913" s="308">
        <v>19.2712</v>
      </c>
      <c r="I913" s="183" t="s">
        <v>4513</v>
      </c>
      <c r="J913" s="187" t="s">
        <v>112</v>
      </c>
      <c r="K913" s="311" t="s">
        <v>3369</v>
      </c>
      <c r="L913" s="311" t="s">
        <v>4449</v>
      </c>
      <c r="M913" s="306" t="s">
        <v>4450</v>
      </c>
      <c r="N913" s="307" t="s">
        <v>4451</v>
      </c>
    </row>
    <row r="914" ht="54.95" customHeight="1" spans="1:14">
      <c r="A914" s="305">
        <v>21</v>
      </c>
      <c r="B914" s="306" t="s">
        <v>4514</v>
      </c>
      <c r="C914" s="306" t="s">
        <v>4515</v>
      </c>
      <c r="D914" s="306" t="s">
        <v>4516</v>
      </c>
      <c r="E914" s="306" t="s">
        <v>4447</v>
      </c>
      <c r="F914" s="308">
        <v>22.89</v>
      </c>
      <c r="G914" s="306" t="s">
        <v>110</v>
      </c>
      <c r="H914" s="308">
        <v>22.89</v>
      </c>
      <c r="I914" s="183" t="s">
        <v>4517</v>
      </c>
      <c r="J914" s="187" t="s">
        <v>112</v>
      </c>
      <c r="K914" s="311" t="s">
        <v>3369</v>
      </c>
      <c r="L914" s="311" t="s">
        <v>4449</v>
      </c>
      <c r="M914" s="306" t="s">
        <v>4450</v>
      </c>
      <c r="N914" s="307" t="s">
        <v>4451</v>
      </c>
    </row>
    <row r="915" ht="54.95" customHeight="1" spans="1:14">
      <c r="A915" s="305">
        <v>22</v>
      </c>
      <c r="B915" s="306" t="s">
        <v>4518</v>
      </c>
      <c r="C915" s="307" t="s">
        <v>4519</v>
      </c>
      <c r="D915" s="306" t="s">
        <v>4520</v>
      </c>
      <c r="E915" s="306" t="s">
        <v>4447</v>
      </c>
      <c r="F915" s="308">
        <v>130.364</v>
      </c>
      <c r="G915" s="306" t="s">
        <v>110</v>
      </c>
      <c r="H915" s="308">
        <v>130.364</v>
      </c>
      <c r="I915" s="183" t="s">
        <v>4521</v>
      </c>
      <c r="J915" s="187" t="s">
        <v>112</v>
      </c>
      <c r="K915" s="311" t="s">
        <v>3369</v>
      </c>
      <c r="L915" s="311" t="s">
        <v>4449</v>
      </c>
      <c r="M915" s="306" t="s">
        <v>4450</v>
      </c>
      <c r="N915" s="307" t="s">
        <v>4451</v>
      </c>
    </row>
    <row r="916" ht="54.95" customHeight="1" spans="1:14">
      <c r="A916" s="305">
        <v>23</v>
      </c>
      <c r="B916" s="306" t="s">
        <v>4522</v>
      </c>
      <c r="C916" s="307" t="s">
        <v>4523</v>
      </c>
      <c r="D916" s="306" t="s">
        <v>4524</v>
      </c>
      <c r="E916" s="306" t="s">
        <v>4447</v>
      </c>
      <c r="F916" s="308">
        <v>91.996</v>
      </c>
      <c r="G916" s="306" t="s">
        <v>110</v>
      </c>
      <c r="H916" s="308">
        <v>91.996</v>
      </c>
      <c r="I916" s="183" t="s">
        <v>4525</v>
      </c>
      <c r="J916" s="187" t="s">
        <v>112</v>
      </c>
      <c r="K916" s="311" t="s">
        <v>3369</v>
      </c>
      <c r="L916" s="311" t="s">
        <v>4449</v>
      </c>
      <c r="M916" s="306" t="s">
        <v>4450</v>
      </c>
      <c r="N916" s="307" t="s">
        <v>4451</v>
      </c>
    </row>
    <row r="917" ht="54.95" customHeight="1" spans="1:14">
      <c r="A917" s="305">
        <v>24</v>
      </c>
      <c r="B917" s="306" t="s">
        <v>4526</v>
      </c>
      <c r="C917" s="307" t="s">
        <v>4527</v>
      </c>
      <c r="D917" s="306" t="s">
        <v>4528</v>
      </c>
      <c r="E917" s="306" t="s">
        <v>4447</v>
      </c>
      <c r="F917" s="308">
        <v>74.556</v>
      </c>
      <c r="G917" s="306" t="s">
        <v>110</v>
      </c>
      <c r="H917" s="308">
        <v>74.556</v>
      </c>
      <c r="I917" s="183" t="s">
        <v>4529</v>
      </c>
      <c r="J917" s="187" t="s">
        <v>112</v>
      </c>
      <c r="K917" s="311" t="s">
        <v>3369</v>
      </c>
      <c r="L917" s="311" t="s">
        <v>4449</v>
      </c>
      <c r="M917" s="306" t="s">
        <v>4450</v>
      </c>
      <c r="N917" s="307" t="s">
        <v>4451</v>
      </c>
    </row>
    <row r="918" ht="54.95" customHeight="1" spans="1:14">
      <c r="A918" s="305">
        <v>25</v>
      </c>
      <c r="B918" s="306" t="s">
        <v>4530</v>
      </c>
      <c r="C918" s="306" t="s">
        <v>4531</v>
      </c>
      <c r="D918" s="306" t="s">
        <v>4528</v>
      </c>
      <c r="E918" s="306" t="s">
        <v>4532</v>
      </c>
      <c r="F918" s="308">
        <v>113.36</v>
      </c>
      <c r="G918" s="306" t="s">
        <v>110</v>
      </c>
      <c r="H918" s="308">
        <v>113.36</v>
      </c>
      <c r="I918" s="183" t="s">
        <v>4529</v>
      </c>
      <c r="J918" s="187" t="s">
        <v>112</v>
      </c>
      <c r="K918" s="311" t="s">
        <v>3369</v>
      </c>
      <c r="L918" s="311" t="s">
        <v>4449</v>
      </c>
      <c r="M918" s="306" t="s">
        <v>4450</v>
      </c>
      <c r="N918" s="307" t="s">
        <v>4451</v>
      </c>
    </row>
    <row r="919" ht="54.95" customHeight="1" spans="1:14">
      <c r="A919" s="305">
        <v>26</v>
      </c>
      <c r="B919" s="306" t="s">
        <v>4533</v>
      </c>
      <c r="C919" s="307" t="s">
        <v>4534</v>
      </c>
      <c r="D919" s="306" t="s">
        <v>4535</v>
      </c>
      <c r="E919" s="306" t="s">
        <v>4447</v>
      </c>
      <c r="F919" s="308">
        <v>57.988</v>
      </c>
      <c r="G919" s="306" t="s">
        <v>110</v>
      </c>
      <c r="H919" s="308">
        <v>57.988</v>
      </c>
      <c r="I919" s="183" t="s">
        <v>4536</v>
      </c>
      <c r="J919" s="187" t="s">
        <v>112</v>
      </c>
      <c r="K919" s="311" t="s">
        <v>3369</v>
      </c>
      <c r="L919" s="311" t="s">
        <v>4449</v>
      </c>
      <c r="M919" s="306" t="s">
        <v>4450</v>
      </c>
      <c r="N919" s="307" t="s">
        <v>4451</v>
      </c>
    </row>
    <row r="920" ht="54.95" customHeight="1" spans="1:14">
      <c r="A920" s="305">
        <v>27</v>
      </c>
      <c r="B920" s="306" t="s">
        <v>4537</v>
      </c>
      <c r="C920" s="307" t="s">
        <v>4538</v>
      </c>
      <c r="D920" s="306" t="s">
        <v>4539</v>
      </c>
      <c r="E920" s="306" t="s">
        <v>4447</v>
      </c>
      <c r="F920" s="308">
        <v>91.56</v>
      </c>
      <c r="G920" s="306" t="s">
        <v>110</v>
      </c>
      <c r="H920" s="308">
        <v>91.56</v>
      </c>
      <c r="I920" s="183" t="s">
        <v>4540</v>
      </c>
      <c r="J920" s="187" t="s">
        <v>112</v>
      </c>
      <c r="K920" s="311" t="s">
        <v>3369</v>
      </c>
      <c r="L920" s="311" t="s">
        <v>4449</v>
      </c>
      <c r="M920" s="306" t="s">
        <v>4450</v>
      </c>
      <c r="N920" s="307" t="s">
        <v>4451</v>
      </c>
    </row>
    <row r="921" ht="54.95" customHeight="1" spans="1:14">
      <c r="A921" s="305">
        <v>28</v>
      </c>
      <c r="B921" s="306" t="s">
        <v>4541</v>
      </c>
      <c r="C921" s="306" t="s">
        <v>4542</v>
      </c>
      <c r="D921" s="306" t="s">
        <v>4539</v>
      </c>
      <c r="E921" s="306" t="s">
        <v>4447</v>
      </c>
      <c r="F921" s="308">
        <v>39.6324</v>
      </c>
      <c r="G921" s="306" t="s">
        <v>110</v>
      </c>
      <c r="H921" s="308">
        <v>39.6324</v>
      </c>
      <c r="I921" s="183" t="s">
        <v>4540</v>
      </c>
      <c r="J921" s="187" t="s">
        <v>112</v>
      </c>
      <c r="K921" s="311" t="s">
        <v>3369</v>
      </c>
      <c r="L921" s="311" t="s">
        <v>4449</v>
      </c>
      <c r="M921" s="306" t="s">
        <v>4450</v>
      </c>
      <c r="N921" s="307" t="s">
        <v>4451</v>
      </c>
    </row>
    <row r="922" ht="54.95" customHeight="1" spans="1:14">
      <c r="A922" s="305">
        <v>29</v>
      </c>
      <c r="B922" s="306" t="s">
        <v>4543</v>
      </c>
      <c r="C922" s="307" t="s">
        <v>4544</v>
      </c>
      <c r="D922" s="306" t="s">
        <v>4545</v>
      </c>
      <c r="E922" s="306" t="s">
        <v>4447</v>
      </c>
      <c r="F922" s="308">
        <v>117.72</v>
      </c>
      <c r="G922" s="306" t="s">
        <v>110</v>
      </c>
      <c r="H922" s="308">
        <v>117.72</v>
      </c>
      <c r="I922" s="183" t="s">
        <v>4546</v>
      </c>
      <c r="J922" s="187" t="s">
        <v>112</v>
      </c>
      <c r="K922" s="311" t="s">
        <v>3369</v>
      </c>
      <c r="L922" s="311" t="s">
        <v>4449</v>
      </c>
      <c r="M922" s="306" t="s">
        <v>4450</v>
      </c>
      <c r="N922" s="307" t="s">
        <v>4451</v>
      </c>
    </row>
    <row r="923" ht="54.95" customHeight="1" spans="1:14">
      <c r="A923" s="305">
        <v>30</v>
      </c>
      <c r="B923" s="306" t="s">
        <v>4547</v>
      </c>
      <c r="C923" s="307" t="s">
        <v>4548</v>
      </c>
      <c r="D923" s="306" t="s">
        <v>4549</v>
      </c>
      <c r="E923" s="306" t="s">
        <v>4447</v>
      </c>
      <c r="F923" s="308">
        <v>95.92</v>
      </c>
      <c r="G923" s="306" t="s">
        <v>110</v>
      </c>
      <c r="H923" s="308">
        <v>95.92</v>
      </c>
      <c r="I923" s="183" t="s">
        <v>4550</v>
      </c>
      <c r="J923" s="187" t="s">
        <v>112</v>
      </c>
      <c r="K923" s="311" t="s">
        <v>3369</v>
      </c>
      <c r="L923" s="311" t="s">
        <v>4449</v>
      </c>
      <c r="M923" s="306" t="s">
        <v>4450</v>
      </c>
      <c r="N923" s="307" t="s">
        <v>4451</v>
      </c>
    </row>
    <row r="924" ht="54.95" customHeight="1" spans="1:14">
      <c r="A924" s="305">
        <v>31</v>
      </c>
      <c r="B924" s="306" t="s">
        <v>4551</v>
      </c>
      <c r="C924" s="307" t="s">
        <v>4552</v>
      </c>
      <c r="D924" s="306" t="s">
        <v>4553</v>
      </c>
      <c r="E924" s="306" t="s">
        <v>4447</v>
      </c>
      <c r="F924" s="308">
        <v>65.4</v>
      </c>
      <c r="G924" s="306" t="s">
        <v>110</v>
      </c>
      <c r="H924" s="308">
        <v>65.4</v>
      </c>
      <c r="I924" s="183" t="s">
        <v>4554</v>
      </c>
      <c r="J924" s="187" t="s">
        <v>112</v>
      </c>
      <c r="K924" s="311" t="s">
        <v>3369</v>
      </c>
      <c r="L924" s="311" t="s">
        <v>4449</v>
      </c>
      <c r="M924" s="306" t="s">
        <v>4450</v>
      </c>
      <c r="N924" s="307" t="s">
        <v>4451</v>
      </c>
    </row>
    <row r="925" ht="54.95" customHeight="1" spans="1:14">
      <c r="A925" s="305">
        <v>32</v>
      </c>
      <c r="B925" s="306" t="s">
        <v>4555</v>
      </c>
      <c r="C925" s="306" t="s">
        <v>4556</v>
      </c>
      <c r="D925" s="306" t="s">
        <v>4553</v>
      </c>
      <c r="E925" s="306" t="s">
        <v>4447</v>
      </c>
      <c r="F925" s="308">
        <v>15.3908</v>
      </c>
      <c r="G925" s="306" t="s">
        <v>110</v>
      </c>
      <c r="H925" s="308">
        <v>15.3908</v>
      </c>
      <c r="I925" s="183" t="s">
        <v>4554</v>
      </c>
      <c r="J925" s="187" t="s">
        <v>112</v>
      </c>
      <c r="K925" s="311" t="s">
        <v>3369</v>
      </c>
      <c r="L925" s="311" t="s">
        <v>4449</v>
      </c>
      <c r="M925" s="306" t="s">
        <v>4450</v>
      </c>
      <c r="N925" s="307" t="s">
        <v>4451</v>
      </c>
    </row>
    <row r="926" ht="54.95" customHeight="1" spans="1:14">
      <c r="A926" s="305">
        <v>33</v>
      </c>
      <c r="B926" s="306" t="s">
        <v>4557</v>
      </c>
      <c r="C926" s="306" t="s">
        <v>4558</v>
      </c>
      <c r="D926" s="306" t="s">
        <v>514</v>
      </c>
      <c r="E926" s="306" t="s">
        <v>4447</v>
      </c>
      <c r="F926" s="308">
        <v>33.7028</v>
      </c>
      <c r="G926" s="306" t="s">
        <v>110</v>
      </c>
      <c r="H926" s="308">
        <v>33.7028</v>
      </c>
      <c r="I926" s="183" t="s">
        <v>4559</v>
      </c>
      <c r="J926" s="187" t="s">
        <v>112</v>
      </c>
      <c r="K926" s="311" t="s">
        <v>3369</v>
      </c>
      <c r="L926" s="311" t="s">
        <v>4449</v>
      </c>
      <c r="M926" s="306" t="s">
        <v>4450</v>
      </c>
      <c r="N926" s="307" t="s">
        <v>4451</v>
      </c>
    </row>
    <row r="927" ht="54.95" customHeight="1" spans="1:14">
      <c r="A927" s="305">
        <v>34</v>
      </c>
      <c r="B927" s="306" t="s">
        <v>4560</v>
      </c>
      <c r="C927" s="306" t="s">
        <v>4561</v>
      </c>
      <c r="D927" s="306" t="s">
        <v>4562</v>
      </c>
      <c r="E927" s="306" t="s">
        <v>4563</v>
      </c>
      <c r="F927" s="308">
        <v>99</v>
      </c>
      <c r="G927" s="306" t="s">
        <v>110</v>
      </c>
      <c r="H927" s="308">
        <v>99</v>
      </c>
      <c r="I927" s="183" t="s">
        <v>4564</v>
      </c>
      <c r="J927" s="187" t="s">
        <v>112</v>
      </c>
      <c r="K927" s="311" t="s">
        <v>3369</v>
      </c>
      <c r="L927" s="311" t="s">
        <v>4449</v>
      </c>
      <c r="M927" s="306" t="s">
        <v>4450</v>
      </c>
      <c r="N927" s="307" t="s">
        <v>4450</v>
      </c>
    </row>
    <row r="928" ht="54.95" customHeight="1" spans="1:14">
      <c r="A928" s="305">
        <v>35</v>
      </c>
      <c r="B928" s="306" t="s">
        <v>4565</v>
      </c>
      <c r="C928" s="306" t="s">
        <v>4566</v>
      </c>
      <c r="D928" s="306" t="s">
        <v>4385</v>
      </c>
      <c r="E928" s="306" t="s">
        <v>4447</v>
      </c>
      <c r="F928" s="308">
        <v>27.5552</v>
      </c>
      <c r="G928" s="306" t="s">
        <v>110</v>
      </c>
      <c r="H928" s="308">
        <v>27.5552</v>
      </c>
      <c r="I928" s="183" t="s">
        <v>4567</v>
      </c>
      <c r="J928" s="187" t="s">
        <v>112</v>
      </c>
      <c r="K928" s="311" t="s">
        <v>3369</v>
      </c>
      <c r="L928" s="311" t="s">
        <v>4449</v>
      </c>
      <c r="M928" s="306" t="s">
        <v>4450</v>
      </c>
      <c r="N928" s="307" t="s">
        <v>4451</v>
      </c>
    </row>
    <row r="929" ht="54.95" customHeight="1" spans="1:14">
      <c r="A929" s="305">
        <v>36</v>
      </c>
      <c r="B929" s="306" t="s">
        <v>4568</v>
      </c>
      <c r="C929" s="306" t="s">
        <v>4569</v>
      </c>
      <c r="D929" s="306" t="s">
        <v>4391</v>
      </c>
      <c r="E929" s="306" t="s">
        <v>4447</v>
      </c>
      <c r="F929" s="308">
        <v>27.6424</v>
      </c>
      <c r="G929" s="306" t="s">
        <v>110</v>
      </c>
      <c r="H929" s="308">
        <v>27.6424</v>
      </c>
      <c r="I929" s="183" t="s">
        <v>4570</v>
      </c>
      <c r="J929" s="187" t="s">
        <v>112</v>
      </c>
      <c r="K929" s="311" t="s">
        <v>3369</v>
      </c>
      <c r="L929" s="311" t="s">
        <v>4449</v>
      </c>
      <c r="M929" s="306" t="s">
        <v>4450</v>
      </c>
      <c r="N929" s="307" t="s">
        <v>4451</v>
      </c>
    </row>
    <row r="930" ht="54.95" customHeight="1" spans="1:14">
      <c r="A930" s="305">
        <v>37</v>
      </c>
      <c r="B930" s="306" t="s">
        <v>4571</v>
      </c>
      <c r="C930" s="306" t="s">
        <v>4572</v>
      </c>
      <c r="D930" s="306" t="s">
        <v>4573</v>
      </c>
      <c r="E930" s="306" t="s">
        <v>4447</v>
      </c>
      <c r="F930" s="308">
        <v>16.2192</v>
      </c>
      <c r="G930" s="306" t="s">
        <v>110</v>
      </c>
      <c r="H930" s="308">
        <v>16.2192</v>
      </c>
      <c r="I930" s="183" t="s">
        <v>4574</v>
      </c>
      <c r="J930" s="187" t="s">
        <v>112</v>
      </c>
      <c r="K930" s="311" t="s">
        <v>3369</v>
      </c>
      <c r="L930" s="311" t="s">
        <v>4449</v>
      </c>
      <c r="M930" s="306" t="s">
        <v>4450</v>
      </c>
      <c r="N930" s="307" t="s">
        <v>4451</v>
      </c>
    </row>
    <row r="931" ht="54.95" customHeight="1" spans="1:14">
      <c r="A931" s="305">
        <v>38</v>
      </c>
      <c r="B931" s="306" t="s">
        <v>4575</v>
      </c>
      <c r="C931" s="307" t="s">
        <v>4576</v>
      </c>
      <c r="D931" s="306" t="s">
        <v>4577</v>
      </c>
      <c r="E931" s="306" t="s">
        <v>4447</v>
      </c>
      <c r="F931" s="308">
        <v>61.6504</v>
      </c>
      <c r="G931" s="306" t="s">
        <v>110</v>
      </c>
      <c r="H931" s="308">
        <v>61.6504</v>
      </c>
      <c r="I931" s="183" t="s">
        <v>4578</v>
      </c>
      <c r="J931" s="187" t="s">
        <v>112</v>
      </c>
      <c r="K931" s="311" t="s">
        <v>3369</v>
      </c>
      <c r="L931" s="311" t="s">
        <v>4449</v>
      </c>
      <c r="M931" s="306" t="s">
        <v>4450</v>
      </c>
      <c r="N931" s="307" t="s">
        <v>4451</v>
      </c>
    </row>
    <row r="932" ht="54.95" customHeight="1" spans="1:14">
      <c r="A932" s="305">
        <v>39</v>
      </c>
      <c r="B932" s="306" t="s">
        <v>4579</v>
      </c>
      <c r="C932" s="307" t="s">
        <v>4580</v>
      </c>
      <c r="D932" s="307" t="s">
        <v>4581</v>
      </c>
      <c r="E932" s="306" t="s">
        <v>4582</v>
      </c>
      <c r="F932" s="309">
        <v>16.568</v>
      </c>
      <c r="G932" s="306" t="s">
        <v>110</v>
      </c>
      <c r="H932" s="309">
        <v>16.568</v>
      </c>
      <c r="I932" s="183" t="s">
        <v>4583</v>
      </c>
      <c r="J932" s="187" t="s">
        <v>112</v>
      </c>
      <c r="K932" s="185" t="s">
        <v>3291</v>
      </c>
      <c r="L932" s="185" t="s">
        <v>4456</v>
      </c>
      <c r="M932" s="306" t="s">
        <v>4450</v>
      </c>
      <c r="N932" s="307" t="s">
        <v>4451</v>
      </c>
    </row>
    <row r="933" ht="57" customHeight="1" spans="1:14">
      <c r="A933" s="305">
        <v>40</v>
      </c>
      <c r="B933" s="306" t="s">
        <v>4584</v>
      </c>
      <c r="C933" s="307" t="s">
        <v>4585</v>
      </c>
      <c r="D933" s="307" t="s">
        <v>285</v>
      </c>
      <c r="E933" s="306" t="s">
        <v>4586</v>
      </c>
      <c r="F933" s="309">
        <v>150</v>
      </c>
      <c r="G933" s="306" t="s">
        <v>110</v>
      </c>
      <c r="H933" s="309">
        <v>150</v>
      </c>
      <c r="I933" s="183" t="s">
        <v>4587</v>
      </c>
      <c r="J933" s="187" t="s">
        <v>112</v>
      </c>
      <c r="K933" s="185" t="s">
        <v>3291</v>
      </c>
      <c r="L933" s="185" t="s">
        <v>4588</v>
      </c>
      <c r="M933" s="306" t="s">
        <v>4450</v>
      </c>
      <c r="N933" s="307" t="s">
        <v>4450</v>
      </c>
    </row>
    <row r="934" ht="45" customHeight="1" spans="1:14">
      <c r="A934" s="305">
        <v>41</v>
      </c>
      <c r="B934" s="306" t="s">
        <v>4589</v>
      </c>
      <c r="C934" s="306" t="s">
        <v>4590</v>
      </c>
      <c r="D934" s="306" t="s">
        <v>397</v>
      </c>
      <c r="E934" s="306" t="s">
        <v>4447</v>
      </c>
      <c r="F934" s="308">
        <v>13.952</v>
      </c>
      <c r="G934" s="306" t="s">
        <v>110</v>
      </c>
      <c r="H934" s="308">
        <v>13.952</v>
      </c>
      <c r="I934" s="183" t="s">
        <v>4591</v>
      </c>
      <c r="J934" s="187" t="s">
        <v>112</v>
      </c>
      <c r="K934" s="311" t="s">
        <v>3369</v>
      </c>
      <c r="L934" s="311" t="s">
        <v>4449</v>
      </c>
      <c r="M934" s="306" t="s">
        <v>4450</v>
      </c>
      <c r="N934" s="307" t="s">
        <v>4451</v>
      </c>
    </row>
    <row r="935" ht="45" customHeight="1" spans="1:14">
      <c r="A935" s="305">
        <v>42</v>
      </c>
      <c r="B935" s="306" t="s">
        <v>4592</v>
      </c>
      <c r="C935" s="307" t="s">
        <v>4593</v>
      </c>
      <c r="D935" s="307" t="s">
        <v>1707</v>
      </c>
      <c r="E935" s="306" t="s">
        <v>4582</v>
      </c>
      <c r="F935" s="309">
        <v>9.156</v>
      </c>
      <c r="G935" s="306" t="s">
        <v>110</v>
      </c>
      <c r="H935" s="309">
        <v>9.156</v>
      </c>
      <c r="I935" s="183" t="s">
        <v>4594</v>
      </c>
      <c r="J935" s="187" t="s">
        <v>112</v>
      </c>
      <c r="K935" s="185" t="s">
        <v>3291</v>
      </c>
      <c r="L935" s="185" t="s">
        <v>4456</v>
      </c>
      <c r="M935" s="306" t="s">
        <v>914</v>
      </c>
      <c r="N935" s="307" t="s">
        <v>4595</v>
      </c>
    </row>
    <row r="936" ht="45" customHeight="1" spans="1:14">
      <c r="A936" s="305">
        <v>43</v>
      </c>
      <c r="B936" s="306" t="s">
        <v>4596</v>
      </c>
      <c r="C936" s="306" t="s">
        <v>4597</v>
      </c>
      <c r="D936" s="306" t="s">
        <v>838</v>
      </c>
      <c r="E936" s="306" t="s">
        <v>4447</v>
      </c>
      <c r="F936" s="308">
        <v>13.516</v>
      </c>
      <c r="G936" s="306" t="s">
        <v>110</v>
      </c>
      <c r="H936" s="308">
        <v>13.516</v>
      </c>
      <c r="I936" s="183" t="s">
        <v>4598</v>
      </c>
      <c r="J936" s="187" t="s">
        <v>112</v>
      </c>
      <c r="K936" s="311" t="s">
        <v>3369</v>
      </c>
      <c r="L936" s="311" t="s">
        <v>4449</v>
      </c>
      <c r="M936" s="306" t="s">
        <v>4450</v>
      </c>
      <c r="N936" s="307" t="s">
        <v>4451</v>
      </c>
    </row>
    <row r="937" ht="45" customHeight="1" spans="1:14">
      <c r="A937" s="305">
        <v>44</v>
      </c>
      <c r="B937" s="306" t="s">
        <v>4599</v>
      </c>
      <c r="C937" s="306" t="s">
        <v>4600</v>
      </c>
      <c r="D937" s="306" t="s">
        <v>4601</v>
      </c>
      <c r="E937" s="306" t="s">
        <v>4447</v>
      </c>
      <c r="F937" s="308">
        <v>13.08</v>
      </c>
      <c r="G937" s="306" t="s">
        <v>110</v>
      </c>
      <c r="H937" s="308">
        <v>13.08</v>
      </c>
      <c r="I937" s="183" t="s">
        <v>4602</v>
      </c>
      <c r="J937" s="187" t="s">
        <v>112</v>
      </c>
      <c r="K937" s="311" t="s">
        <v>3369</v>
      </c>
      <c r="L937" s="311" t="s">
        <v>4449</v>
      </c>
      <c r="M937" s="306" t="s">
        <v>4450</v>
      </c>
      <c r="N937" s="307" t="s">
        <v>4451</v>
      </c>
    </row>
    <row r="938" ht="80" customHeight="1" spans="1:14">
      <c r="A938" s="305">
        <v>45</v>
      </c>
      <c r="B938" s="306" t="s">
        <v>4603</v>
      </c>
      <c r="C938" s="307" t="s">
        <v>4604</v>
      </c>
      <c r="D938" s="307" t="s">
        <v>4605</v>
      </c>
      <c r="E938" s="307" t="s">
        <v>4606</v>
      </c>
      <c r="F938" s="309">
        <v>175</v>
      </c>
      <c r="G938" s="306" t="s">
        <v>110</v>
      </c>
      <c r="H938" s="309">
        <v>175</v>
      </c>
      <c r="I938" s="183" t="s">
        <v>4607</v>
      </c>
      <c r="J938" s="187" t="s">
        <v>112</v>
      </c>
      <c r="K938" s="185" t="s">
        <v>3291</v>
      </c>
      <c r="L938" s="185" t="s">
        <v>4588</v>
      </c>
      <c r="M938" s="306" t="s">
        <v>4450</v>
      </c>
      <c r="N938" s="307" t="s">
        <v>4451</v>
      </c>
    </row>
    <row r="939" ht="45" customHeight="1" spans="1:14">
      <c r="A939" s="305">
        <v>46</v>
      </c>
      <c r="B939" s="306" t="s">
        <v>4608</v>
      </c>
      <c r="C939" s="307" t="s">
        <v>4609</v>
      </c>
      <c r="D939" s="307" t="s">
        <v>4610</v>
      </c>
      <c r="E939" s="306" t="s">
        <v>4447</v>
      </c>
      <c r="F939" s="308">
        <v>228.9</v>
      </c>
      <c r="G939" s="306" t="s">
        <v>110</v>
      </c>
      <c r="H939" s="308">
        <v>228.9</v>
      </c>
      <c r="I939" s="183" t="s">
        <v>4611</v>
      </c>
      <c r="J939" s="187" t="s">
        <v>112</v>
      </c>
      <c r="K939" s="185" t="s">
        <v>3291</v>
      </c>
      <c r="L939" s="185" t="s">
        <v>4588</v>
      </c>
      <c r="M939" s="306" t="s">
        <v>4450</v>
      </c>
      <c r="N939" s="307" t="s">
        <v>4451</v>
      </c>
    </row>
    <row r="940" ht="45" customHeight="1" spans="1:14">
      <c r="A940" s="305">
        <v>47</v>
      </c>
      <c r="B940" s="312" t="s">
        <v>4612</v>
      </c>
      <c r="C940" s="307" t="s">
        <v>4613</v>
      </c>
      <c r="D940" s="307" t="s">
        <v>4614</v>
      </c>
      <c r="E940" s="306" t="s">
        <v>4615</v>
      </c>
      <c r="F940" s="309">
        <v>25.08</v>
      </c>
      <c r="G940" s="306" t="s">
        <v>110</v>
      </c>
      <c r="H940" s="309">
        <v>25.08</v>
      </c>
      <c r="I940" s="183" t="s">
        <v>4616</v>
      </c>
      <c r="J940" s="187" t="s">
        <v>112</v>
      </c>
      <c r="K940" s="185" t="s">
        <v>4617</v>
      </c>
      <c r="L940" s="185" t="s">
        <v>3381</v>
      </c>
      <c r="M940" s="306" t="s">
        <v>961</v>
      </c>
      <c r="N940" s="306" t="s">
        <v>961</v>
      </c>
    </row>
    <row r="941" ht="45" customHeight="1" spans="1:14">
      <c r="A941" s="305">
        <v>48</v>
      </c>
      <c r="B941" s="306" t="s">
        <v>4618</v>
      </c>
      <c r="C941" s="307" t="s">
        <v>4619</v>
      </c>
      <c r="D941" s="306" t="s">
        <v>4620</v>
      </c>
      <c r="E941" s="306" t="s">
        <v>4447</v>
      </c>
      <c r="F941" s="308">
        <v>74.8176</v>
      </c>
      <c r="G941" s="306" t="s">
        <v>110</v>
      </c>
      <c r="H941" s="308">
        <v>74.8176</v>
      </c>
      <c r="I941" s="183" t="s">
        <v>4621</v>
      </c>
      <c r="J941" s="187" t="s">
        <v>112</v>
      </c>
      <c r="K941" s="311" t="s">
        <v>3369</v>
      </c>
      <c r="L941" s="311" t="s">
        <v>4449</v>
      </c>
      <c r="M941" s="306" t="s">
        <v>4450</v>
      </c>
      <c r="N941" s="307" t="s">
        <v>4451</v>
      </c>
    </row>
    <row r="942" ht="69" customHeight="1" spans="1:14">
      <c r="A942" s="305">
        <v>49</v>
      </c>
      <c r="B942" s="306" t="s">
        <v>4622</v>
      </c>
      <c r="C942" s="307" t="s">
        <v>4623</v>
      </c>
      <c r="D942" s="307" t="s">
        <v>4620</v>
      </c>
      <c r="E942" s="307" t="s">
        <v>4606</v>
      </c>
      <c r="F942" s="309">
        <v>92</v>
      </c>
      <c r="G942" s="306" t="s">
        <v>110</v>
      </c>
      <c r="H942" s="309">
        <v>92</v>
      </c>
      <c r="I942" s="183" t="s">
        <v>4624</v>
      </c>
      <c r="J942" s="187" t="s">
        <v>112</v>
      </c>
      <c r="K942" s="185" t="s">
        <v>3291</v>
      </c>
      <c r="L942" s="185" t="s">
        <v>4588</v>
      </c>
      <c r="M942" s="306" t="s">
        <v>4450</v>
      </c>
      <c r="N942" s="307" t="s">
        <v>4451</v>
      </c>
    </row>
    <row r="943" ht="47" customHeight="1" spans="1:14">
      <c r="A943" s="305">
        <v>50</v>
      </c>
      <c r="B943" s="306" t="s">
        <v>4625</v>
      </c>
      <c r="C943" s="307" t="s">
        <v>4626</v>
      </c>
      <c r="D943" s="306" t="s">
        <v>4627</v>
      </c>
      <c r="E943" s="306" t="s">
        <v>4447</v>
      </c>
      <c r="F943" s="308">
        <v>63.1764</v>
      </c>
      <c r="G943" s="306" t="s">
        <v>110</v>
      </c>
      <c r="H943" s="308">
        <v>63.1764</v>
      </c>
      <c r="I943" s="183" t="s">
        <v>4628</v>
      </c>
      <c r="J943" s="187" t="s">
        <v>112</v>
      </c>
      <c r="K943" s="311" t="s">
        <v>3369</v>
      </c>
      <c r="L943" s="311" t="s">
        <v>4449</v>
      </c>
      <c r="M943" s="306" t="s">
        <v>4450</v>
      </c>
      <c r="N943" s="307" t="s">
        <v>4451</v>
      </c>
    </row>
    <row r="944" ht="36" spans="1:14">
      <c r="A944" s="305">
        <v>51</v>
      </c>
      <c r="B944" s="306" t="s">
        <v>4629</v>
      </c>
      <c r="C944" s="307" t="s">
        <v>4630</v>
      </c>
      <c r="D944" s="306" t="s">
        <v>3095</v>
      </c>
      <c r="E944" s="306" t="s">
        <v>4447</v>
      </c>
      <c r="F944" s="308">
        <v>175.0104</v>
      </c>
      <c r="G944" s="306" t="s">
        <v>110</v>
      </c>
      <c r="H944" s="308">
        <v>175.0104</v>
      </c>
      <c r="I944" s="183" t="s">
        <v>4631</v>
      </c>
      <c r="J944" s="187" t="s">
        <v>112</v>
      </c>
      <c r="K944" s="311" t="s">
        <v>3369</v>
      </c>
      <c r="L944" s="311" t="s">
        <v>4449</v>
      </c>
      <c r="M944" s="306" t="s">
        <v>4450</v>
      </c>
      <c r="N944" s="307" t="s">
        <v>4451</v>
      </c>
    </row>
    <row r="945" ht="36" spans="1:14">
      <c r="A945" s="305">
        <v>52</v>
      </c>
      <c r="B945" s="313" t="s">
        <v>4632</v>
      </c>
      <c r="C945" s="307" t="s">
        <v>4633</v>
      </c>
      <c r="D945" s="307" t="s">
        <v>3112</v>
      </c>
      <c r="E945" s="306" t="s">
        <v>4634</v>
      </c>
      <c r="F945" s="309">
        <v>180</v>
      </c>
      <c r="G945" s="306" t="s">
        <v>110</v>
      </c>
      <c r="H945" s="309">
        <v>180</v>
      </c>
      <c r="I945" s="183" t="s">
        <v>4635</v>
      </c>
      <c r="J945" s="187" t="s">
        <v>112</v>
      </c>
      <c r="K945" s="185" t="s">
        <v>3291</v>
      </c>
      <c r="L945" s="185" t="s">
        <v>4456</v>
      </c>
      <c r="M945" s="306" t="s">
        <v>4450</v>
      </c>
      <c r="N945" s="307" t="s">
        <v>4450</v>
      </c>
    </row>
    <row r="946" ht="36" spans="1:14">
      <c r="A946" s="305">
        <v>53</v>
      </c>
      <c r="B946" s="306" t="s">
        <v>4636</v>
      </c>
      <c r="C946" s="307" t="s">
        <v>4637</v>
      </c>
      <c r="D946" s="307" t="s">
        <v>4638</v>
      </c>
      <c r="E946" s="306" t="s">
        <v>4447</v>
      </c>
      <c r="F946" s="308">
        <v>124.3908</v>
      </c>
      <c r="G946" s="306" t="s">
        <v>110</v>
      </c>
      <c r="H946" s="308">
        <v>124.3908</v>
      </c>
      <c r="I946" s="183" t="s">
        <v>4639</v>
      </c>
      <c r="J946" s="187" t="s">
        <v>112</v>
      </c>
      <c r="K946" s="185" t="s">
        <v>3291</v>
      </c>
      <c r="L946" s="185" t="s">
        <v>4588</v>
      </c>
      <c r="M946" s="306" t="s">
        <v>4450</v>
      </c>
      <c r="N946" s="307" t="s">
        <v>4451</v>
      </c>
    </row>
    <row r="947" ht="45.95" customHeight="1" spans="1:14">
      <c r="A947" s="305">
        <v>54</v>
      </c>
      <c r="B947" s="306" t="s">
        <v>4640</v>
      </c>
      <c r="C947" s="307" t="s">
        <v>4552</v>
      </c>
      <c r="D947" s="306" t="s">
        <v>3164</v>
      </c>
      <c r="E947" s="306" t="s">
        <v>4447</v>
      </c>
      <c r="F947" s="308">
        <v>65.4</v>
      </c>
      <c r="G947" s="306" t="s">
        <v>110</v>
      </c>
      <c r="H947" s="308">
        <v>65.4</v>
      </c>
      <c r="I947" s="183" t="s">
        <v>4641</v>
      </c>
      <c r="J947" s="187" t="s">
        <v>112</v>
      </c>
      <c r="K947" s="311" t="s">
        <v>3369</v>
      </c>
      <c r="L947" s="311" t="s">
        <v>4449</v>
      </c>
      <c r="M947" s="306" t="s">
        <v>4450</v>
      </c>
      <c r="N947" s="307" t="s">
        <v>4451</v>
      </c>
    </row>
    <row r="948" ht="64" customHeight="1" spans="1:14">
      <c r="A948" s="305">
        <v>55</v>
      </c>
      <c r="B948" s="306" t="s">
        <v>4642</v>
      </c>
      <c r="C948" s="307" t="s">
        <v>4643</v>
      </c>
      <c r="D948" s="307" t="s">
        <v>4644</v>
      </c>
      <c r="E948" s="307" t="s">
        <v>4606</v>
      </c>
      <c r="F948" s="309">
        <v>217</v>
      </c>
      <c r="G948" s="306" t="s">
        <v>110</v>
      </c>
      <c r="H948" s="309">
        <v>217</v>
      </c>
      <c r="I948" s="183" t="s">
        <v>4645</v>
      </c>
      <c r="J948" s="187" t="s">
        <v>112</v>
      </c>
      <c r="K948" s="185" t="s">
        <v>3291</v>
      </c>
      <c r="L948" s="185" t="s">
        <v>4588</v>
      </c>
      <c r="M948" s="306" t="s">
        <v>4450</v>
      </c>
      <c r="N948" s="307" t="s">
        <v>4451</v>
      </c>
    </row>
    <row r="949" ht="47" customHeight="1" spans="1:14">
      <c r="A949" s="305">
        <v>56</v>
      </c>
      <c r="B949" s="306" t="s">
        <v>4646</v>
      </c>
      <c r="C949" s="307" t="s">
        <v>4647</v>
      </c>
      <c r="D949" s="307" t="s">
        <v>4648</v>
      </c>
      <c r="E949" s="307" t="s">
        <v>4606</v>
      </c>
      <c r="F949" s="309">
        <v>166</v>
      </c>
      <c r="G949" s="306" t="s">
        <v>110</v>
      </c>
      <c r="H949" s="309">
        <v>166</v>
      </c>
      <c r="I949" s="183" t="s">
        <v>4649</v>
      </c>
      <c r="J949" s="187" t="s">
        <v>112</v>
      </c>
      <c r="K949" s="185" t="s">
        <v>3291</v>
      </c>
      <c r="L949" s="185" t="s">
        <v>4588</v>
      </c>
      <c r="M949" s="306" t="s">
        <v>4450</v>
      </c>
      <c r="N949" s="307" t="s">
        <v>4451</v>
      </c>
    </row>
    <row r="950" ht="44.1" customHeight="1" spans="1:14">
      <c r="A950" s="305">
        <v>57</v>
      </c>
      <c r="B950" s="306" t="s">
        <v>4650</v>
      </c>
      <c r="C950" s="307" t="s">
        <v>4651</v>
      </c>
      <c r="D950" s="306" t="s">
        <v>4652</v>
      </c>
      <c r="E950" s="306" t="s">
        <v>4447</v>
      </c>
      <c r="F950" s="308">
        <v>176.0568</v>
      </c>
      <c r="G950" s="306" t="s">
        <v>110</v>
      </c>
      <c r="H950" s="308">
        <v>176.0568</v>
      </c>
      <c r="I950" s="183" t="s">
        <v>4653</v>
      </c>
      <c r="J950" s="187" t="s">
        <v>112</v>
      </c>
      <c r="K950" s="311" t="s">
        <v>3369</v>
      </c>
      <c r="L950" s="311" t="s">
        <v>4449</v>
      </c>
      <c r="M950" s="306" t="s">
        <v>4450</v>
      </c>
      <c r="N950" s="307" t="s">
        <v>4451</v>
      </c>
    </row>
    <row r="951" ht="56" customHeight="1" spans="1:14">
      <c r="A951" s="305">
        <v>58</v>
      </c>
      <c r="B951" s="306" t="s">
        <v>4654</v>
      </c>
      <c r="C951" s="307" t="s">
        <v>4655</v>
      </c>
      <c r="D951" s="307" t="s">
        <v>4652</v>
      </c>
      <c r="E951" s="307" t="s">
        <v>4606</v>
      </c>
      <c r="F951" s="309">
        <v>130</v>
      </c>
      <c r="G951" s="306" t="s">
        <v>110</v>
      </c>
      <c r="H951" s="309">
        <v>130</v>
      </c>
      <c r="I951" s="183" t="s">
        <v>4656</v>
      </c>
      <c r="J951" s="187" t="s">
        <v>112</v>
      </c>
      <c r="K951" s="185" t="s">
        <v>3291</v>
      </c>
      <c r="L951" s="185" t="s">
        <v>4588</v>
      </c>
      <c r="M951" s="306" t="s">
        <v>4450</v>
      </c>
      <c r="N951" s="307" t="s">
        <v>4451</v>
      </c>
    </row>
    <row r="952" ht="36" spans="1:14">
      <c r="A952" s="305">
        <v>59</v>
      </c>
      <c r="B952" s="313" t="s">
        <v>4657</v>
      </c>
      <c r="C952" s="307" t="s">
        <v>4658</v>
      </c>
      <c r="D952" s="307" t="s">
        <v>4659</v>
      </c>
      <c r="E952" s="306" t="s">
        <v>4660</v>
      </c>
      <c r="F952" s="309">
        <v>98.8</v>
      </c>
      <c r="G952" s="306" t="s">
        <v>110</v>
      </c>
      <c r="H952" s="309">
        <v>98.8</v>
      </c>
      <c r="I952" s="183" t="s">
        <v>4661</v>
      </c>
      <c r="J952" s="187" t="s">
        <v>112</v>
      </c>
      <c r="K952" s="185" t="s">
        <v>3291</v>
      </c>
      <c r="L952" s="185" t="s">
        <v>4456</v>
      </c>
      <c r="M952" s="307" t="s">
        <v>966</v>
      </c>
      <c r="N952" s="307" t="s">
        <v>4659</v>
      </c>
    </row>
    <row r="953" ht="48" spans="1:14">
      <c r="A953" s="305">
        <v>60</v>
      </c>
      <c r="B953" s="306" t="s">
        <v>4662</v>
      </c>
      <c r="C953" s="307" t="s">
        <v>4663</v>
      </c>
      <c r="D953" s="307" t="s">
        <v>4659</v>
      </c>
      <c r="E953" s="307" t="s">
        <v>4606</v>
      </c>
      <c r="F953" s="309">
        <v>135</v>
      </c>
      <c r="G953" s="306" t="s">
        <v>110</v>
      </c>
      <c r="H953" s="309">
        <v>135</v>
      </c>
      <c r="I953" s="183" t="s">
        <v>4661</v>
      </c>
      <c r="J953" s="187" t="s">
        <v>112</v>
      </c>
      <c r="K953" s="185" t="s">
        <v>3291</v>
      </c>
      <c r="L953" s="185" t="s">
        <v>4588</v>
      </c>
      <c r="M953" s="306" t="s">
        <v>4450</v>
      </c>
      <c r="N953" s="307" t="s">
        <v>4451</v>
      </c>
    </row>
    <row r="954" ht="53" customHeight="1" spans="1:14">
      <c r="A954" s="305">
        <v>61</v>
      </c>
      <c r="B954" s="306" t="s">
        <v>4664</v>
      </c>
      <c r="C954" s="307" t="s">
        <v>4655</v>
      </c>
      <c r="D954" s="307" t="s">
        <v>4659</v>
      </c>
      <c r="E954" s="307" t="s">
        <v>4606</v>
      </c>
      <c r="F954" s="309">
        <v>135</v>
      </c>
      <c r="G954" s="306" t="s">
        <v>110</v>
      </c>
      <c r="H954" s="309">
        <v>135</v>
      </c>
      <c r="I954" s="183" t="s">
        <v>4661</v>
      </c>
      <c r="J954" s="187" t="s">
        <v>112</v>
      </c>
      <c r="K954" s="185" t="s">
        <v>3291</v>
      </c>
      <c r="L954" s="185" t="s">
        <v>4588</v>
      </c>
      <c r="M954" s="306" t="s">
        <v>4450</v>
      </c>
      <c r="N954" s="307" t="s">
        <v>4451</v>
      </c>
    </row>
    <row r="955" ht="59.1" customHeight="1" spans="1:14">
      <c r="A955" s="305">
        <v>62</v>
      </c>
      <c r="B955" s="306" t="s">
        <v>4665</v>
      </c>
      <c r="C955" s="307" t="s">
        <v>4666</v>
      </c>
      <c r="D955" s="307" t="s">
        <v>4659</v>
      </c>
      <c r="E955" s="307" t="s">
        <v>4606</v>
      </c>
      <c r="F955" s="309">
        <v>750</v>
      </c>
      <c r="G955" s="306" t="s">
        <v>110</v>
      </c>
      <c r="H955" s="309">
        <v>750</v>
      </c>
      <c r="I955" s="183" t="s">
        <v>4661</v>
      </c>
      <c r="J955" s="187" t="s">
        <v>112</v>
      </c>
      <c r="K955" s="185" t="s">
        <v>3291</v>
      </c>
      <c r="L955" s="185" t="s">
        <v>4588</v>
      </c>
      <c r="M955" s="306" t="s">
        <v>4450</v>
      </c>
      <c r="N955" s="307" t="s">
        <v>4451</v>
      </c>
    </row>
    <row r="956" ht="45" customHeight="1" spans="1:14">
      <c r="A956" s="305">
        <v>63</v>
      </c>
      <c r="B956" s="306" t="s">
        <v>4667</v>
      </c>
      <c r="C956" s="307" t="s">
        <v>4668</v>
      </c>
      <c r="D956" s="307" t="s">
        <v>4669</v>
      </c>
      <c r="E956" s="306" t="s">
        <v>4670</v>
      </c>
      <c r="F956" s="309">
        <v>5.7</v>
      </c>
      <c r="G956" s="306" t="s">
        <v>110</v>
      </c>
      <c r="H956" s="309">
        <v>5.7</v>
      </c>
      <c r="I956" s="183" t="s">
        <v>4671</v>
      </c>
      <c r="J956" s="187" t="s">
        <v>112</v>
      </c>
      <c r="K956" s="185" t="s">
        <v>3291</v>
      </c>
      <c r="L956" s="185" t="s">
        <v>4456</v>
      </c>
      <c r="M956" s="307" t="s">
        <v>966</v>
      </c>
      <c r="N956" s="307" t="s">
        <v>4669</v>
      </c>
    </row>
    <row r="957" ht="45" customHeight="1" spans="1:14">
      <c r="A957" s="305">
        <v>64</v>
      </c>
      <c r="B957" s="306" t="s">
        <v>4672</v>
      </c>
      <c r="C957" s="307" t="s">
        <v>4673</v>
      </c>
      <c r="D957" s="307" t="s">
        <v>4674</v>
      </c>
      <c r="E957" s="307" t="s">
        <v>4606</v>
      </c>
      <c r="F957" s="309">
        <v>750</v>
      </c>
      <c r="G957" s="306" t="s">
        <v>110</v>
      </c>
      <c r="H957" s="309">
        <v>750</v>
      </c>
      <c r="I957" s="183" t="s">
        <v>4675</v>
      </c>
      <c r="J957" s="187" t="s">
        <v>112</v>
      </c>
      <c r="K957" s="185" t="s">
        <v>3291</v>
      </c>
      <c r="L957" s="185" t="s">
        <v>4588</v>
      </c>
      <c r="M957" s="306" t="s">
        <v>4450</v>
      </c>
      <c r="N957" s="307" t="s">
        <v>4451</v>
      </c>
    </row>
    <row r="958" ht="45" customHeight="1" spans="1:14">
      <c r="A958" s="305">
        <v>65</v>
      </c>
      <c r="B958" s="306" t="s">
        <v>4676</v>
      </c>
      <c r="C958" s="307" t="s">
        <v>4677</v>
      </c>
      <c r="D958" s="307" t="s">
        <v>4678</v>
      </c>
      <c r="E958" s="306" t="s">
        <v>4447</v>
      </c>
      <c r="F958" s="308">
        <v>82.9272</v>
      </c>
      <c r="G958" s="306" t="s">
        <v>110</v>
      </c>
      <c r="H958" s="308">
        <v>82.9272</v>
      </c>
      <c r="I958" s="183" t="s">
        <v>4679</v>
      </c>
      <c r="J958" s="187" t="s">
        <v>112</v>
      </c>
      <c r="K958" s="185" t="s">
        <v>3291</v>
      </c>
      <c r="L958" s="185" t="s">
        <v>4588</v>
      </c>
      <c r="M958" s="306" t="s">
        <v>4450</v>
      </c>
      <c r="N958" s="307" t="s">
        <v>4451</v>
      </c>
    </row>
    <row r="959" ht="45" customHeight="1" spans="1:14">
      <c r="A959" s="305">
        <v>66</v>
      </c>
      <c r="B959" s="306" t="s">
        <v>4680</v>
      </c>
      <c r="C959" s="307" t="s">
        <v>4548</v>
      </c>
      <c r="D959" s="306" t="s">
        <v>174</v>
      </c>
      <c r="E959" s="306" t="s">
        <v>4447</v>
      </c>
      <c r="F959" s="308">
        <v>95.92</v>
      </c>
      <c r="G959" s="306" t="s">
        <v>110</v>
      </c>
      <c r="H959" s="308">
        <v>95.92</v>
      </c>
      <c r="I959" s="183" t="s">
        <v>4681</v>
      </c>
      <c r="J959" s="187" t="s">
        <v>112</v>
      </c>
      <c r="K959" s="311" t="s">
        <v>3369</v>
      </c>
      <c r="L959" s="311" t="s">
        <v>4449</v>
      </c>
      <c r="M959" s="306" t="s">
        <v>4450</v>
      </c>
      <c r="N959" s="307" t="s">
        <v>4451</v>
      </c>
    </row>
    <row r="960" ht="45" customHeight="1" spans="1:14">
      <c r="A960" s="305">
        <v>67</v>
      </c>
      <c r="B960" s="306" t="s">
        <v>4682</v>
      </c>
      <c r="C960" s="307" t="s">
        <v>4683</v>
      </c>
      <c r="D960" s="306" t="s">
        <v>4684</v>
      </c>
      <c r="E960" s="306" t="s">
        <v>4447</v>
      </c>
      <c r="F960" s="308">
        <v>74.6868</v>
      </c>
      <c r="G960" s="306" t="s">
        <v>110</v>
      </c>
      <c r="H960" s="308">
        <v>74.6868</v>
      </c>
      <c r="I960" s="183" t="s">
        <v>4685</v>
      </c>
      <c r="J960" s="187" t="s">
        <v>112</v>
      </c>
      <c r="K960" s="311" t="s">
        <v>3369</v>
      </c>
      <c r="L960" s="311" t="s">
        <v>4449</v>
      </c>
      <c r="M960" s="306" t="s">
        <v>4450</v>
      </c>
      <c r="N960" s="307" t="s">
        <v>4451</v>
      </c>
    </row>
    <row r="961" ht="45" customHeight="1" spans="1:14">
      <c r="A961" s="305">
        <v>68</v>
      </c>
      <c r="B961" s="306" t="s">
        <v>4686</v>
      </c>
      <c r="C961" s="307" t="s">
        <v>4687</v>
      </c>
      <c r="D961" s="306" t="s">
        <v>4684</v>
      </c>
      <c r="E961" s="306" t="s">
        <v>4447</v>
      </c>
      <c r="F961" s="308">
        <v>113.36</v>
      </c>
      <c r="G961" s="306" t="s">
        <v>110</v>
      </c>
      <c r="H961" s="308">
        <v>113.36</v>
      </c>
      <c r="I961" s="183" t="s">
        <v>4685</v>
      </c>
      <c r="J961" s="187" t="s">
        <v>112</v>
      </c>
      <c r="K961" s="311" t="s">
        <v>3369</v>
      </c>
      <c r="L961" s="311" t="s">
        <v>4449</v>
      </c>
      <c r="M961" s="306" t="s">
        <v>4450</v>
      </c>
      <c r="N961" s="307" t="s">
        <v>4451</v>
      </c>
    </row>
    <row r="962" ht="45" customHeight="1" spans="1:14">
      <c r="A962" s="305">
        <v>69</v>
      </c>
      <c r="B962" s="306" t="s">
        <v>4688</v>
      </c>
      <c r="C962" s="307" t="s">
        <v>4689</v>
      </c>
      <c r="D962" s="306" t="s">
        <v>4684</v>
      </c>
      <c r="E962" s="306" t="s">
        <v>4447</v>
      </c>
      <c r="F962" s="308">
        <v>198.6852</v>
      </c>
      <c r="G962" s="306" t="s">
        <v>110</v>
      </c>
      <c r="H962" s="308">
        <v>198.6852</v>
      </c>
      <c r="I962" s="183" t="s">
        <v>4685</v>
      </c>
      <c r="J962" s="187" t="s">
        <v>112</v>
      </c>
      <c r="K962" s="311" t="s">
        <v>3369</v>
      </c>
      <c r="L962" s="311" t="s">
        <v>4449</v>
      </c>
      <c r="M962" s="306" t="s">
        <v>4450</v>
      </c>
      <c r="N962" s="307" t="s">
        <v>4451</v>
      </c>
    </row>
    <row r="963" ht="45" customHeight="1" spans="1:14">
      <c r="A963" s="305">
        <v>70</v>
      </c>
      <c r="B963" s="306" t="s">
        <v>4690</v>
      </c>
      <c r="C963" s="307" t="s">
        <v>4691</v>
      </c>
      <c r="D963" s="306" t="s">
        <v>4684</v>
      </c>
      <c r="E963" s="306" t="s">
        <v>4447</v>
      </c>
      <c r="F963" s="308">
        <v>196.2</v>
      </c>
      <c r="G963" s="306" t="s">
        <v>110</v>
      </c>
      <c r="H963" s="308">
        <v>196.2</v>
      </c>
      <c r="I963" s="183" t="s">
        <v>4685</v>
      </c>
      <c r="J963" s="187" t="s">
        <v>112</v>
      </c>
      <c r="K963" s="311" t="s">
        <v>3369</v>
      </c>
      <c r="L963" s="311" t="s">
        <v>4449</v>
      </c>
      <c r="M963" s="306" t="s">
        <v>4450</v>
      </c>
      <c r="N963" s="307" t="s">
        <v>4451</v>
      </c>
    </row>
    <row r="964" ht="45" customHeight="1" spans="1:14">
      <c r="A964" s="305">
        <v>71</v>
      </c>
      <c r="B964" s="306" t="s">
        <v>4692</v>
      </c>
      <c r="C964" s="307" t="s">
        <v>4693</v>
      </c>
      <c r="D964" s="306" t="s">
        <v>2097</v>
      </c>
      <c r="E964" s="306" t="s">
        <v>4447</v>
      </c>
      <c r="F964" s="308">
        <v>44.036</v>
      </c>
      <c r="G964" s="306" t="s">
        <v>110</v>
      </c>
      <c r="H964" s="308">
        <v>44.036</v>
      </c>
      <c r="I964" s="183" t="s">
        <v>4694</v>
      </c>
      <c r="J964" s="187" t="s">
        <v>112</v>
      </c>
      <c r="K964" s="311" t="s">
        <v>3369</v>
      </c>
      <c r="L964" s="311" t="s">
        <v>4449</v>
      </c>
      <c r="M964" s="306" t="s">
        <v>4450</v>
      </c>
      <c r="N964" s="307" t="s">
        <v>4451</v>
      </c>
    </row>
    <row r="965" ht="54" customHeight="1" spans="1:14">
      <c r="A965" s="305">
        <v>72</v>
      </c>
      <c r="B965" s="314" t="s">
        <v>4695</v>
      </c>
      <c r="C965" s="307" t="s">
        <v>4696</v>
      </c>
      <c r="D965" s="306" t="s">
        <v>2102</v>
      </c>
      <c r="E965" s="306" t="s">
        <v>4447</v>
      </c>
      <c r="F965" s="308">
        <v>136.3372</v>
      </c>
      <c r="G965" s="306" t="s">
        <v>110</v>
      </c>
      <c r="H965" s="308">
        <v>136.3372</v>
      </c>
      <c r="I965" s="183" t="s">
        <v>4697</v>
      </c>
      <c r="J965" s="187" t="s">
        <v>112</v>
      </c>
      <c r="K965" s="311" t="s">
        <v>3369</v>
      </c>
      <c r="L965" s="311" t="s">
        <v>4449</v>
      </c>
      <c r="M965" s="306" t="s">
        <v>4450</v>
      </c>
      <c r="N965" s="307" t="s">
        <v>4451</v>
      </c>
    </row>
    <row r="966" ht="45" customHeight="1" spans="1:14">
      <c r="A966" s="305">
        <v>73</v>
      </c>
      <c r="B966" s="306" t="s">
        <v>4698</v>
      </c>
      <c r="C966" s="306" t="s">
        <v>4699</v>
      </c>
      <c r="D966" s="306" t="s">
        <v>2108</v>
      </c>
      <c r="E966" s="306" t="s">
        <v>4447</v>
      </c>
      <c r="F966" s="308">
        <v>31.8716</v>
      </c>
      <c r="G966" s="306" t="s">
        <v>110</v>
      </c>
      <c r="H966" s="308">
        <v>31.8716</v>
      </c>
      <c r="I966" s="183" t="s">
        <v>4700</v>
      </c>
      <c r="J966" s="187" t="s">
        <v>112</v>
      </c>
      <c r="K966" s="311" t="s">
        <v>3369</v>
      </c>
      <c r="L966" s="311" t="s">
        <v>4449</v>
      </c>
      <c r="M966" s="306" t="s">
        <v>4450</v>
      </c>
      <c r="N966" s="307" t="s">
        <v>4451</v>
      </c>
    </row>
    <row r="967" ht="45" customHeight="1" spans="1:14">
      <c r="A967" s="305">
        <v>74</v>
      </c>
      <c r="B967" s="306" t="s">
        <v>4701</v>
      </c>
      <c r="C967" s="307" t="s">
        <v>4702</v>
      </c>
      <c r="D967" s="306" t="s">
        <v>4703</v>
      </c>
      <c r="E967" s="315" t="s">
        <v>4447</v>
      </c>
      <c r="F967" s="316">
        <v>66.708</v>
      </c>
      <c r="G967" s="315" t="s">
        <v>110</v>
      </c>
      <c r="H967" s="316">
        <v>66.708</v>
      </c>
      <c r="I967" s="183" t="s">
        <v>4704</v>
      </c>
      <c r="J967" s="187" t="s">
        <v>112</v>
      </c>
      <c r="K967" s="311" t="s">
        <v>3369</v>
      </c>
      <c r="L967" s="311" t="s">
        <v>4449</v>
      </c>
      <c r="M967" s="306" t="s">
        <v>4450</v>
      </c>
      <c r="N967" s="307" t="s">
        <v>4451</v>
      </c>
    </row>
    <row r="968" ht="45" customHeight="1" spans="1:14">
      <c r="A968" s="305">
        <v>75</v>
      </c>
      <c r="B968" s="306" t="s">
        <v>4705</v>
      </c>
      <c r="C968" s="306" t="s">
        <v>4706</v>
      </c>
      <c r="D968" s="306" t="s">
        <v>4703</v>
      </c>
      <c r="E968" s="306" t="s">
        <v>4447</v>
      </c>
      <c r="F968" s="316">
        <v>17.44</v>
      </c>
      <c r="G968" s="306" t="s">
        <v>110</v>
      </c>
      <c r="H968" s="316">
        <v>17.44</v>
      </c>
      <c r="I968" s="183" t="s">
        <v>4704</v>
      </c>
      <c r="J968" s="187" t="s">
        <v>112</v>
      </c>
      <c r="K968" s="311" t="s">
        <v>3369</v>
      </c>
      <c r="L968" s="311" t="s">
        <v>4449</v>
      </c>
      <c r="M968" s="306" t="s">
        <v>4450</v>
      </c>
      <c r="N968" s="307" t="s">
        <v>4451</v>
      </c>
    </row>
    <row r="969" ht="45" customHeight="1" spans="1:14">
      <c r="A969" s="305">
        <v>76</v>
      </c>
      <c r="B969" s="306" t="s">
        <v>4707</v>
      </c>
      <c r="C969" s="307" t="s">
        <v>4708</v>
      </c>
      <c r="D969" s="306" t="s">
        <v>4709</v>
      </c>
      <c r="E969" s="306" t="s">
        <v>4447</v>
      </c>
      <c r="F969" s="316">
        <v>63.002</v>
      </c>
      <c r="G969" s="306" t="s">
        <v>110</v>
      </c>
      <c r="H969" s="316">
        <v>63.002</v>
      </c>
      <c r="I969" s="183" t="s">
        <v>4710</v>
      </c>
      <c r="J969" s="187" t="s">
        <v>112</v>
      </c>
      <c r="K969" s="311" t="s">
        <v>3369</v>
      </c>
      <c r="L969" s="311" t="s">
        <v>4449</v>
      </c>
      <c r="M969" s="306" t="s">
        <v>4450</v>
      </c>
      <c r="N969" s="307" t="s">
        <v>4451</v>
      </c>
    </row>
    <row r="970" ht="45" customHeight="1" spans="1:14">
      <c r="A970" s="305">
        <v>77</v>
      </c>
      <c r="B970" s="306" t="s">
        <v>4711</v>
      </c>
      <c r="C970" s="307" t="s">
        <v>4712</v>
      </c>
      <c r="D970" s="306" t="s">
        <v>4713</v>
      </c>
      <c r="E970" s="306" t="s">
        <v>4447</v>
      </c>
      <c r="F970" s="308">
        <v>69.6728</v>
      </c>
      <c r="G970" s="306" t="s">
        <v>110</v>
      </c>
      <c r="H970" s="308">
        <v>69.6728</v>
      </c>
      <c r="I970" s="183" t="s">
        <v>4714</v>
      </c>
      <c r="J970" s="187" t="s">
        <v>112</v>
      </c>
      <c r="K970" s="311" t="s">
        <v>3369</v>
      </c>
      <c r="L970" s="311" t="s">
        <v>4449</v>
      </c>
      <c r="M970" s="306" t="s">
        <v>4450</v>
      </c>
      <c r="N970" s="307" t="s">
        <v>4451</v>
      </c>
    </row>
    <row r="971" ht="45" customHeight="1" spans="1:14">
      <c r="A971" s="305">
        <v>78</v>
      </c>
      <c r="B971" s="306" t="s">
        <v>4715</v>
      </c>
      <c r="C971" s="307" t="s">
        <v>4716</v>
      </c>
      <c r="D971" s="306" t="s">
        <v>435</v>
      </c>
      <c r="E971" s="306" t="s">
        <v>4447</v>
      </c>
      <c r="F971" s="308">
        <v>100.8032</v>
      </c>
      <c r="G971" s="306" t="s">
        <v>110</v>
      </c>
      <c r="H971" s="308">
        <v>100.8032</v>
      </c>
      <c r="I971" s="183" t="s">
        <v>4717</v>
      </c>
      <c r="J971" s="187" t="s">
        <v>112</v>
      </c>
      <c r="K971" s="311" t="s">
        <v>3369</v>
      </c>
      <c r="L971" s="311" t="s">
        <v>4449</v>
      </c>
      <c r="M971" s="306" t="s">
        <v>4450</v>
      </c>
      <c r="N971" s="307" t="s">
        <v>4451</v>
      </c>
    </row>
    <row r="972" ht="45" customHeight="1" spans="1:14">
      <c r="A972" s="305">
        <v>79</v>
      </c>
      <c r="B972" s="306" t="s">
        <v>4718</v>
      </c>
      <c r="C972" s="306" t="s">
        <v>4719</v>
      </c>
      <c r="D972" s="306" t="s">
        <v>435</v>
      </c>
      <c r="E972" s="306" t="s">
        <v>4447</v>
      </c>
      <c r="F972" s="308">
        <v>30.52</v>
      </c>
      <c r="G972" s="306" t="s">
        <v>110</v>
      </c>
      <c r="H972" s="308">
        <v>30.52</v>
      </c>
      <c r="I972" s="183" t="s">
        <v>4717</v>
      </c>
      <c r="J972" s="187" t="s">
        <v>112</v>
      </c>
      <c r="K972" s="311" t="s">
        <v>3369</v>
      </c>
      <c r="L972" s="311" t="s">
        <v>4449</v>
      </c>
      <c r="M972" s="306" t="s">
        <v>4450</v>
      </c>
      <c r="N972" s="307" t="s">
        <v>4451</v>
      </c>
    </row>
    <row r="973" ht="45" customHeight="1" spans="1:14">
      <c r="A973" s="305">
        <v>80</v>
      </c>
      <c r="B973" s="306" t="s">
        <v>4720</v>
      </c>
      <c r="C973" s="307" t="s">
        <v>4721</v>
      </c>
      <c r="D973" s="306" t="s">
        <v>4722</v>
      </c>
      <c r="E973" s="306" t="s">
        <v>4447</v>
      </c>
      <c r="F973" s="308">
        <v>46.216</v>
      </c>
      <c r="G973" s="306" t="s">
        <v>110</v>
      </c>
      <c r="H973" s="308">
        <v>46.216</v>
      </c>
      <c r="I973" s="183" t="s">
        <v>4723</v>
      </c>
      <c r="J973" s="187" t="s">
        <v>112</v>
      </c>
      <c r="K973" s="311" t="s">
        <v>3369</v>
      </c>
      <c r="L973" s="311" t="s">
        <v>4449</v>
      </c>
      <c r="M973" s="306" t="s">
        <v>4450</v>
      </c>
      <c r="N973" s="307" t="s">
        <v>4451</v>
      </c>
    </row>
    <row r="974" ht="45" customHeight="1" spans="1:14">
      <c r="A974" s="305">
        <v>81</v>
      </c>
      <c r="B974" s="306" t="s">
        <v>4724</v>
      </c>
      <c r="C974" s="307" t="s">
        <v>4725</v>
      </c>
      <c r="D974" s="306" t="s">
        <v>4722</v>
      </c>
      <c r="E974" s="306" t="s">
        <v>4447</v>
      </c>
      <c r="F974" s="308">
        <v>63.22</v>
      </c>
      <c r="G974" s="306" t="s">
        <v>110</v>
      </c>
      <c r="H974" s="308">
        <v>63.22</v>
      </c>
      <c r="I974" s="183" t="s">
        <v>4723</v>
      </c>
      <c r="J974" s="187" t="s">
        <v>112</v>
      </c>
      <c r="K974" s="311" t="s">
        <v>3369</v>
      </c>
      <c r="L974" s="311" t="s">
        <v>4449</v>
      </c>
      <c r="M974" s="306" t="s">
        <v>4450</v>
      </c>
      <c r="N974" s="307" t="s">
        <v>4451</v>
      </c>
    </row>
    <row r="975" ht="42" customHeight="1" spans="1:14">
      <c r="A975" s="305">
        <v>82</v>
      </c>
      <c r="B975" s="306" t="s">
        <v>4726</v>
      </c>
      <c r="C975" s="307" t="s">
        <v>4727</v>
      </c>
      <c r="D975" s="306" t="s">
        <v>4728</v>
      </c>
      <c r="E975" s="306" t="s">
        <v>4447</v>
      </c>
      <c r="F975" s="308">
        <v>78.3928</v>
      </c>
      <c r="G975" s="306" t="s">
        <v>110</v>
      </c>
      <c r="H975" s="308">
        <v>78.3928</v>
      </c>
      <c r="I975" s="183" t="s">
        <v>4729</v>
      </c>
      <c r="J975" s="187" t="s">
        <v>112</v>
      </c>
      <c r="K975" s="311" t="s">
        <v>3369</v>
      </c>
      <c r="L975" s="311" t="s">
        <v>4449</v>
      </c>
      <c r="M975" s="306" t="s">
        <v>4450</v>
      </c>
      <c r="N975" s="307" t="s">
        <v>4451</v>
      </c>
    </row>
    <row r="976" ht="42" customHeight="1" spans="1:14">
      <c r="A976" s="305">
        <v>83</v>
      </c>
      <c r="B976" s="306" t="s">
        <v>4730</v>
      </c>
      <c r="C976" s="307" t="s">
        <v>4552</v>
      </c>
      <c r="D976" s="306" t="s">
        <v>212</v>
      </c>
      <c r="E976" s="306" t="s">
        <v>4447</v>
      </c>
      <c r="F976" s="308">
        <v>65.4</v>
      </c>
      <c r="G976" s="306" t="s">
        <v>110</v>
      </c>
      <c r="H976" s="308">
        <v>65.4</v>
      </c>
      <c r="I976" s="183" t="s">
        <v>4731</v>
      </c>
      <c r="J976" s="187" t="s">
        <v>112</v>
      </c>
      <c r="K976" s="311" t="s">
        <v>3369</v>
      </c>
      <c r="L976" s="311" t="s">
        <v>4449</v>
      </c>
      <c r="M976" s="306" t="s">
        <v>4450</v>
      </c>
      <c r="N976" s="307" t="s">
        <v>4451</v>
      </c>
    </row>
    <row r="977" ht="42" customHeight="1" spans="1:14">
      <c r="A977" s="305">
        <v>84</v>
      </c>
      <c r="B977" s="306" t="s">
        <v>4732</v>
      </c>
      <c r="C977" s="306" t="s">
        <v>4733</v>
      </c>
      <c r="D977" s="306" t="s">
        <v>4734</v>
      </c>
      <c r="E977" s="306" t="s">
        <v>4447</v>
      </c>
      <c r="F977" s="308">
        <v>26.0292</v>
      </c>
      <c r="G977" s="306" t="s">
        <v>110</v>
      </c>
      <c r="H977" s="308">
        <v>26.0292</v>
      </c>
      <c r="I977" s="183" t="s">
        <v>4735</v>
      </c>
      <c r="J977" s="187" t="s">
        <v>112</v>
      </c>
      <c r="K977" s="311" t="s">
        <v>3369</v>
      </c>
      <c r="L977" s="311" t="s">
        <v>4449</v>
      </c>
      <c r="M977" s="306" t="s">
        <v>4450</v>
      </c>
      <c r="N977" s="307" t="s">
        <v>4451</v>
      </c>
    </row>
    <row r="978" ht="42" customHeight="1" spans="1:14">
      <c r="A978" s="305">
        <v>85</v>
      </c>
      <c r="B978" s="306" t="s">
        <v>4736</v>
      </c>
      <c r="C978" s="307" t="s">
        <v>4737</v>
      </c>
      <c r="D978" s="306" t="s">
        <v>1387</v>
      </c>
      <c r="E978" s="306" t="s">
        <v>4447</v>
      </c>
      <c r="F978" s="308">
        <v>53.628</v>
      </c>
      <c r="G978" s="306" t="s">
        <v>110</v>
      </c>
      <c r="H978" s="308">
        <v>53.628</v>
      </c>
      <c r="I978" s="183" t="s">
        <v>4738</v>
      </c>
      <c r="J978" s="187" t="s">
        <v>112</v>
      </c>
      <c r="K978" s="311" t="s">
        <v>3369</v>
      </c>
      <c r="L978" s="311" t="s">
        <v>4449</v>
      </c>
      <c r="M978" s="306" t="s">
        <v>4450</v>
      </c>
      <c r="N978" s="307" t="s">
        <v>4451</v>
      </c>
    </row>
    <row r="979" ht="60" customHeight="1" spans="1:14">
      <c r="A979" s="305">
        <v>86</v>
      </c>
      <c r="B979" s="306" t="s">
        <v>4739</v>
      </c>
      <c r="C979" s="307" t="s">
        <v>4740</v>
      </c>
      <c r="D979" s="306" t="s">
        <v>1387</v>
      </c>
      <c r="E979" s="306" t="s">
        <v>4447</v>
      </c>
      <c r="F979" s="308">
        <v>60.168</v>
      </c>
      <c r="G979" s="306" t="s">
        <v>110</v>
      </c>
      <c r="H979" s="308">
        <v>60.168</v>
      </c>
      <c r="I979" s="183" t="s">
        <v>4738</v>
      </c>
      <c r="J979" s="187" t="s">
        <v>112</v>
      </c>
      <c r="K979" s="311" t="s">
        <v>3369</v>
      </c>
      <c r="L979" s="311" t="s">
        <v>4449</v>
      </c>
      <c r="M979" s="306" t="s">
        <v>4450</v>
      </c>
      <c r="N979" s="307" t="s">
        <v>4451</v>
      </c>
    </row>
    <row r="980" ht="60" customHeight="1" spans="1:14">
      <c r="A980" s="305">
        <v>87</v>
      </c>
      <c r="B980" s="306" t="s">
        <v>4741</v>
      </c>
      <c r="C980" s="307" t="s">
        <v>4742</v>
      </c>
      <c r="D980" s="306" t="s">
        <v>1387</v>
      </c>
      <c r="E980" s="306" t="s">
        <v>4447</v>
      </c>
      <c r="F980" s="308">
        <v>139.52</v>
      </c>
      <c r="G980" s="306" t="s">
        <v>110</v>
      </c>
      <c r="H980" s="308">
        <v>139.52</v>
      </c>
      <c r="I980" s="183" t="s">
        <v>4738</v>
      </c>
      <c r="J980" s="187" t="s">
        <v>112</v>
      </c>
      <c r="K980" s="311" t="s">
        <v>3369</v>
      </c>
      <c r="L980" s="311" t="s">
        <v>4449</v>
      </c>
      <c r="M980" s="306" t="s">
        <v>4450</v>
      </c>
      <c r="N980" s="307" t="s">
        <v>4451</v>
      </c>
    </row>
    <row r="981" ht="60" customHeight="1" spans="1:14">
      <c r="A981" s="305">
        <v>88</v>
      </c>
      <c r="B981" s="306" t="s">
        <v>4743</v>
      </c>
      <c r="C981" s="306" t="s">
        <v>4744</v>
      </c>
      <c r="D981" s="306" t="s">
        <v>1387</v>
      </c>
      <c r="E981" s="306" t="s">
        <v>4447</v>
      </c>
      <c r="F981" s="308">
        <v>25.7676</v>
      </c>
      <c r="G981" s="306" t="s">
        <v>110</v>
      </c>
      <c r="H981" s="308">
        <v>25.7676</v>
      </c>
      <c r="I981" s="183" t="s">
        <v>4738</v>
      </c>
      <c r="J981" s="187" t="s">
        <v>112</v>
      </c>
      <c r="K981" s="311" t="s">
        <v>3369</v>
      </c>
      <c r="L981" s="311" t="s">
        <v>4449</v>
      </c>
      <c r="M981" s="306" t="s">
        <v>4450</v>
      </c>
      <c r="N981" s="307" t="s">
        <v>4451</v>
      </c>
    </row>
    <row r="982" ht="60" customHeight="1" spans="1:14">
      <c r="A982" s="305">
        <v>89</v>
      </c>
      <c r="B982" s="306" t="s">
        <v>4745</v>
      </c>
      <c r="C982" s="307" t="s">
        <v>4746</v>
      </c>
      <c r="D982" s="307" t="s">
        <v>1387</v>
      </c>
      <c r="E982" s="306" t="s">
        <v>4582</v>
      </c>
      <c r="F982" s="309">
        <v>174.4</v>
      </c>
      <c r="G982" s="306" t="s">
        <v>110</v>
      </c>
      <c r="H982" s="309">
        <v>174.4</v>
      </c>
      <c r="I982" s="183" t="s">
        <v>4747</v>
      </c>
      <c r="J982" s="187" t="s">
        <v>112</v>
      </c>
      <c r="K982" s="185" t="s">
        <v>3291</v>
      </c>
      <c r="L982" s="185" t="s">
        <v>4588</v>
      </c>
      <c r="M982" s="306" t="s">
        <v>4450</v>
      </c>
      <c r="N982" s="307" t="s">
        <v>4450</v>
      </c>
    </row>
    <row r="983" ht="60" customHeight="1" spans="1:14">
      <c r="A983" s="305">
        <v>90</v>
      </c>
      <c r="B983" s="306" t="s">
        <v>4748</v>
      </c>
      <c r="C983" s="306" t="s">
        <v>4749</v>
      </c>
      <c r="D983" s="306" t="s">
        <v>4750</v>
      </c>
      <c r="E983" s="306" t="s">
        <v>4447</v>
      </c>
      <c r="F983" s="308">
        <v>17.7016</v>
      </c>
      <c r="G983" s="306" t="s">
        <v>110</v>
      </c>
      <c r="H983" s="308">
        <v>17.7016</v>
      </c>
      <c r="I983" s="183" t="s">
        <v>4751</v>
      </c>
      <c r="J983" s="187" t="s">
        <v>112</v>
      </c>
      <c r="K983" s="311" t="s">
        <v>3369</v>
      </c>
      <c r="L983" s="311" t="s">
        <v>4449</v>
      </c>
      <c r="M983" s="306" t="s">
        <v>4450</v>
      </c>
      <c r="N983" s="307" t="s">
        <v>4451</v>
      </c>
    </row>
    <row r="984" ht="60" customHeight="1" spans="1:14">
      <c r="A984" s="305">
        <v>91</v>
      </c>
      <c r="B984" s="306" t="s">
        <v>4752</v>
      </c>
      <c r="C984" s="306" t="s">
        <v>4753</v>
      </c>
      <c r="D984" s="306" t="s">
        <v>4750</v>
      </c>
      <c r="E984" s="306" t="s">
        <v>4447</v>
      </c>
      <c r="F984" s="308">
        <v>21.8</v>
      </c>
      <c r="G984" s="306" t="s">
        <v>110</v>
      </c>
      <c r="H984" s="308">
        <v>21.8</v>
      </c>
      <c r="I984" s="183" t="s">
        <v>4751</v>
      </c>
      <c r="J984" s="187" t="s">
        <v>112</v>
      </c>
      <c r="K984" s="311" t="s">
        <v>3369</v>
      </c>
      <c r="L984" s="311" t="s">
        <v>4449</v>
      </c>
      <c r="M984" s="306" t="s">
        <v>4450</v>
      </c>
      <c r="N984" s="307" t="s">
        <v>4451</v>
      </c>
    </row>
    <row r="985" ht="60" customHeight="1" spans="1:14">
      <c r="A985" s="305">
        <v>92</v>
      </c>
      <c r="B985" s="306" t="s">
        <v>4754</v>
      </c>
      <c r="C985" s="307" t="s">
        <v>4755</v>
      </c>
      <c r="D985" s="306" t="s">
        <v>4756</v>
      </c>
      <c r="E985" s="306" t="s">
        <v>4447</v>
      </c>
      <c r="F985" s="308">
        <v>115.976</v>
      </c>
      <c r="G985" s="306" t="s">
        <v>110</v>
      </c>
      <c r="H985" s="308">
        <v>115.976</v>
      </c>
      <c r="I985" s="183" t="s">
        <v>4757</v>
      </c>
      <c r="J985" s="187" t="s">
        <v>112</v>
      </c>
      <c r="K985" s="311" t="s">
        <v>3369</v>
      </c>
      <c r="L985" s="311" t="s">
        <v>4449</v>
      </c>
      <c r="M985" s="306" t="s">
        <v>4450</v>
      </c>
      <c r="N985" s="307" t="s">
        <v>4451</v>
      </c>
    </row>
    <row r="986" ht="50" customHeight="1" spans="1:14">
      <c r="A986" s="305">
        <v>93</v>
      </c>
      <c r="B986" s="312" t="s">
        <v>4758</v>
      </c>
      <c r="C986" s="307" t="s">
        <v>4759</v>
      </c>
      <c r="D986" s="307" t="s">
        <v>700</v>
      </c>
      <c r="E986" s="306" t="s">
        <v>4615</v>
      </c>
      <c r="F986" s="309">
        <v>18.81</v>
      </c>
      <c r="G986" s="306" t="s">
        <v>110</v>
      </c>
      <c r="H986" s="309">
        <v>18.81</v>
      </c>
      <c r="I986" s="183" t="s">
        <v>4760</v>
      </c>
      <c r="J986" s="187" t="s">
        <v>112</v>
      </c>
      <c r="K986" s="185" t="s">
        <v>4617</v>
      </c>
      <c r="L986" s="185" t="s">
        <v>3381</v>
      </c>
      <c r="M986" s="307" t="s">
        <v>975</v>
      </c>
      <c r="N986" s="307" t="s">
        <v>700</v>
      </c>
    </row>
    <row r="987" ht="36" spans="1:14">
      <c r="A987" s="305">
        <v>94</v>
      </c>
      <c r="B987" s="306" t="s">
        <v>4761</v>
      </c>
      <c r="C987" s="307" t="s">
        <v>4762</v>
      </c>
      <c r="D987" s="307" t="s">
        <v>4763</v>
      </c>
      <c r="E987" s="306" t="s">
        <v>4764</v>
      </c>
      <c r="F987" s="309">
        <v>123.2</v>
      </c>
      <c r="G987" s="306" t="s">
        <v>110</v>
      </c>
      <c r="H987" s="309">
        <v>123.2</v>
      </c>
      <c r="I987" s="183" t="s">
        <v>4765</v>
      </c>
      <c r="J987" s="187" t="s">
        <v>112</v>
      </c>
      <c r="K987" s="185" t="s">
        <v>3291</v>
      </c>
      <c r="L987" s="185" t="s">
        <v>4588</v>
      </c>
      <c r="M987" s="306" t="s">
        <v>4450</v>
      </c>
      <c r="N987" s="307" t="s">
        <v>4450</v>
      </c>
    </row>
    <row r="988" ht="52" customHeight="1" spans="1:14">
      <c r="A988" s="305">
        <v>95</v>
      </c>
      <c r="B988" s="306" t="s">
        <v>4766</v>
      </c>
      <c r="C988" s="307" t="s">
        <v>4767</v>
      </c>
      <c r="D988" s="306" t="s">
        <v>4768</v>
      </c>
      <c r="E988" s="306" t="s">
        <v>4447</v>
      </c>
      <c r="F988" s="308">
        <v>47.96</v>
      </c>
      <c r="G988" s="306" t="s">
        <v>110</v>
      </c>
      <c r="H988" s="308">
        <v>47.96</v>
      </c>
      <c r="I988" s="183" t="s">
        <v>4769</v>
      </c>
      <c r="J988" s="187" t="s">
        <v>112</v>
      </c>
      <c r="K988" s="311" t="s">
        <v>3369</v>
      </c>
      <c r="L988" s="311" t="s">
        <v>4449</v>
      </c>
      <c r="M988" s="306" t="s">
        <v>4450</v>
      </c>
      <c r="N988" s="307" t="s">
        <v>4451</v>
      </c>
    </row>
    <row r="989" ht="45.95" customHeight="1" spans="1:14">
      <c r="A989" s="305">
        <v>96</v>
      </c>
      <c r="B989" s="306" t="s">
        <v>4770</v>
      </c>
      <c r="C989" s="306" t="s">
        <v>4771</v>
      </c>
      <c r="D989" s="306" t="s">
        <v>4772</v>
      </c>
      <c r="E989" s="306" t="s">
        <v>4447</v>
      </c>
      <c r="F989" s="308">
        <v>26.814</v>
      </c>
      <c r="G989" s="306" t="s">
        <v>110</v>
      </c>
      <c r="H989" s="308">
        <v>26.814</v>
      </c>
      <c r="I989" s="183" t="s">
        <v>4773</v>
      </c>
      <c r="J989" s="187" t="s">
        <v>112</v>
      </c>
      <c r="K989" s="311" t="s">
        <v>3369</v>
      </c>
      <c r="L989" s="311" t="s">
        <v>4449</v>
      </c>
      <c r="M989" s="306" t="s">
        <v>4450</v>
      </c>
      <c r="N989" s="307" t="s">
        <v>4451</v>
      </c>
    </row>
    <row r="990" ht="48" customHeight="1" spans="1:14">
      <c r="A990" s="305">
        <v>97</v>
      </c>
      <c r="B990" s="306" t="s">
        <v>4774</v>
      </c>
      <c r="C990" s="307" t="s">
        <v>4775</v>
      </c>
      <c r="D990" s="306" t="s">
        <v>4776</v>
      </c>
      <c r="E990" s="306" t="s">
        <v>4447</v>
      </c>
      <c r="F990" s="308">
        <v>66.0976</v>
      </c>
      <c r="G990" s="306" t="s">
        <v>110</v>
      </c>
      <c r="H990" s="308">
        <v>66.0976</v>
      </c>
      <c r="I990" s="183" t="s">
        <v>4777</v>
      </c>
      <c r="J990" s="187" t="s">
        <v>112</v>
      </c>
      <c r="K990" s="311" t="s">
        <v>3369</v>
      </c>
      <c r="L990" s="311" t="s">
        <v>4449</v>
      </c>
      <c r="M990" s="306" t="s">
        <v>4450</v>
      </c>
      <c r="N990" s="307" t="s">
        <v>4451</v>
      </c>
    </row>
    <row r="991" ht="48" customHeight="1" spans="1:14">
      <c r="A991" s="305">
        <v>98</v>
      </c>
      <c r="B991" s="306" t="s">
        <v>4778</v>
      </c>
      <c r="C991" s="307" t="s">
        <v>4779</v>
      </c>
      <c r="D991" s="307" t="s">
        <v>4780</v>
      </c>
      <c r="E991" s="307" t="s">
        <v>4606</v>
      </c>
      <c r="F991" s="309">
        <v>80</v>
      </c>
      <c r="G991" s="306" t="s">
        <v>110</v>
      </c>
      <c r="H991" s="309">
        <v>80</v>
      </c>
      <c r="I991" s="183" t="s">
        <v>4781</v>
      </c>
      <c r="J991" s="187" t="s">
        <v>112</v>
      </c>
      <c r="K991" s="185" t="s">
        <v>3291</v>
      </c>
      <c r="L991" s="185" t="s">
        <v>4588</v>
      </c>
      <c r="M991" s="306" t="s">
        <v>4450</v>
      </c>
      <c r="N991" s="307" t="s">
        <v>4451</v>
      </c>
    </row>
    <row r="992" ht="48" customHeight="1" spans="1:14">
      <c r="A992" s="305">
        <v>99</v>
      </c>
      <c r="B992" s="306" t="s">
        <v>4782</v>
      </c>
      <c r="C992" s="306" t="s">
        <v>4783</v>
      </c>
      <c r="D992" s="306" t="s">
        <v>4784</v>
      </c>
      <c r="E992" s="306" t="s">
        <v>4447</v>
      </c>
      <c r="F992" s="308">
        <v>40.3736</v>
      </c>
      <c r="G992" s="306" t="s">
        <v>110</v>
      </c>
      <c r="H992" s="308">
        <v>40.3736</v>
      </c>
      <c r="I992" s="183" t="s">
        <v>4785</v>
      </c>
      <c r="J992" s="187" t="s">
        <v>112</v>
      </c>
      <c r="K992" s="311" t="s">
        <v>3369</v>
      </c>
      <c r="L992" s="311" t="s">
        <v>4449</v>
      </c>
      <c r="M992" s="306" t="s">
        <v>4450</v>
      </c>
      <c r="N992" s="307" t="s">
        <v>4451</v>
      </c>
    </row>
    <row r="993" ht="48" customHeight="1" spans="1:14">
      <c r="A993" s="305">
        <v>100</v>
      </c>
      <c r="B993" s="306" t="s">
        <v>4786</v>
      </c>
      <c r="C993" s="307" t="s">
        <v>4787</v>
      </c>
      <c r="D993" s="306" t="s">
        <v>4784</v>
      </c>
      <c r="E993" s="306" t="s">
        <v>4447</v>
      </c>
      <c r="F993" s="308">
        <v>170.04</v>
      </c>
      <c r="G993" s="306" t="s">
        <v>110</v>
      </c>
      <c r="H993" s="308">
        <v>170.04</v>
      </c>
      <c r="I993" s="183" t="s">
        <v>4785</v>
      </c>
      <c r="J993" s="187" t="s">
        <v>112</v>
      </c>
      <c r="K993" s="311" t="s">
        <v>3369</v>
      </c>
      <c r="L993" s="311" t="s">
        <v>4449</v>
      </c>
      <c r="M993" s="306" t="s">
        <v>4450</v>
      </c>
      <c r="N993" s="307" t="s">
        <v>4451</v>
      </c>
    </row>
    <row r="994" ht="58" customHeight="1" spans="1:14">
      <c r="A994" s="305">
        <v>101</v>
      </c>
      <c r="B994" s="306" t="s">
        <v>4788</v>
      </c>
      <c r="C994" s="307" t="s">
        <v>4789</v>
      </c>
      <c r="D994" s="307" t="s">
        <v>4790</v>
      </c>
      <c r="E994" s="306" t="s">
        <v>4447</v>
      </c>
      <c r="F994" s="309">
        <v>43.4692</v>
      </c>
      <c r="G994" s="306" t="s">
        <v>110</v>
      </c>
      <c r="H994" s="309">
        <v>43.4692</v>
      </c>
      <c r="I994" s="183" t="s">
        <v>4791</v>
      </c>
      <c r="J994" s="187" t="s">
        <v>112</v>
      </c>
      <c r="K994" s="185" t="s">
        <v>3291</v>
      </c>
      <c r="L994" s="185" t="s">
        <v>4588</v>
      </c>
      <c r="M994" s="306" t="s">
        <v>4450</v>
      </c>
      <c r="N994" s="307" t="s">
        <v>4450</v>
      </c>
    </row>
    <row r="995" ht="53" customHeight="1" spans="1:14">
      <c r="A995" s="305">
        <v>102</v>
      </c>
      <c r="B995" s="306" t="s">
        <v>4792</v>
      </c>
      <c r="C995" s="307" t="s">
        <v>4793</v>
      </c>
      <c r="D995" s="306" t="s">
        <v>4790</v>
      </c>
      <c r="E995" s="306" t="s">
        <v>4447</v>
      </c>
      <c r="F995" s="308">
        <v>78.916</v>
      </c>
      <c r="G995" s="306" t="s">
        <v>110</v>
      </c>
      <c r="H995" s="308">
        <v>78.916</v>
      </c>
      <c r="I995" s="183" t="s">
        <v>4794</v>
      </c>
      <c r="J995" s="187" t="s">
        <v>112</v>
      </c>
      <c r="K995" s="311" t="s">
        <v>3369</v>
      </c>
      <c r="L995" s="311" t="s">
        <v>4449</v>
      </c>
      <c r="M995" s="306" t="s">
        <v>4450</v>
      </c>
      <c r="N995" s="307" t="s">
        <v>4451</v>
      </c>
    </row>
    <row r="996" ht="53" customHeight="1" spans="1:14">
      <c r="A996" s="305">
        <v>103</v>
      </c>
      <c r="B996" s="306" t="s">
        <v>4795</v>
      </c>
      <c r="C996" s="307" t="s">
        <v>4796</v>
      </c>
      <c r="D996" s="306" t="s">
        <v>4790</v>
      </c>
      <c r="E996" s="306" t="s">
        <v>4447</v>
      </c>
      <c r="F996" s="308">
        <v>162.628</v>
      </c>
      <c r="G996" s="306" t="s">
        <v>110</v>
      </c>
      <c r="H996" s="308">
        <v>162.628</v>
      </c>
      <c r="I996" s="183" t="s">
        <v>4794</v>
      </c>
      <c r="J996" s="187" t="s">
        <v>112</v>
      </c>
      <c r="K996" s="311" t="s">
        <v>3369</v>
      </c>
      <c r="L996" s="311" t="s">
        <v>4449</v>
      </c>
      <c r="M996" s="306" t="s">
        <v>4450</v>
      </c>
      <c r="N996" s="307" t="s">
        <v>4451</v>
      </c>
    </row>
    <row r="997" ht="48" customHeight="1" spans="1:14">
      <c r="A997" s="305">
        <v>104</v>
      </c>
      <c r="B997" s="306" t="s">
        <v>4797</v>
      </c>
      <c r="C997" s="306" t="s">
        <v>4798</v>
      </c>
      <c r="D997" s="306" t="s">
        <v>4799</v>
      </c>
      <c r="E997" s="306" t="s">
        <v>4447</v>
      </c>
      <c r="F997" s="308">
        <v>34.226</v>
      </c>
      <c r="G997" s="306" t="s">
        <v>110</v>
      </c>
      <c r="H997" s="308">
        <v>34.226</v>
      </c>
      <c r="I997" s="183" t="s">
        <v>4800</v>
      </c>
      <c r="J997" s="187" t="s">
        <v>112</v>
      </c>
      <c r="K997" s="311" t="s">
        <v>3369</v>
      </c>
      <c r="L997" s="311" t="s">
        <v>4449</v>
      </c>
      <c r="M997" s="306" t="s">
        <v>4450</v>
      </c>
      <c r="N997" s="307" t="s">
        <v>4451</v>
      </c>
    </row>
    <row r="998" ht="48" customHeight="1" spans="1:14">
      <c r="A998" s="305">
        <v>105</v>
      </c>
      <c r="B998" s="306" t="s">
        <v>4801</v>
      </c>
      <c r="C998" s="306" t="s">
        <v>4753</v>
      </c>
      <c r="D998" s="306" t="s">
        <v>1490</v>
      </c>
      <c r="E998" s="306" t="s">
        <v>4447</v>
      </c>
      <c r="F998" s="308">
        <v>21.8</v>
      </c>
      <c r="G998" s="306" t="s">
        <v>110</v>
      </c>
      <c r="H998" s="308">
        <v>21.8</v>
      </c>
      <c r="I998" s="183" t="s">
        <v>4802</v>
      </c>
      <c r="J998" s="187" t="s">
        <v>112</v>
      </c>
      <c r="K998" s="311" t="s">
        <v>3369</v>
      </c>
      <c r="L998" s="311" t="s">
        <v>4449</v>
      </c>
      <c r="M998" s="306" t="s">
        <v>4450</v>
      </c>
      <c r="N998" s="307" t="s">
        <v>4451</v>
      </c>
    </row>
    <row r="999" ht="57" customHeight="1" spans="1:14">
      <c r="A999" s="305">
        <v>106</v>
      </c>
      <c r="B999" s="306" t="s">
        <v>4803</v>
      </c>
      <c r="C999" s="307" t="s">
        <v>4804</v>
      </c>
      <c r="D999" s="306" t="s">
        <v>4805</v>
      </c>
      <c r="E999" s="306" t="s">
        <v>4447</v>
      </c>
      <c r="F999" s="308">
        <v>53.192</v>
      </c>
      <c r="G999" s="306" t="s">
        <v>110</v>
      </c>
      <c r="H999" s="308">
        <v>53.192</v>
      </c>
      <c r="I999" s="183" t="s">
        <v>4806</v>
      </c>
      <c r="J999" s="187" t="s">
        <v>112</v>
      </c>
      <c r="K999" s="311" t="s">
        <v>3369</v>
      </c>
      <c r="L999" s="311" t="s">
        <v>4449</v>
      </c>
      <c r="M999" s="306" t="s">
        <v>4450</v>
      </c>
      <c r="N999" s="307" t="s">
        <v>4451</v>
      </c>
    </row>
    <row r="1000" ht="45" customHeight="1" spans="1:14">
      <c r="A1000" s="305">
        <v>107</v>
      </c>
      <c r="B1000" s="306" t="s">
        <v>4807</v>
      </c>
      <c r="C1000" s="307" t="s">
        <v>4808</v>
      </c>
      <c r="D1000" s="306" t="s">
        <v>4809</v>
      </c>
      <c r="E1000" s="306" t="s">
        <v>4447</v>
      </c>
      <c r="F1000" s="308">
        <v>83.712</v>
      </c>
      <c r="G1000" s="306" t="s">
        <v>110</v>
      </c>
      <c r="H1000" s="308">
        <v>83.712</v>
      </c>
      <c r="I1000" s="183" t="s">
        <v>4806</v>
      </c>
      <c r="J1000" s="187" t="s">
        <v>112</v>
      </c>
      <c r="K1000" s="311" t="s">
        <v>3369</v>
      </c>
      <c r="L1000" s="311" t="s">
        <v>4449</v>
      </c>
      <c r="M1000" s="306" t="s">
        <v>4450</v>
      </c>
      <c r="N1000" s="307" t="s">
        <v>4451</v>
      </c>
    </row>
    <row r="1001" ht="54" customHeight="1" spans="1:14">
      <c r="A1001" s="305">
        <v>108</v>
      </c>
      <c r="B1001" s="306" t="s">
        <v>4810</v>
      </c>
      <c r="C1001" s="306" t="s">
        <v>4811</v>
      </c>
      <c r="D1001" s="306" t="s">
        <v>4809</v>
      </c>
      <c r="E1001" s="306" t="s">
        <v>4447</v>
      </c>
      <c r="F1001" s="308">
        <v>15.26</v>
      </c>
      <c r="G1001" s="306" t="s">
        <v>110</v>
      </c>
      <c r="H1001" s="308">
        <v>15.26</v>
      </c>
      <c r="I1001" s="183" t="s">
        <v>4806</v>
      </c>
      <c r="J1001" s="187" t="s">
        <v>112</v>
      </c>
      <c r="K1001" s="311" t="s">
        <v>3369</v>
      </c>
      <c r="L1001" s="311" t="s">
        <v>4449</v>
      </c>
      <c r="M1001" s="306" t="s">
        <v>4450</v>
      </c>
      <c r="N1001" s="307" t="s">
        <v>4451</v>
      </c>
    </row>
    <row r="1002" ht="55" customHeight="1" spans="1:14">
      <c r="A1002" s="305">
        <v>109</v>
      </c>
      <c r="B1002" s="306" t="s">
        <v>4812</v>
      </c>
      <c r="C1002" s="306" t="s">
        <v>4505</v>
      </c>
      <c r="D1002" s="306" t="s">
        <v>4809</v>
      </c>
      <c r="E1002" s="306" t="s">
        <v>4447</v>
      </c>
      <c r="F1002" s="308">
        <v>39.24</v>
      </c>
      <c r="G1002" s="306" t="s">
        <v>110</v>
      </c>
      <c r="H1002" s="308">
        <v>39.24</v>
      </c>
      <c r="I1002" s="183" t="s">
        <v>4813</v>
      </c>
      <c r="J1002" s="187" t="s">
        <v>112</v>
      </c>
      <c r="K1002" s="185" t="s">
        <v>3291</v>
      </c>
      <c r="L1002" s="185" t="s">
        <v>4588</v>
      </c>
      <c r="M1002" s="306" t="s">
        <v>4450</v>
      </c>
      <c r="N1002" s="307" t="s">
        <v>4451</v>
      </c>
    </row>
    <row r="1003" ht="55" customHeight="1" spans="1:14">
      <c r="A1003" s="305">
        <v>110</v>
      </c>
      <c r="B1003" s="307" t="s">
        <v>4814</v>
      </c>
      <c r="C1003" s="307" t="s">
        <v>4815</v>
      </c>
      <c r="D1003" s="307" t="s">
        <v>1490</v>
      </c>
      <c r="E1003" s="307" t="s">
        <v>4606</v>
      </c>
      <c r="F1003" s="309">
        <v>70</v>
      </c>
      <c r="G1003" s="306" t="s">
        <v>110</v>
      </c>
      <c r="H1003" s="309">
        <v>70</v>
      </c>
      <c r="I1003" s="183" t="s">
        <v>4816</v>
      </c>
      <c r="J1003" s="187" t="s">
        <v>112</v>
      </c>
      <c r="K1003" s="311" t="s">
        <v>3369</v>
      </c>
      <c r="L1003" s="311" t="s">
        <v>4449</v>
      </c>
      <c r="M1003" s="306" t="s">
        <v>4450</v>
      </c>
      <c r="N1003" s="307" t="s">
        <v>4450</v>
      </c>
    </row>
    <row r="1004" ht="45" customHeight="1" spans="1:14">
      <c r="A1004" s="305">
        <v>111</v>
      </c>
      <c r="B1004" s="306" t="s">
        <v>4817</v>
      </c>
      <c r="C1004" s="307" t="s">
        <v>4818</v>
      </c>
      <c r="D1004" s="306" t="s">
        <v>4819</v>
      </c>
      <c r="E1004" s="306" t="s">
        <v>4447</v>
      </c>
      <c r="F1004" s="308">
        <v>75.9948</v>
      </c>
      <c r="G1004" s="306" t="s">
        <v>110</v>
      </c>
      <c r="H1004" s="308">
        <v>75.9948</v>
      </c>
      <c r="I1004" s="183" t="s">
        <v>4820</v>
      </c>
      <c r="J1004" s="187" t="s">
        <v>112</v>
      </c>
      <c r="K1004" s="311" t="s">
        <v>3369</v>
      </c>
      <c r="L1004" s="311" t="s">
        <v>4449</v>
      </c>
      <c r="M1004" s="306" t="s">
        <v>4450</v>
      </c>
      <c r="N1004" s="307" t="s">
        <v>4451</v>
      </c>
    </row>
    <row r="1005" ht="63" customHeight="1" spans="1:14">
      <c r="A1005" s="305">
        <v>112</v>
      </c>
      <c r="B1005" s="306" t="s">
        <v>4821</v>
      </c>
      <c r="C1005" s="307" t="s">
        <v>4822</v>
      </c>
      <c r="D1005" s="306" t="s">
        <v>552</v>
      </c>
      <c r="E1005" s="306" t="s">
        <v>4447</v>
      </c>
      <c r="F1005" s="308">
        <v>143.008</v>
      </c>
      <c r="G1005" s="306" t="s">
        <v>110</v>
      </c>
      <c r="H1005" s="308">
        <v>143.008</v>
      </c>
      <c r="I1005" s="183" t="s">
        <v>4820</v>
      </c>
      <c r="J1005" s="187" t="s">
        <v>112</v>
      </c>
      <c r="K1005" s="311" t="s">
        <v>3369</v>
      </c>
      <c r="L1005" s="311" t="s">
        <v>4449</v>
      </c>
      <c r="M1005" s="306" t="s">
        <v>4450</v>
      </c>
      <c r="N1005" s="307" t="s">
        <v>4451</v>
      </c>
    </row>
    <row r="1006" ht="63" customHeight="1" spans="1:14">
      <c r="A1006" s="305">
        <v>113</v>
      </c>
      <c r="B1006" s="306" t="s">
        <v>4823</v>
      </c>
      <c r="C1006" s="306" t="s">
        <v>4753</v>
      </c>
      <c r="D1006" s="306" t="s">
        <v>552</v>
      </c>
      <c r="E1006" s="306" t="s">
        <v>4447</v>
      </c>
      <c r="F1006" s="308">
        <v>21.8</v>
      </c>
      <c r="G1006" s="306" t="s">
        <v>110</v>
      </c>
      <c r="H1006" s="308">
        <v>21.8</v>
      </c>
      <c r="I1006" s="183" t="s">
        <v>4824</v>
      </c>
      <c r="J1006" s="187" t="s">
        <v>112</v>
      </c>
      <c r="K1006" s="311" t="s">
        <v>3369</v>
      </c>
      <c r="L1006" s="311" t="s">
        <v>4449</v>
      </c>
      <c r="M1006" s="306" t="s">
        <v>4450</v>
      </c>
      <c r="N1006" s="307" t="s">
        <v>4451</v>
      </c>
    </row>
    <row r="1007" ht="63" customHeight="1" spans="1:14">
      <c r="A1007" s="305">
        <v>114</v>
      </c>
      <c r="B1007" s="306" t="s">
        <v>4825</v>
      </c>
      <c r="C1007" s="307" t="s">
        <v>4826</v>
      </c>
      <c r="D1007" s="306" t="s">
        <v>556</v>
      </c>
      <c r="E1007" s="306" t="s">
        <v>4447</v>
      </c>
      <c r="F1007" s="308">
        <v>74.12</v>
      </c>
      <c r="G1007" s="306" t="s">
        <v>110</v>
      </c>
      <c r="H1007" s="308">
        <v>74.12</v>
      </c>
      <c r="I1007" s="183" t="s">
        <v>4827</v>
      </c>
      <c r="J1007" s="187" t="s">
        <v>112</v>
      </c>
      <c r="K1007" s="311" t="s">
        <v>3369</v>
      </c>
      <c r="L1007" s="311" t="s">
        <v>4449</v>
      </c>
      <c r="M1007" s="306" t="s">
        <v>4450</v>
      </c>
      <c r="N1007" s="307" t="s">
        <v>4451</v>
      </c>
    </row>
    <row r="1008" ht="63" customHeight="1" spans="1:14">
      <c r="A1008" s="305">
        <v>115</v>
      </c>
      <c r="B1008" s="306" t="s">
        <v>4828</v>
      </c>
      <c r="C1008" s="307" t="s">
        <v>4829</v>
      </c>
      <c r="D1008" s="306" t="s">
        <v>593</v>
      </c>
      <c r="E1008" s="306" t="s">
        <v>4447</v>
      </c>
      <c r="F1008" s="308">
        <v>78.044</v>
      </c>
      <c r="G1008" s="306" t="s">
        <v>110</v>
      </c>
      <c r="H1008" s="308">
        <v>78.044</v>
      </c>
      <c r="I1008" s="183" t="s">
        <v>4830</v>
      </c>
      <c r="J1008" s="187" t="s">
        <v>112</v>
      </c>
      <c r="K1008" s="311" t="s">
        <v>3369</v>
      </c>
      <c r="L1008" s="311" t="s">
        <v>4449</v>
      </c>
      <c r="M1008" s="306" t="s">
        <v>4450</v>
      </c>
      <c r="N1008" s="307" t="s">
        <v>4451</v>
      </c>
    </row>
    <row r="1009" ht="63" customHeight="1" spans="1:14">
      <c r="A1009" s="305">
        <v>116</v>
      </c>
      <c r="B1009" s="306" t="s">
        <v>4831</v>
      </c>
      <c r="C1009" s="307" t="s">
        <v>4832</v>
      </c>
      <c r="D1009" s="306" t="s">
        <v>605</v>
      </c>
      <c r="E1009" s="306" t="s">
        <v>4447</v>
      </c>
      <c r="F1009" s="308">
        <v>199.1648</v>
      </c>
      <c r="G1009" s="306" t="s">
        <v>110</v>
      </c>
      <c r="H1009" s="308">
        <v>199.1648</v>
      </c>
      <c r="I1009" s="183" t="s">
        <v>4833</v>
      </c>
      <c r="J1009" s="187" t="s">
        <v>112</v>
      </c>
      <c r="K1009" s="311" t="s">
        <v>3369</v>
      </c>
      <c r="L1009" s="311" t="s">
        <v>4449</v>
      </c>
      <c r="M1009" s="306" t="s">
        <v>4450</v>
      </c>
      <c r="N1009" s="307" t="s">
        <v>4451</v>
      </c>
    </row>
    <row r="1010" ht="63" customHeight="1" spans="1:14">
      <c r="A1010" s="305">
        <v>117</v>
      </c>
      <c r="B1010" s="306" t="s">
        <v>4834</v>
      </c>
      <c r="C1010" s="307" t="s">
        <v>4835</v>
      </c>
      <c r="D1010" s="306" t="s">
        <v>4836</v>
      </c>
      <c r="E1010" s="306" t="s">
        <v>4447</v>
      </c>
      <c r="F1010" s="308">
        <v>82.84</v>
      </c>
      <c r="G1010" s="306" t="s">
        <v>110</v>
      </c>
      <c r="H1010" s="308">
        <v>82.84</v>
      </c>
      <c r="I1010" s="183" t="s">
        <v>4833</v>
      </c>
      <c r="J1010" s="187" t="s">
        <v>112</v>
      </c>
      <c r="K1010" s="311" t="s">
        <v>3369</v>
      </c>
      <c r="L1010" s="311" t="s">
        <v>4449</v>
      </c>
      <c r="M1010" s="306" t="s">
        <v>4450</v>
      </c>
      <c r="N1010" s="307" t="s">
        <v>4451</v>
      </c>
    </row>
    <row r="1011" ht="63" customHeight="1" spans="1:14">
      <c r="A1011" s="305">
        <v>118</v>
      </c>
      <c r="B1011" s="306" t="s">
        <v>4837</v>
      </c>
      <c r="C1011" s="307" t="s">
        <v>4838</v>
      </c>
      <c r="D1011" s="306" t="s">
        <v>4836</v>
      </c>
      <c r="E1011" s="306" t="s">
        <v>4447</v>
      </c>
      <c r="F1011" s="308">
        <v>152.7744</v>
      </c>
      <c r="G1011" s="306" t="s">
        <v>110</v>
      </c>
      <c r="H1011" s="308">
        <v>152.7744</v>
      </c>
      <c r="I1011" s="183" t="s">
        <v>4839</v>
      </c>
      <c r="J1011" s="187" t="s">
        <v>112</v>
      </c>
      <c r="K1011" s="311" t="s">
        <v>3369</v>
      </c>
      <c r="L1011" s="311" t="s">
        <v>4449</v>
      </c>
      <c r="M1011" s="306" t="s">
        <v>4450</v>
      </c>
      <c r="N1011" s="307" t="s">
        <v>4451</v>
      </c>
    </row>
    <row r="1012" ht="63" customHeight="1" spans="1:14">
      <c r="A1012" s="305">
        <v>119</v>
      </c>
      <c r="B1012" s="306" t="s">
        <v>4840</v>
      </c>
      <c r="C1012" s="307" t="s">
        <v>4841</v>
      </c>
      <c r="D1012" s="306" t="s">
        <v>4842</v>
      </c>
      <c r="E1012" s="306" t="s">
        <v>4447</v>
      </c>
      <c r="F1012" s="308">
        <v>54.5</v>
      </c>
      <c r="G1012" s="306" t="s">
        <v>110</v>
      </c>
      <c r="H1012" s="308">
        <v>54.5</v>
      </c>
      <c r="I1012" s="183" t="s">
        <v>4843</v>
      </c>
      <c r="J1012" s="187" t="s">
        <v>112</v>
      </c>
      <c r="K1012" s="185" t="s">
        <v>3291</v>
      </c>
      <c r="L1012" s="185" t="s">
        <v>4588</v>
      </c>
      <c r="M1012" s="306" t="s">
        <v>4450</v>
      </c>
      <c r="N1012" s="307" t="s">
        <v>4451</v>
      </c>
    </row>
    <row r="1013" ht="85" customHeight="1" spans="1:14">
      <c r="A1013" s="305">
        <v>120</v>
      </c>
      <c r="B1013" s="306" t="s">
        <v>4844</v>
      </c>
      <c r="C1013" s="307" t="s">
        <v>4845</v>
      </c>
      <c r="D1013" s="307" t="s">
        <v>4842</v>
      </c>
      <c r="E1013" s="307" t="s">
        <v>4606</v>
      </c>
      <c r="F1013" s="309">
        <v>48</v>
      </c>
      <c r="G1013" s="306" t="s">
        <v>110</v>
      </c>
      <c r="H1013" s="309">
        <v>48</v>
      </c>
      <c r="I1013" s="183" t="s">
        <v>4846</v>
      </c>
      <c r="J1013" s="187" t="s">
        <v>112</v>
      </c>
      <c r="K1013" s="185" t="s">
        <v>3291</v>
      </c>
      <c r="L1013" s="185" t="s">
        <v>4588</v>
      </c>
      <c r="M1013" s="306" t="s">
        <v>4450</v>
      </c>
      <c r="N1013" s="307" t="s">
        <v>4451</v>
      </c>
    </row>
    <row r="1014" ht="95" customHeight="1" spans="1:14">
      <c r="A1014" s="305">
        <v>121</v>
      </c>
      <c r="B1014" s="306" t="s">
        <v>4847</v>
      </c>
      <c r="C1014" s="307" t="s">
        <v>4848</v>
      </c>
      <c r="D1014" s="307" t="s">
        <v>4849</v>
      </c>
      <c r="E1014" s="307" t="s">
        <v>4606</v>
      </c>
      <c r="F1014" s="309">
        <v>55</v>
      </c>
      <c r="G1014" s="306" t="s">
        <v>110</v>
      </c>
      <c r="H1014" s="309">
        <v>55</v>
      </c>
      <c r="I1014" s="183" t="s">
        <v>4850</v>
      </c>
      <c r="J1014" s="187" t="s">
        <v>112</v>
      </c>
      <c r="K1014" s="311" t="s">
        <v>3369</v>
      </c>
      <c r="L1014" s="311" t="s">
        <v>4449</v>
      </c>
      <c r="M1014" s="306" t="s">
        <v>4450</v>
      </c>
      <c r="N1014" s="307" t="s">
        <v>4451</v>
      </c>
    </row>
    <row r="1015" ht="45" customHeight="1" spans="1:14">
      <c r="A1015" s="305">
        <v>122</v>
      </c>
      <c r="B1015" s="306" t="s">
        <v>4851</v>
      </c>
      <c r="C1015" s="307" t="s">
        <v>4852</v>
      </c>
      <c r="D1015" s="306" t="s">
        <v>4853</v>
      </c>
      <c r="E1015" s="306" t="s">
        <v>4447</v>
      </c>
      <c r="F1015" s="308">
        <v>105.512</v>
      </c>
      <c r="G1015" s="306" t="s">
        <v>110</v>
      </c>
      <c r="H1015" s="308">
        <v>105.512</v>
      </c>
      <c r="I1015" s="183" t="s">
        <v>4854</v>
      </c>
      <c r="J1015" s="187" t="s">
        <v>112</v>
      </c>
      <c r="K1015" s="311" t="s">
        <v>3369</v>
      </c>
      <c r="L1015" s="311" t="s">
        <v>4449</v>
      </c>
      <c r="M1015" s="306" t="s">
        <v>4450</v>
      </c>
      <c r="N1015" s="307" t="s">
        <v>4451</v>
      </c>
    </row>
    <row r="1016" ht="45" customHeight="1" spans="1:14">
      <c r="A1016" s="305">
        <v>123</v>
      </c>
      <c r="B1016" s="306" t="s">
        <v>4855</v>
      </c>
      <c r="C1016" s="307" t="s">
        <v>4856</v>
      </c>
      <c r="D1016" s="306" t="s">
        <v>4857</v>
      </c>
      <c r="E1016" s="306" t="s">
        <v>4447</v>
      </c>
      <c r="F1016" s="308">
        <v>50.4016</v>
      </c>
      <c r="G1016" s="306" t="s">
        <v>110</v>
      </c>
      <c r="H1016" s="308">
        <v>50.4016</v>
      </c>
      <c r="I1016" s="183" t="s">
        <v>4854</v>
      </c>
      <c r="J1016" s="187" t="s">
        <v>112</v>
      </c>
      <c r="K1016" s="311" t="s">
        <v>3369</v>
      </c>
      <c r="L1016" s="311" t="s">
        <v>4449</v>
      </c>
      <c r="M1016" s="306" t="s">
        <v>4450</v>
      </c>
      <c r="N1016" s="307" t="s">
        <v>4451</v>
      </c>
    </row>
    <row r="1017" ht="45" customHeight="1" spans="1:14">
      <c r="A1017" s="305">
        <v>124</v>
      </c>
      <c r="B1017" s="306" t="s">
        <v>4858</v>
      </c>
      <c r="C1017" s="307" t="s">
        <v>4538</v>
      </c>
      <c r="D1017" s="306" t="s">
        <v>4857</v>
      </c>
      <c r="E1017" s="306" t="s">
        <v>4447</v>
      </c>
      <c r="F1017" s="308">
        <v>91.56</v>
      </c>
      <c r="G1017" s="306" t="s">
        <v>110</v>
      </c>
      <c r="H1017" s="308">
        <v>91.56</v>
      </c>
      <c r="I1017" s="183" t="s">
        <v>4859</v>
      </c>
      <c r="J1017" s="187" t="s">
        <v>112</v>
      </c>
      <c r="K1017" s="311" t="s">
        <v>3369</v>
      </c>
      <c r="L1017" s="311" t="s">
        <v>4449</v>
      </c>
      <c r="M1017" s="306" t="s">
        <v>4450</v>
      </c>
      <c r="N1017" s="307" t="s">
        <v>4451</v>
      </c>
    </row>
    <row r="1018" ht="54" customHeight="1" spans="1:14">
      <c r="A1018" s="305">
        <v>125</v>
      </c>
      <c r="B1018" s="306" t="s">
        <v>4860</v>
      </c>
      <c r="C1018" s="307" t="s">
        <v>4861</v>
      </c>
      <c r="D1018" s="306" t="s">
        <v>4862</v>
      </c>
      <c r="E1018" s="306" t="s">
        <v>4447</v>
      </c>
      <c r="F1018" s="308">
        <v>147.6732</v>
      </c>
      <c r="G1018" s="306" t="s">
        <v>110</v>
      </c>
      <c r="H1018" s="308">
        <v>147.6732</v>
      </c>
      <c r="I1018" s="183" t="s">
        <v>4859</v>
      </c>
      <c r="J1018" s="187" t="s">
        <v>112</v>
      </c>
      <c r="K1018" s="311" t="s">
        <v>3369</v>
      </c>
      <c r="L1018" s="311" t="s">
        <v>4449</v>
      </c>
      <c r="M1018" s="306" t="s">
        <v>4450</v>
      </c>
      <c r="N1018" s="307" t="s">
        <v>4451</v>
      </c>
    </row>
    <row r="1019" ht="51" customHeight="1" spans="1:14">
      <c r="A1019" s="305">
        <v>126</v>
      </c>
      <c r="B1019" s="306" t="s">
        <v>4863</v>
      </c>
      <c r="C1019" s="306" t="s">
        <v>4864</v>
      </c>
      <c r="D1019" s="306" t="s">
        <v>4862</v>
      </c>
      <c r="E1019" s="306" t="s">
        <v>4447</v>
      </c>
      <c r="F1019" s="308">
        <v>37.06</v>
      </c>
      <c r="G1019" s="306" t="s">
        <v>110</v>
      </c>
      <c r="H1019" s="308">
        <v>37.06</v>
      </c>
      <c r="I1019" s="183" t="s">
        <v>4865</v>
      </c>
      <c r="J1019" s="187" t="s">
        <v>112</v>
      </c>
      <c r="K1019" s="311" t="s">
        <v>3369</v>
      </c>
      <c r="L1019" s="311" t="s">
        <v>4449</v>
      </c>
      <c r="M1019" s="306" t="s">
        <v>4450</v>
      </c>
      <c r="N1019" s="307" t="s">
        <v>4451</v>
      </c>
    </row>
    <row r="1020" ht="45" customHeight="1" spans="1:14">
      <c r="A1020" s="305">
        <v>127</v>
      </c>
      <c r="B1020" s="306" t="s">
        <v>4866</v>
      </c>
      <c r="C1020" s="307" t="s">
        <v>4867</v>
      </c>
      <c r="D1020" s="306" t="s">
        <v>4868</v>
      </c>
      <c r="E1020" s="307" t="s">
        <v>4606</v>
      </c>
      <c r="F1020" s="308">
        <v>29</v>
      </c>
      <c r="G1020" s="306" t="s">
        <v>110</v>
      </c>
      <c r="H1020" s="308">
        <v>29</v>
      </c>
      <c r="I1020" s="183" t="s">
        <v>4869</v>
      </c>
      <c r="J1020" s="187" t="s">
        <v>112</v>
      </c>
      <c r="K1020" s="311" t="s">
        <v>3369</v>
      </c>
      <c r="L1020" s="311" t="s">
        <v>4449</v>
      </c>
      <c r="M1020" s="306" t="s">
        <v>971</v>
      </c>
      <c r="N1020" s="307" t="s">
        <v>4868</v>
      </c>
    </row>
    <row r="1021" ht="45" customHeight="1" spans="1:14">
      <c r="A1021" s="305">
        <v>128</v>
      </c>
      <c r="B1021" s="306" t="s">
        <v>4870</v>
      </c>
      <c r="C1021" s="307" t="s">
        <v>4871</v>
      </c>
      <c r="D1021" s="306" t="s">
        <v>4872</v>
      </c>
      <c r="E1021" s="306" t="s">
        <v>4447</v>
      </c>
      <c r="F1021" s="308">
        <v>50.576</v>
      </c>
      <c r="G1021" s="306" t="s">
        <v>110</v>
      </c>
      <c r="H1021" s="308">
        <v>50.576</v>
      </c>
      <c r="I1021" s="183" t="s">
        <v>4869</v>
      </c>
      <c r="J1021" s="187" t="s">
        <v>112</v>
      </c>
      <c r="K1021" s="311" t="s">
        <v>3369</v>
      </c>
      <c r="L1021" s="311" t="s">
        <v>4449</v>
      </c>
      <c r="M1021" s="306" t="s">
        <v>4450</v>
      </c>
      <c r="N1021" s="307" t="s">
        <v>4451</v>
      </c>
    </row>
    <row r="1022" ht="45" customHeight="1" spans="1:14">
      <c r="A1022" s="305">
        <v>129</v>
      </c>
      <c r="B1022" s="306" t="s">
        <v>4873</v>
      </c>
      <c r="C1022" s="307" t="s">
        <v>4874</v>
      </c>
      <c r="D1022" s="306" t="s">
        <v>4872</v>
      </c>
      <c r="E1022" s="306" t="s">
        <v>4447</v>
      </c>
      <c r="F1022" s="308">
        <v>104.64</v>
      </c>
      <c r="G1022" s="306" t="s">
        <v>110</v>
      </c>
      <c r="H1022" s="308">
        <v>104.64</v>
      </c>
      <c r="I1022" s="183" t="s">
        <v>4875</v>
      </c>
      <c r="J1022" s="187" t="s">
        <v>112</v>
      </c>
      <c r="K1022" s="311" t="s">
        <v>3369</v>
      </c>
      <c r="L1022" s="311" t="s">
        <v>4449</v>
      </c>
      <c r="M1022" s="306" t="s">
        <v>4450</v>
      </c>
      <c r="N1022" s="307" t="s">
        <v>4451</v>
      </c>
    </row>
    <row r="1023" ht="45" customHeight="1" spans="1:14">
      <c r="A1023" s="305">
        <v>130</v>
      </c>
      <c r="B1023" s="306" t="s">
        <v>4876</v>
      </c>
      <c r="C1023" s="306" t="s">
        <v>4877</v>
      </c>
      <c r="D1023" s="306" t="s">
        <v>4868</v>
      </c>
      <c r="E1023" s="306" t="s">
        <v>4447</v>
      </c>
      <c r="F1023" s="308">
        <v>18.53</v>
      </c>
      <c r="G1023" s="306" t="s">
        <v>110</v>
      </c>
      <c r="H1023" s="308">
        <v>18.53</v>
      </c>
      <c r="I1023" s="183" t="s">
        <v>4878</v>
      </c>
      <c r="J1023" s="187" t="s">
        <v>112</v>
      </c>
      <c r="K1023" s="311" t="s">
        <v>3369</v>
      </c>
      <c r="L1023" s="311" t="s">
        <v>4449</v>
      </c>
      <c r="M1023" s="306" t="s">
        <v>4450</v>
      </c>
      <c r="N1023" s="307" t="s">
        <v>4451</v>
      </c>
    </row>
    <row r="1024" ht="42" customHeight="1" spans="1:14">
      <c r="A1024" s="305">
        <v>131</v>
      </c>
      <c r="B1024" s="306" t="s">
        <v>4879</v>
      </c>
      <c r="C1024" s="307" t="s">
        <v>4538</v>
      </c>
      <c r="D1024" s="306" t="s">
        <v>4880</v>
      </c>
      <c r="E1024" s="306" t="s">
        <v>4447</v>
      </c>
      <c r="F1024" s="308">
        <v>91.56</v>
      </c>
      <c r="G1024" s="306" t="s">
        <v>110</v>
      </c>
      <c r="H1024" s="308">
        <v>91.56</v>
      </c>
      <c r="I1024" s="183" t="s">
        <v>4881</v>
      </c>
      <c r="J1024" s="187" t="s">
        <v>112</v>
      </c>
      <c r="K1024" s="185" t="s">
        <v>4617</v>
      </c>
      <c r="L1024" s="185" t="s">
        <v>3381</v>
      </c>
      <c r="M1024" s="306" t="s">
        <v>4450</v>
      </c>
      <c r="N1024" s="307" t="s">
        <v>4451</v>
      </c>
    </row>
    <row r="1025" ht="42" customHeight="1" spans="1:14">
      <c r="A1025" s="305">
        <v>132</v>
      </c>
      <c r="B1025" s="317" t="s">
        <v>4882</v>
      </c>
      <c r="C1025" s="307" t="s">
        <v>4883</v>
      </c>
      <c r="D1025" s="307" t="s">
        <v>4884</v>
      </c>
      <c r="E1025" s="306" t="s">
        <v>4615</v>
      </c>
      <c r="F1025" s="309">
        <v>12.88485</v>
      </c>
      <c r="G1025" s="306" t="s">
        <v>110</v>
      </c>
      <c r="H1025" s="309">
        <v>12.88485</v>
      </c>
      <c r="I1025" s="183" t="s">
        <v>4885</v>
      </c>
      <c r="J1025" s="187" t="s">
        <v>112</v>
      </c>
      <c r="K1025" s="311" t="s">
        <v>3369</v>
      </c>
      <c r="L1025" s="311" t="s">
        <v>4449</v>
      </c>
      <c r="M1025" s="307" t="s">
        <v>971</v>
      </c>
      <c r="N1025" s="307" t="s">
        <v>4884</v>
      </c>
    </row>
    <row r="1026" ht="42" customHeight="1" spans="1:14">
      <c r="A1026" s="305">
        <v>133</v>
      </c>
      <c r="B1026" s="306" t="s">
        <v>4882</v>
      </c>
      <c r="C1026" s="307" t="s">
        <v>4886</v>
      </c>
      <c r="D1026" s="306" t="s">
        <v>4884</v>
      </c>
      <c r="E1026" s="306" t="s">
        <v>4447</v>
      </c>
      <c r="F1026" s="308">
        <v>119.2024</v>
      </c>
      <c r="G1026" s="306" t="s">
        <v>110</v>
      </c>
      <c r="H1026" s="308">
        <v>119.2024</v>
      </c>
      <c r="I1026" s="183" t="s">
        <v>4887</v>
      </c>
      <c r="J1026" s="187" t="s">
        <v>112</v>
      </c>
      <c r="K1026" s="185" t="s">
        <v>3291</v>
      </c>
      <c r="L1026" s="185" t="s">
        <v>4456</v>
      </c>
      <c r="M1026" s="306" t="s">
        <v>4450</v>
      </c>
      <c r="N1026" s="307" t="s">
        <v>4451</v>
      </c>
    </row>
    <row r="1027" ht="42" customHeight="1" spans="1:14">
      <c r="A1027" s="305">
        <v>134</v>
      </c>
      <c r="B1027" s="306" t="s">
        <v>4888</v>
      </c>
      <c r="C1027" s="307" t="s">
        <v>4889</v>
      </c>
      <c r="D1027" s="307" t="s">
        <v>4890</v>
      </c>
      <c r="E1027" s="306" t="s">
        <v>4447</v>
      </c>
      <c r="F1027" s="309">
        <v>30.52</v>
      </c>
      <c r="G1027" s="306" t="s">
        <v>110</v>
      </c>
      <c r="H1027" s="309">
        <v>30.52</v>
      </c>
      <c r="I1027" s="183" t="s">
        <v>4891</v>
      </c>
      <c r="J1027" s="187" t="s">
        <v>112</v>
      </c>
      <c r="K1027" s="311" t="s">
        <v>3369</v>
      </c>
      <c r="L1027" s="311" t="s">
        <v>4449</v>
      </c>
      <c r="M1027" s="307" t="s">
        <v>1003</v>
      </c>
      <c r="N1027" s="307" t="s">
        <v>4890</v>
      </c>
    </row>
    <row r="1028" ht="57" customHeight="1" spans="1:14">
      <c r="A1028" s="305">
        <v>135</v>
      </c>
      <c r="B1028" s="306" t="s">
        <v>4892</v>
      </c>
      <c r="C1028" s="307" t="s">
        <v>4893</v>
      </c>
      <c r="D1028" s="306" t="s">
        <v>4890</v>
      </c>
      <c r="E1028" s="306" t="s">
        <v>4447</v>
      </c>
      <c r="F1028" s="308">
        <v>86.3716</v>
      </c>
      <c r="G1028" s="306" t="s">
        <v>110</v>
      </c>
      <c r="H1028" s="308">
        <v>86.3716</v>
      </c>
      <c r="I1028" s="183" t="s">
        <v>4891</v>
      </c>
      <c r="J1028" s="187" t="s">
        <v>112</v>
      </c>
      <c r="K1028" s="311" t="s">
        <v>3369</v>
      </c>
      <c r="L1028" s="311" t="s">
        <v>4449</v>
      </c>
      <c r="M1028" s="306" t="s">
        <v>4450</v>
      </c>
      <c r="N1028" s="307" t="s">
        <v>4451</v>
      </c>
    </row>
    <row r="1029" ht="53" customHeight="1" spans="1:14">
      <c r="A1029" s="305">
        <v>136</v>
      </c>
      <c r="B1029" s="306" t="s">
        <v>4894</v>
      </c>
      <c r="C1029" s="306" t="s">
        <v>4895</v>
      </c>
      <c r="D1029" s="306" t="s">
        <v>4890</v>
      </c>
      <c r="E1029" s="306" t="s">
        <v>4447</v>
      </c>
      <c r="F1029" s="308">
        <v>14.9112</v>
      </c>
      <c r="G1029" s="306" t="s">
        <v>110</v>
      </c>
      <c r="H1029" s="308">
        <v>14.9112</v>
      </c>
      <c r="I1029" s="183" t="s">
        <v>4891</v>
      </c>
      <c r="J1029" s="187" t="s">
        <v>112</v>
      </c>
      <c r="K1029" s="311" t="s">
        <v>3369</v>
      </c>
      <c r="L1029" s="311" t="s">
        <v>4449</v>
      </c>
      <c r="M1029" s="306" t="s">
        <v>4450</v>
      </c>
      <c r="N1029" s="307" t="s">
        <v>4451</v>
      </c>
    </row>
    <row r="1030" ht="42" customHeight="1" spans="1:14">
      <c r="A1030" s="305">
        <v>137</v>
      </c>
      <c r="B1030" s="306" t="s">
        <v>4896</v>
      </c>
      <c r="C1030" s="307" t="s">
        <v>4897</v>
      </c>
      <c r="D1030" s="306" t="s">
        <v>4890</v>
      </c>
      <c r="E1030" s="306" t="s">
        <v>4670</v>
      </c>
      <c r="F1030" s="308">
        <v>235.2</v>
      </c>
      <c r="G1030" s="306" t="s">
        <v>110</v>
      </c>
      <c r="H1030" s="308">
        <v>235.2</v>
      </c>
      <c r="I1030" s="183" t="s">
        <v>4898</v>
      </c>
      <c r="J1030" s="187" t="s">
        <v>112</v>
      </c>
      <c r="K1030" s="311" t="s">
        <v>3369</v>
      </c>
      <c r="L1030" s="311" t="s">
        <v>4449</v>
      </c>
      <c r="M1030" s="306" t="s">
        <v>4450</v>
      </c>
      <c r="N1030" s="307" t="s">
        <v>4451</v>
      </c>
    </row>
    <row r="1031" ht="54" customHeight="1" spans="1:14">
      <c r="A1031" s="305">
        <v>138</v>
      </c>
      <c r="B1031" s="306" t="s">
        <v>4899</v>
      </c>
      <c r="C1031" s="306" t="s">
        <v>4900</v>
      </c>
      <c r="D1031" s="306" t="s">
        <v>4901</v>
      </c>
      <c r="E1031" s="306" t="s">
        <v>4447</v>
      </c>
      <c r="F1031" s="308">
        <v>19.62</v>
      </c>
      <c r="G1031" s="306" t="s">
        <v>110</v>
      </c>
      <c r="H1031" s="308">
        <v>19.62</v>
      </c>
      <c r="I1031" s="183" t="s">
        <v>4902</v>
      </c>
      <c r="J1031" s="187" t="s">
        <v>112</v>
      </c>
      <c r="K1031" s="311" t="s">
        <v>3369</v>
      </c>
      <c r="L1031" s="311" t="s">
        <v>4449</v>
      </c>
      <c r="M1031" s="306" t="s">
        <v>4450</v>
      </c>
      <c r="N1031" s="307" t="s">
        <v>4451</v>
      </c>
    </row>
    <row r="1032" ht="42" customHeight="1" spans="1:14">
      <c r="A1032" s="305">
        <v>139</v>
      </c>
      <c r="B1032" s="306" t="s">
        <v>4903</v>
      </c>
      <c r="C1032" s="307" t="s">
        <v>4904</v>
      </c>
      <c r="D1032" s="306" t="s">
        <v>806</v>
      </c>
      <c r="E1032" s="306" t="s">
        <v>4447</v>
      </c>
      <c r="F1032" s="308">
        <v>47.088</v>
      </c>
      <c r="G1032" s="306" t="s">
        <v>110</v>
      </c>
      <c r="H1032" s="308">
        <v>47.088</v>
      </c>
      <c r="I1032" s="183" t="s">
        <v>4902</v>
      </c>
      <c r="J1032" s="187" t="s">
        <v>112</v>
      </c>
      <c r="K1032" s="311" t="s">
        <v>3369</v>
      </c>
      <c r="L1032" s="311" t="s">
        <v>4449</v>
      </c>
      <c r="M1032" s="306" t="s">
        <v>4450</v>
      </c>
      <c r="N1032" s="307" t="s">
        <v>4451</v>
      </c>
    </row>
    <row r="1033" ht="53" customHeight="1" spans="1:14">
      <c r="A1033" s="305">
        <v>140</v>
      </c>
      <c r="B1033" s="306" t="s">
        <v>4905</v>
      </c>
      <c r="C1033" s="307" t="s">
        <v>4906</v>
      </c>
      <c r="D1033" s="306" t="s">
        <v>806</v>
      </c>
      <c r="E1033" s="306" t="s">
        <v>4670</v>
      </c>
      <c r="F1033" s="308">
        <v>101.588</v>
      </c>
      <c r="G1033" s="306" t="s">
        <v>110</v>
      </c>
      <c r="H1033" s="308">
        <v>101.588</v>
      </c>
      <c r="I1033" s="183" t="s">
        <v>4902</v>
      </c>
      <c r="J1033" s="187" t="s">
        <v>112</v>
      </c>
      <c r="K1033" s="311" t="s">
        <v>3369</v>
      </c>
      <c r="L1033" s="311" t="s">
        <v>4449</v>
      </c>
      <c r="M1033" s="306" t="s">
        <v>4450</v>
      </c>
      <c r="N1033" s="307" t="s">
        <v>4451</v>
      </c>
    </row>
    <row r="1034" ht="42" customHeight="1" spans="1:14">
      <c r="A1034" s="305">
        <v>141</v>
      </c>
      <c r="B1034" s="306" t="s">
        <v>4907</v>
      </c>
      <c r="C1034" s="306" t="s">
        <v>4908</v>
      </c>
      <c r="D1034" s="306" t="s">
        <v>806</v>
      </c>
      <c r="E1034" s="306" t="s">
        <v>4447</v>
      </c>
      <c r="F1034" s="308">
        <v>34.88</v>
      </c>
      <c r="G1034" s="306" t="s">
        <v>110</v>
      </c>
      <c r="H1034" s="308">
        <v>34.88</v>
      </c>
      <c r="I1034" s="183" t="s">
        <v>4909</v>
      </c>
      <c r="J1034" s="187" t="s">
        <v>112</v>
      </c>
      <c r="K1034" s="311" t="s">
        <v>3369</v>
      </c>
      <c r="L1034" s="311" t="s">
        <v>4449</v>
      </c>
      <c r="M1034" s="306" t="s">
        <v>4450</v>
      </c>
      <c r="N1034" s="307" t="s">
        <v>4451</v>
      </c>
    </row>
    <row r="1035" ht="45" customHeight="1" spans="1:14">
      <c r="A1035" s="305">
        <v>142</v>
      </c>
      <c r="B1035" s="306" t="s">
        <v>4910</v>
      </c>
      <c r="C1035" s="307" t="s">
        <v>4911</v>
      </c>
      <c r="D1035" s="306" t="s">
        <v>4912</v>
      </c>
      <c r="E1035" s="306" t="s">
        <v>4670</v>
      </c>
      <c r="F1035" s="308">
        <v>53.26</v>
      </c>
      <c r="G1035" s="306" t="s">
        <v>110</v>
      </c>
      <c r="H1035" s="308">
        <v>53.26</v>
      </c>
      <c r="I1035" s="183" t="s">
        <v>4913</v>
      </c>
      <c r="J1035" s="187" t="s">
        <v>112</v>
      </c>
      <c r="K1035" s="311" t="s">
        <v>3369</v>
      </c>
      <c r="L1035" s="311" t="s">
        <v>4449</v>
      </c>
      <c r="M1035" s="306" t="s">
        <v>4450</v>
      </c>
      <c r="N1035" s="307" t="s">
        <v>4451</v>
      </c>
    </row>
    <row r="1036" ht="45" customHeight="1" spans="1:14">
      <c r="A1036" s="305">
        <v>143</v>
      </c>
      <c r="B1036" s="306" t="s">
        <v>4914</v>
      </c>
      <c r="C1036" s="306" t="s">
        <v>4915</v>
      </c>
      <c r="D1036" s="306" t="s">
        <v>4916</v>
      </c>
      <c r="E1036" s="306" t="s">
        <v>4447</v>
      </c>
      <c r="F1036" s="308">
        <v>29.648</v>
      </c>
      <c r="G1036" s="306" t="s">
        <v>110</v>
      </c>
      <c r="H1036" s="308">
        <v>29.648</v>
      </c>
      <c r="I1036" s="183" t="s">
        <v>4917</v>
      </c>
      <c r="J1036" s="187" t="s">
        <v>112</v>
      </c>
      <c r="K1036" s="311" t="s">
        <v>3369</v>
      </c>
      <c r="L1036" s="311" t="s">
        <v>4449</v>
      </c>
      <c r="M1036" s="306" t="s">
        <v>4450</v>
      </c>
      <c r="N1036" s="307" t="s">
        <v>4451</v>
      </c>
    </row>
    <row r="1037" ht="45" customHeight="1" spans="1:14">
      <c r="A1037" s="305">
        <v>144</v>
      </c>
      <c r="B1037" s="306" t="s">
        <v>4918</v>
      </c>
      <c r="C1037" s="307" t="s">
        <v>4804</v>
      </c>
      <c r="D1037" s="306" t="s">
        <v>4919</v>
      </c>
      <c r="E1037" s="306" t="s">
        <v>4447</v>
      </c>
      <c r="F1037" s="308">
        <v>53.192</v>
      </c>
      <c r="G1037" s="306" t="s">
        <v>110</v>
      </c>
      <c r="H1037" s="308">
        <v>53.192</v>
      </c>
      <c r="I1037" s="183" t="s">
        <v>4917</v>
      </c>
      <c r="J1037" s="187" t="s">
        <v>112</v>
      </c>
      <c r="K1037" s="311" t="s">
        <v>3369</v>
      </c>
      <c r="L1037" s="311" t="s">
        <v>4449</v>
      </c>
      <c r="M1037" s="306" t="s">
        <v>4450</v>
      </c>
      <c r="N1037" s="307" t="s">
        <v>4451</v>
      </c>
    </row>
    <row r="1038" ht="45" customHeight="1" spans="1:14">
      <c r="A1038" s="305">
        <v>145</v>
      </c>
      <c r="B1038" s="306" t="s">
        <v>4920</v>
      </c>
      <c r="C1038" s="307" t="s">
        <v>4552</v>
      </c>
      <c r="D1038" s="306" t="s">
        <v>4919</v>
      </c>
      <c r="E1038" s="306" t="s">
        <v>4447</v>
      </c>
      <c r="F1038" s="308">
        <v>65.4</v>
      </c>
      <c r="G1038" s="306" t="s">
        <v>110</v>
      </c>
      <c r="H1038" s="308">
        <v>65.4</v>
      </c>
      <c r="I1038" s="183" t="s">
        <v>4917</v>
      </c>
      <c r="J1038" s="187" t="s">
        <v>112</v>
      </c>
      <c r="K1038" s="311" t="s">
        <v>3369</v>
      </c>
      <c r="L1038" s="311" t="s">
        <v>4449</v>
      </c>
      <c r="M1038" s="306" t="s">
        <v>4450</v>
      </c>
      <c r="N1038" s="307" t="s">
        <v>4451</v>
      </c>
    </row>
    <row r="1039" ht="45" customHeight="1" spans="1:14">
      <c r="A1039" s="305">
        <v>146</v>
      </c>
      <c r="B1039" s="306" t="s">
        <v>4921</v>
      </c>
      <c r="C1039" s="306" t="s">
        <v>4922</v>
      </c>
      <c r="D1039" s="306" t="s">
        <v>4919</v>
      </c>
      <c r="E1039" s="306" t="s">
        <v>4447</v>
      </c>
      <c r="F1039" s="308">
        <v>16.786</v>
      </c>
      <c r="G1039" s="306" t="s">
        <v>110</v>
      </c>
      <c r="H1039" s="308">
        <v>16.786</v>
      </c>
      <c r="I1039" s="183" t="s">
        <v>4917</v>
      </c>
      <c r="J1039" s="187" t="s">
        <v>112</v>
      </c>
      <c r="K1039" s="311" t="s">
        <v>3369</v>
      </c>
      <c r="L1039" s="311" t="s">
        <v>4449</v>
      </c>
      <c r="M1039" s="306" t="s">
        <v>4450</v>
      </c>
      <c r="N1039" s="307" t="s">
        <v>4451</v>
      </c>
    </row>
    <row r="1040" ht="69" customHeight="1" spans="1:14">
      <c r="A1040" s="305">
        <v>147</v>
      </c>
      <c r="B1040" s="306" t="s">
        <v>4923</v>
      </c>
      <c r="C1040" s="306" t="s">
        <v>4924</v>
      </c>
      <c r="D1040" s="306" t="s">
        <v>4919</v>
      </c>
      <c r="E1040" s="306" t="s">
        <v>4447</v>
      </c>
      <c r="F1040" s="308">
        <v>26.378</v>
      </c>
      <c r="G1040" s="306" t="s">
        <v>110</v>
      </c>
      <c r="H1040" s="308">
        <v>26.378</v>
      </c>
      <c r="I1040" s="183" t="s">
        <v>4925</v>
      </c>
      <c r="J1040" s="187" t="s">
        <v>112</v>
      </c>
      <c r="K1040" s="185" t="s">
        <v>3291</v>
      </c>
      <c r="L1040" s="185" t="s">
        <v>4588</v>
      </c>
      <c r="M1040" s="306" t="s">
        <v>4450</v>
      </c>
      <c r="N1040" s="307" t="s">
        <v>4451</v>
      </c>
    </row>
    <row r="1041" ht="80" customHeight="1" spans="1:14">
      <c r="A1041" s="305">
        <v>148</v>
      </c>
      <c r="B1041" s="306" t="s">
        <v>4926</v>
      </c>
      <c r="C1041" s="307" t="s">
        <v>4845</v>
      </c>
      <c r="D1041" s="307" t="s">
        <v>4919</v>
      </c>
      <c r="E1041" s="307" t="s">
        <v>4606</v>
      </c>
      <c r="F1041" s="309">
        <v>53</v>
      </c>
      <c r="G1041" s="306" t="s">
        <v>110</v>
      </c>
      <c r="H1041" s="309">
        <v>53</v>
      </c>
      <c r="I1041" s="183" t="s">
        <v>4927</v>
      </c>
      <c r="J1041" s="187" t="s">
        <v>112</v>
      </c>
      <c r="K1041" s="311" t="s">
        <v>3369</v>
      </c>
      <c r="L1041" s="311" t="s">
        <v>4449</v>
      </c>
      <c r="M1041" s="306" t="s">
        <v>4450</v>
      </c>
      <c r="N1041" s="307" t="s">
        <v>4451</v>
      </c>
    </row>
    <row r="1042" ht="48" customHeight="1" spans="1:14">
      <c r="A1042" s="305">
        <v>149</v>
      </c>
      <c r="B1042" s="306" t="s">
        <v>4928</v>
      </c>
      <c r="C1042" s="306" t="s">
        <v>4811</v>
      </c>
      <c r="D1042" s="306" t="s">
        <v>4929</v>
      </c>
      <c r="E1042" s="306" t="s">
        <v>4447</v>
      </c>
      <c r="F1042" s="308">
        <v>15.26</v>
      </c>
      <c r="G1042" s="306" t="s">
        <v>110</v>
      </c>
      <c r="H1042" s="308">
        <v>15.26</v>
      </c>
      <c r="I1042" s="183" t="s">
        <v>4930</v>
      </c>
      <c r="J1042" s="187" t="s">
        <v>112</v>
      </c>
      <c r="K1042" s="311" t="s">
        <v>3369</v>
      </c>
      <c r="L1042" s="311" t="s">
        <v>4449</v>
      </c>
      <c r="M1042" s="306" t="s">
        <v>4450</v>
      </c>
      <c r="N1042" s="307" t="s">
        <v>4451</v>
      </c>
    </row>
    <row r="1043" ht="53" customHeight="1" spans="1:14">
      <c r="A1043" s="305">
        <v>150</v>
      </c>
      <c r="B1043" s="306" t="s">
        <v>4931</v>
      </c>
      <c r="C1043" s="306" t="s">
        <v>4932</v>
      </c>
      <c r="D1043" s="306" t="s">
        <v>4933</v>
      </c>
      <c r="E1043" s="306" t="s">
        <v>4447</v>
      </c>
      <c r="F1043" s="308">
        <v>14.824</v>
      </c>
      <c r="G1043" s="306" t="s">
        <v>110</v>
      </c>
      <c r="H1043" s="308">
        <v>14.824</v>
      </c>
      <c r="I1043" s="183" t="s">
        <v>4934</v>
      </c>
      <c r="J1043" s="187" t="s">
        <v>112</v>
      </c>
      <c r="K1043" s="185" t="s">
        <v>3291</v>
      </c>
      <c r="L1043" s="185" t="s">
        <v>4588</v>
      </c>
      <c r="M1043" s="306" t="s">
        <v>4450</v>
      </c>
      <c r="N1043" s="307" t="s">
        <v>4451</v>
      </c>
    </row>
    <row r="1044" ht="80" customHeight="1" spans="1:14">
      <c r="A1044" s="305">
        <v>151</v>
      </c>
      <c r="B1044" s="306" t="s">
        <v>4935</v>
      </c>
      <c r="C1044" s="307" t="s">
        <v>4936</v>
      </c>
      <c r="D1044" s="307" t="s">
        <v>4933</v>
      </c>
      <c r="E1044" s="307" t="s">
        <v>4606</v>
      </c>
      <c r="F1044" s="309">
        <v>180</v>
      </c>
      <c r="G1044" s="306" t="s">
        <v>110</v>
      </c>
      <c r="H1044" s="309">
        <v>180</v>
      </c>
      <c r="I1044" s="183" t="s">
        <v>4937</v>
      </c>
      <c r="J1044" s="187" t="s">
        <v>112</v>
      </c>
      <c r="K1044" s="185" t="s">
        <v>3291</v>
      </c>
      <c r="L1044" s="185" t="s">
        <v>4588</v>
      </c>
      <c r="M1044" s="306" t="s">
        <v>4450</v>
      </c>
      <c r="N1044" s="307" t="s">
        <v>4451</v>
      </c>
    </row>
    <row r="1045" ht="57" customHeight="1" spans="1:14">
      <c r="A1045" s="305">
        <v>152</v>
      </c>
      <c r="B1045" s="306" t="s">
        <v>4938</v>
      </c>
      <c r="C1045" s="307" t="s">
        <v>4939</v>
      </c>
      <c r="D1045" s="307" t="s">
        <v>4940</v>
      </c>
      <c r="E1045" s="306" t="s">
        <v>4941</v>
      </c>
      <c r="F1045" s="308">
        <v>193.38</v>
      </c>
      <c r="G1045" s="306" t="s">
        <v>110</v>
      </c>
      <c r="H1045" s="308">
        <v>193.38</v>
      </c>
      <c r="I1045" s="183" t="s">
        <v>4942</v>
      </c>
      <c r="J1045" s="187" t="s">
        <v>112</v>
      </c>
      <c r="K1045" s="311" t="s">
        <v>3369</v>
      </c>
      <c r="L1045" s="311" t="s">
        <v>4449</v>
      </c>
      <c r="M1045" s="306" t="s">
        <v>4450</v>
      </c>
      <c r="N1045" s="307" t="s">
        <v>4451</v>
      </c>
    </row>
    <row r="1046" ht="54" customHeight="1" spans="1:14">
      <c r="A1046" s="305">
        <v>153</v>
      </c>
      <c r="B1046" s="306" t="s">
        <v>4943</v>
      </c>
      <c r="C1046" s="306" t="s">
        <v>4944</v>
      </c>
      <c r="D1046" s="306" t="s">
        <v>4945</v>
      </c>
      <c r="E1046" s="306" t="s">
        <v>4447</v>
      </c>
      <c r="F1046" s="308">
        <v>31.9588</v>
      </c>
      <c r="G1046" s="306" t="s">
        <v>110</v>
      </c>
      <c r="H1046" s="308">
        <v>31.9588</v>
      </c>
      <c r="I1046" s="183" t="s">
        <v>4946</v>
      </c>
      <c r="J1046" s="187" t="s">
        <v>112</v>
      </c>
      <c r="K1046" s="185" t="s">
        <v>3291</v>
      </c>
      <c r="L1046" s="185" t="s">
        <v>4588</v>
      </c>
      <c r="M1046" s="306" t="s">
        <v>4450</v>
      </c>
      <c r="N1046" s="307" t="s">
        <v>4451</v>
      </c>
    </row>
    <row r="1047" ht="45.95" customHeight="1" spans="1:14">
      <c r="A1047" s="305">
        <v>154</v>
      </c>
      <c r="B1047" s="306" t="s">
        <v>4947</v>
      </c>
      <c r="C1047" s="307" t="s">
        <v>4948</v>
      </c>
      <c r="D1047" s="307" t="s">
        <v>4945</v>
      </c>
      <c r="E1047" s="307" t="s">
        <v>4606</v>
      </c>
      <c r="F1047" s="309">
        <v>40</v>
      </c>
      <c r="G1047" s="306" t="s">
        <v>110</v>
      </c>
      <c r="H1047" s="309">
        <v>40</v>
      </c>
      <c r="I1047" s="183" t="s">
        <v>4949</v>
      </c>
      <c r="J1047" s="187" t="s">
        <v>112</v>
      </c>
      <c r="K1047" s="311" t="s">
        <v>3369</v>
      </c>
      <c r="L1047" s="311" t="s">
        <v>4449</v>
      </c>
      <c r="M1047" s="306" t="s">
        <v>4450</v>
      </c>
      <c r="N1047" s="307" t="s">
        <v>4451</v>
      </c>
    </row>
    <row r="1048" ht="54" customHeight="1" spans="1:14">
      <c r="A1048" s="305">
        <v>155</v>
      </c>
      <c r="B1048" s="306" t="s">
        <v>4950</v>
      </c>
      <c r="C1048" s="306" t="s">
        <v>4600</v>
      </c>
      <c r="D1048" s="306" t="s">
        <v>4951</v>
      </c>
      <c r="E1048" s="306" t="s">
        <v>4447</v>
      </c>
      <c r="F1048" s="308">
        <v>13.08</v>
      </c>
      <c r="G1048" s="306" t="s">
        <v>110</v>
      </c>
      <c r="H1048" s="308">
        <v>13.08</v>
      </c>
      <c r="I1048" s="183" t="s">
        <v>4952</v>
      </c>
      <c r="J1048" s="187" t="s">
        <v>112</v>
      </c>
      <c r="K1048" s="311" t="s">
        <v>3369</v>
      </c>
      <c r="L1048" s="311" t="s">
        <v>4449</v>
      </c>
      <c r="M1048" s="306" t="s">
        <v>956</v>
      </c>
      <c r="N1048" s="307" t="s">
        <v>4951</v>
      </c>
    </row>
    <row r="1049" ht="66.95" customHeight="1" spans="1:14">
      <c r="A1049" s="305">
        <v>156</v>
      </c>
      <c r="B1049" s="306" t="s">
        <v>4953</v>
      </c>
      <c r="C1049" s="307" t="s">
        <v>4954</v>
      </c>
      <c r="D1049" s="306" t="s">
        <v>4955</v>
      </c>
      <c r="E1049" s="306" t="s">
        <v>4447</v>
      </c>
      <c r="F1049" s="308">
        <v>43.6</v>
      </c>
      <c r="G1049" s="306" t="s">
        <v>110</v>
      </c>
      <c r="H1049" s="308">
        <v>43.6</v>
      </c>
      <c r="I1049" s="183" t="s">
        <v>4952</v>
      </c>
      <c r="J1049" s="187" t="s">
        <v>112</v>
      </c>
      <c r="K1049" s="311" t="s">
        <v>3369</v>
      </c>
      <c r="L1049" s="311" t="s">
        <v>4449</v>
      </c>
      <c r="M1049" s="306" t="s">
        <v>4450</v>
      </c>
      <c r="N1049" s="307" t="s">
        <v>4451</v>
      </c>
    </row>
    <row r="1050" ht="69.95" customHeight="1" spans="1:14">
      <c r="A1050" s="305">
        <v>157</v>
      </c>
      <c r="B1050" s="306" t="s">
        <v>4956</v>
      </c>
      <c r="C1050" s="307" t="s">
        <v>4957</v>
      </c>
      <c r="D1050" s="306" t="s">
        <v>4955</v>
      </c>
      <c r="E1050" s="306" t="s">
        <v>4447</v>
      </c>
      <c r="F1050" s="308">
        <v>237.9688</v>
      </c>
      <c r="G1050" s="306" t="s">
        <v>110</v>
      </c>
      <c r="H1050" s="308">
        <v>237.9688</v>
      </c>
      <c r="I1050" s="183" t="s">
        <v>4958</v>
      </c>
      <c r="J1050" s="187" t="s">
        <v>112</v>
      </c>
      <c r="K1050" s="185" t="s">
        <v>3291</v>
      </c>
      <c r="L1050" s="185" t="s">
        <v>4588</v>
      </c>
      <c r="M1050" s="306" t="s">
        <v>4450</v>
      </c>
      <c r="N1050" s="307" t="s">
        <v>4451</v>
      </c>
    </row>
    <row r="1051" ht="83" customHeight="1" spans="1:14">
      <c r="A1051" s="305">
        <v>158</v>
      </c>
      <c r="B1051" s="306" t="s">
        <v>4959</v>
      </c>
      <c r="C1051" s="307" t="s">
        <v>4960</v>
      </c>
      <c r="D1051" s="307" t="s">
        <v>4955</v>
      </c>
      <c r="E1051" s="307" t="s">
        <v>4606</v>
      </c>
      <c r="F1051" s="309">
        <v>54</v>
      </c>
      <c r="G1051" s="306" t="s">
        <v>110</v>
      </c>
      <c r="H1051" s="309">
        <v>54</v>
      </c>
      <c r="I1051" s="183" t="s">
        <v>4961</v>
      </c>
      <c r="J1051" s="187" t="s">
        <v>112</v>
      </c>
      <c r="K1051" s="185" t="s">
        <v>4962</v>
      </c>
      <c r="L1051" s="185" t="s">
        <v>4963</v>
      </c>
      <c r="M1051" s="306" t="s">
        <v>4450</v>
      </c>
      <c r="N1051" s="307" t="s">
        <v>4451</v>
      </c>
    </row>
    <row r="1052" ht="65" customHeight="1" spans="1:14">
      <c r="A1052" s="305">
        <v>159</v>
      </c>
      <c r="B1052" s="307" t="s">
        <v>4964</v>
      </c>
      <c r="C1052" s="307" t="s">
        <v>4965</v>
      </c>
      <c r="D1052" s="307" t="s">
        <v>4763</v>
      </c>
      <c r="E1052" s="307" t="s">
        <v>4606</v>
      </c>
      <c r="F1052" s="309">
        <v>196</v>
      </c>
      <c r="G1052" s="306" t="s">
        <v>110</v>
      </c>
      <c r="H1052" s="309">
        <v>196</v>
      </c>
      <c r="I1052" s="183" t="s">
        <v>4966</v>
      </c>
      <c r="J1052" s="187" t="s">
        <v>112</v>
      </c>
      <c r="K1052" s="185" t="s">
        <v>4962</v>
      </c>
      <c r="L1052" s="185" t="s">
        <v>4967</v>
      </c>
      <c r="M1052" s="306" t="s">
        <v>4450</v>
      </c>
      <c r="N1052" s="306" t="s">
        <v>4450</v>
      </c>
    </row>
    <row r="1053" ht="81" customHeight="1" spans="1:14">
      <c r="A1053" s="305">
        <v>160</v>
      </c>
      <c r="B1053" s="318" t="s">
        <v>4968</v>
      </c>
      <c r="C1053" s="307" t="s">
        <v>4969</v>
      </c>
      <c r="D1053" s="318" t="s">
        <v>4970</v>
      </c>
      <c r="E1053" s="307" t="s">
        <v>4606</v>
      </c>
      <c r="F1053" s="319">
        <v>200</v>
      </c>
      <c r="G1053" s="306" t="s">
        <v>110</v>
      </c>
      <c r="H1053" s="319">
        <v>200</v>
      </c>
      <c r="I1053" s="183" t="s">
        <v>4971</v>
      </c>
      <c r="J1053" s="187" t="s">
        <v>112</v>
      </c>
      <c r="K1053" s="185" t="s">
        <v>4962</v>
      </c>
      <c r="L1053" s="185" t="s">
        <v>4972</v>
      </c>
      <c r="M1053" s="306" t="s">
        <v>4450</v>
      </c>
      <c r="N1053" s="306" t="s">
        <v>4450</v>
      </c>
    </row>
    <row r="1054" ht="57" customHeight="1" spans="1:14">
      <c r="A1054" s="305">
        <v>161</v>
      </c>
      <c r="B1054" s="318" t="s">
        <v>4973</v>
      </c>
      <c r="C1054" s="307" t="s">
        <v>4974</v>
      </c>
      <c r="D1054" s="318" t="s">
        <v>4975</v>
      </c>
      <c r="E1054" s="306" t="s">
        <v>4976</v>
      </c>
      <c r="F1054" s="319">
        <v>40</v>
      </c>
      <c r="G1054" s="306" t="s">
        <v>110</v>
      </c>
      <c r="H1054" s="319">
        <v>40</v>
      </c>
      <c r="I1054" s="183" t="s">
        <v>4977</v>
      </c>
      <c r="J1054" s="187" t="s">
        <v>112</v>
      </c>
      <c r="K1054" s="185" t="s">
        <v>4962</v>
      </c>
      <c r="L1054" s="185" t="s">
        <v>4588</v>
      </c>
      <c r="M1054" s="318" t="s">
        <v>961</v>
      </c>
      <c r="N1054" s="318" t="s">
        <v>4975</v>
      </c>
    </row>
    <row r="1055" ht="66" customHeight="1" spans="1:14">
      <c r="A1055" s="305">
        <v>162</v>
      </c>
      <c r="B1055" s="318" t="s">
        <v>4978</v>
      </c>
      <c r="C1055" s="307" t="s">
        <v>4979</v>
      </c>
      <c r="D1055" s="318" t="s">
        <v>4638</v>
      </c>
      <c r="E1055" s="306" t="s">
        <v>4447</v>
      </c>
      <c r="F1055" s="319">
        <v>40</v>
      </c>
      <c r="G1055" s="306" t="s">
        <v>110</v>
      </c>
      <c r="H1055" s="319">
        <v>40</v>
      </c>
      <c r="I1055" s="183" t="s">
        <v>4980</v>
      </c>
      <c r="J1055" s="187" t="s">
        <v>112</v>
      </c>
      <c r="K1055" s="185" t="s">
        <v>4962</v>
      </c>
      <c r="L1055" s="185" t="s">
        <v>4588</v>
      </c>
      <c r="M1055" s="318" t="s">
        <v>966</v>
      </c>
      <c r="N1055" s="318" t="s">
        <v>4638</v>
      </c>
    </row>
    <row r="1056" ht="85" customHeight="1" spans="1:14">
      <c r="A1056" s="305">
        <v>163</v>
      </c>
      <c r="B1056" s="318" t="s">
        <v>4981</v>
      </c>
      <c r="C1056" s="307" t="s">
        <v>4982</v>
      </c>
      <c r="D1056" s="318" t="s">
        <v>4983</v>
      </c>
      <c r="E1056" s="306" t="s">
        <v>4984</v>
      </c>
      <c r="F1056" s="319">
        <v>33.92</v>
      </c>
      <c r="G1056" s="306" t="s">
        <v>110</v>
      </c>
      <c r="H1056" s="319">
        <v>33.92</v>
      </c>
      <c r="I1056" s="183" t="s">
        <v>4985</v>
      </c>
      <c r="J1056" s="187" t="s">
        <v>112</v>
      </c>
      <c r="K1056" s="185" t="s">
        <v>4962</v>
      </c>
      <c r="L1056" s="185" t="s">
        <v>4972</v>
      </c>
      <c r="M1056" s="318" t="s">
        <v>952</v>
      </c>
      <c r="N1056" s="318" t="s">
        <v>4983</v>
      </c>
    </row>
    <row r="1057" ht="57" customHeight="1" spans="1:14">
      <c r="A1057" s="305">
        <v>164</v>
      </c>
      <c r="B1057" s="318" t="s">
        <v>4986</v>
      </c>
      <c r="C1057" s="318" t="s">
        <v>4987</v>
      </c>
      <c r="D1057" s="318" t="s">
        <v>4988</v>
      </c>
      <c r="E1057" s="307" t="s">
        <v>4606</v>
      </c>
      <c r="F1057" s="319">
        <v>27</v>
      </c>
      <c r="G1057" s="306" t="s">
        <v>110</v>
      </c>
      <c r="H1057" s="319">
        <v>27</v>
      </c>
      <c r="I1057" s="183" t="s">
        <v>4989</v>
      </c>
      <c r="J1057" s="187" t="s">
        <v>112</v>
      </c>
      <c r="K1057" s="185" t="s">
        <v>4962</v>
      </c>
      <c r="L1057" s="185" t="s">
        <v>4972</v>
      </c>
      <c r="M1057" s="318" t="s">
        <v>4990</v>
      </c>
      <c r="N1057" s="318" t="s">
        <v>4988</v>
      </c>
    </row>
    <row r="1058" ht="57" customHeight="1" spans="1:14">
      <c r="A1058" s="305">
        <v>165</v>
      </c>
      <c r="B1058" s="318" t="s">
        <v>4991</v>
      </c>
      <c r="C1058" s="318" t="s">
        <v>4992</v>
      </c>
      <c r="D1058" s="318" t="s">
        <v>4756</v>
      </c>
      <c r="E1058" s="307" t="s">
        <v>4606</v>
      </c>
      <c r="F1058" s="319">
        <v>70</v>
      </c>
      <c r="G1058" s="306" t="s">
        <v>110</v>
      </c>
      <c r="H1058" s="319">
        <v>70</v>
      </c>
      <c r="I1058" s="183" t="s">
        <v>4993</v>
      </c>
      <c r="J1058" s="187" t="s">
        <v>112</v>
      </c>
      <c r="K1058" s="185" t="s">
        <v>4962</v>
      </c>
      <c r="L1058" s="185" t="s">
        <v>4994</v>
      </c>
      <c r="M1058" s="306" t="s">
        <v>4450</v>
      </c>
      <c r="N1058" s="306" t="s">
        <v>4450</v>
      </c>
    </row>
    <row r="1059" ht="47.1" customHeight="1" spans="1:14">
      <c r="A1059" s="305">
        <v>166</v>
      </c>
      <c r="B1059" s="165" t="s">
        <v>4995</v>
      </c>
      <c r="C1059" s="165" t="s">
        <v>4996</v>
      </c>
      <c r="D1059" s="165" t="s">
        <v>4413</v>
      </c>
      <c r="E1059" s="307" t="s">
        <v>4606</v>
      </c>
      <c r="F1059" s="319">
        <v>11</v>
      </c>
      <c r="G1059" s="306" t="s">
        <v>110</v>
      </c>
      <c r="H1059" s="319">
        <v>11</v>
      </c>
      <c r="I1059" s="183" t="s">
        <v>4997</v>
      </c>
      <c r="J1059" s="187" t="s">
        <v>112</v>
      </c>
      <c r="K1059" s="185" t="s">
        <v>4962</v>
      </c>
      <c r="L1059" s="185" t="s">
        <v>4972</v>
      </c>
      <c r="M1059" s="165" t="s">
        <v>1025</v>
      </c>
      <c r="N1059" s="318" t="s">
        <v>4413</v>
      </c>
    </row>
    <row r="1060" ht="53.1" customHeight="1" spans="1:14">
      <c r="A1060" s="305">
        <v>167</v>
      </c>
      <c r="B1060" s="165" t="s">
        <v>4998</v>
      </c>
      <c r="C1060" s="318" t="s">
        <v>4999</v>
      </c>
      <c r="D1060" s="165" t="s">
        <v>4397</v>
      </c>
      <c r="E1060" s="307" t="s">
        <v>4606</v>
      </c>
      <c r="F1060" s="319">
        <v>48</v>
      </c>
      <c r="G1060" s="306" t="s">
        <v>110</v>
      </c>
      <c r="H1060" s="319">
        <v>48</v>
      </c>
      <c r="I1060" s="183" t="s">
        <v>5000</v>
      </c>
      <c r="J1060" s="187" t="s">
        <v>112</v>
      </c>
      <c r="K1060" s="185" t="s">
        <v>4962</v>
      </c>
      <c r="L1060" s="185" t="s">
        <v>4972</v>
      </c>
      <c r="M1060" s="306" t="s">
        <v>1025</v>
      </c>
      <c r="N1060" s="306" t="s">
        <v>1025</v>
      </c>
    </row>
    <row r="1061" ht="72" customHeight="1" spans="1:14">
      <c r="A1061" s="305">
        <v>168</v>
      </c>
      <c r="B1061" s="318" t="s">
        <v>5001</v>
      </c>
      <c r="C1061" s="307" t="s">
        <v>5002</v>
      </c>
      <c r="D1061" s="318" t="s">
        <v>5003</v>
      </c>
      <c r="E1061" s="306" t="s">
        <v>4670</v>
      </c>
      <c r="F1061" s="319">
        <v>84</v>
      </c>
      <c r="G1061" s="306" t="s">
        <v>110</v>
      </c>
      <c r="H1061" s="319">
        <f>56*1.5</f>
        <v>84</v>
      </c>
      <c r="I1061" s="183" t="s">
        <v>5004</v>
      </c>
      <c r="J1061" s="187" t="s">
        <v>112</v>
      </c>
      <c r="K1061" s="185" t="s">
        <v>4962</v>
      </c>
      <c r="L1061" s="185" t="s">
        <v>4994</v>
      </c>
      <c r="M1061" s="306" t="s">
        <v>4450</v>
      </c>
      <c r="N1061" s="306" t="s">
        <v>4450</v>
      </c>
    </row>
    <row r="1062" ht="47.1" customHeight="1" spans="1:14">
      <c r="A1062" s="305">
        <v>169</v>
      </c>
      <c r="B1062" s="318" t="s">
        <v>5005</v>
      </c>
      <c r="C1062" s="307" t="s">
        <v>5006</v>
      </c>
      <c r="D1062" s="318" t="s">
        <v>5007</v>
      </c>
      <c r="E1062" s="306" t="s">
        <v>5008</v>
      </c>
      <c r="F1062" s="319">
        <f>6.27*5</f>
        <v>31.35</v>
      </c>
      <c r="G1062" s="306" t="s">
        <v>110</v>
      </c>
      <c r="H1062" s="319">
        <f>6.27*5</f>
        <v>31.35</v>
      </c>
      <c r="I1062" s="183" t="s">
        <v>5004</v>
      </c>
      <c r="J1062" s="187" t="s">
        <v>112</v>
      </c>
      <c r="K1062" s="185" t="s">
        <v>4962</v>
      </c>
      <c r="L1062" s="185" t="s">
        <v>4994</v>
      </c>
      <c r="M1062" s="318" t="s">
        <v>1012</v>
      </c>
      <c r="N1062" s="318" t="s">
        <v>5007</v>
      </c>
    </row>
    <row r="1063" ht="57" customHeight="1" spans="1:14">
      <c r="A1063" s="305">
        <v>170</v>
      </c>
      <c r="B1063" s="318" t="s">
        <v>5009</v>
      </c>
      <c r="C1063" s="307" t="s">
        <v>5010</v>
      </c>
      <c r="D1063" s="318" t="s">
        <v>5007</v>
      </c>
      <c r="E1063" s="306" t="s">
        <v>5011</v>
      </c>
      <c r="F1063" s="319">
        <f>5*12</f>
        <v>60</v>
      </c>
      <c r="G1063" s="306" t="s">
        <v>110</v>
      </c>
      <c r="H1063" s="319">
        <f>5*12</f>
        <v>60</v>
      </c>
      <c r="I1063" s="183" t="s">
        <v>5012</v>
      </c>
      <c r="J1063" s="187" t="s">
        <v>112</v>
      </c>
      <c r="K1063" s="185" t="s">
        <v>4962</v>
      </c>
      <c r="L1063" s="185" t="s">
        <v>4994</v>
      </c>
      <c r="M1063" s="306" t="s">
        <v>4450</v>
      </c>
      <c r="N1063" s="306" t="s">
        <v>4450</v>
      </c>
    </row>
    <row r="1064" ht="57" customHeight="1" spans="1:14">
      <c r="A1064" s="305">
        <v>171</v>
      </c>
      <c r="B1064" s="318" t="s">
        <v>5013</v>
      </c>
      <c r="C1064" s="307" t="s">
        <v>5014</v>
      </c>
      <c r="D1064" s="318" t="s">
        <v>5007</v>
      </c>
      <c r="E1064" s="306" t="s">
        <v>4447</v>
      </c>
      <c r="F1064" s="319">
        <v>20</v>
      </c>
      <c r="G1064" s="306" t="s">
        <v>110</v>
      </c>
      <c r="H1064" s="319">
        <v>20</v>
      </c>
      <c r="I1064" s="183" t="s">
        <v>5015</v>
      </c>
      <c r="J1064" s="187" t="s">
        <v>112</v>
      </c>
      <c r="K1064" s="185" t="s">
        <v>4962</v>
      </c>
      <c r="L1064" s="185" t="s">
        <v>4994</v>
      </c>
      <c r="M1064" s="318" t="s">
        <v>1012</v>
      </c>
      <c r="N1064" s="318" t="s">
        <v>5007</v>
      </c>
    </row>
    <row r="1065" ht="57" customHeight="1" spans="1:14">
      <c r="A1065" s="305">
        <v>172</v>
      </c>
      <c r="B1065" s="149" t="s">
        <v>5016</v>
      </c>
      <c r="C1065" s="149" t="s">
        <v>5017</v>
      </c>
      <c r="D1065" s="149" t="s">
        <v>1713</v>
      </c>
      <c r="E1065" s="149" t="s">
        <v>5018</v>
      </c>
      <c r="F1065" s="319">
        <v>99</v>
      </c>
      <c r="G1065" s="306" t="s">
        <v>110</v>
      </c>
      <c r="H1065" s="319">
        <v>99</v>
      </c>
      <c r="I1065" s="149" t="s">
        <v>5019</v>
      </c>
      <c r="J1065" s="187" t="s">
        <v>112</v>
      </c>
      <c r="K1065" s="147" t="s">
        <v>4962</v>
      </c>
      <c r="L1065" s="147" t="s">
        <v>4994</v>
      </c>
      <c r="M1065" s="149" t="s">
        <v>919</v>
      </c>
      <c r="N1065" s="149" t="s">
        <v>1713</v>
      </c>
    </row>
    <row r="1066" ht="57" customHeight="1" spans="1:14">
      <c r="A1066" s="305">
        <v>173</v>
      </c>
      <c r="B1066" s="318" t="s">
        <v>5020</v>
      </c>
      <c r="C1066" s="307" t="s">
        <v>5021</v>
      </c>
      <c r="D1066" s="318" t="s">
        <v>5022</v>
      </c>
      <c r="E1066" s="306" t="s">
        <v>4447</v>
      </c>
      <c r="F1066" s="319">
        <v>40</v>
      </c>
      <c r="G1066" s="306" t="s">
        <v>110</v>
      </c>
      <c r="H1066" s="319">
        <v>40</v>
      </c>
      <c r="I1066" s="149" t="s">
        <v>5023</v>
      </c>
      <c r="J1066" s="187" t="s">
        <v>112</v>
      </c>
      <c r="K1066" s="147" t="s">
        <v>4962</v>
      </c>
      <c r="L1066" s="147" t="s">
        <v>4994</v>
      </c>
      <c r="M1066" s="318" t="s">
        <v>971</v>
      </c>
      <c r="N1066" s="318" t="s">
        <v>5022</v>
      </c>
    </row>
    <row r="1067" ht="31" customHeight="1" spans="1:14">
      <c r="A1067" s="143" t="s">
        <v>5024</v>
      </c>
      <c r="B1067" s="144" t="s">
        <v>68</v>
      </c>
      <c r="C1067" s="144"/>
      <c r="D1067" s="144"/>
      <c r="E1067" s="144"/>
      <c r="F1067" s="145">
        <v>156</v>
      </c>
      <c r="G1067" s="144"/>
      <c r="H1067" s="145">
        <v>156</v>
      </c>
      <c r="I1067" s="144"/>
      <c r="J1067" s="144"/>
      <c r="K1067" s="321"/>
      <c r="L1067" s="322"/>
      <c r="M1067" s="160"/>
      <c r="N1067" s="142"/>
    </row>
    <row r="1068" ht="54" customHeight="1" spans="1:14">
      <c r="A1068" s="170">
        <v>1</v>
      </c>
      <c r="B1068" s="149" t="s">
        <v>5025</v>
      </c>
      <c r="C1068" s="149" t="s">
        <v>5026</v>
      </c>
      <c r="D1068" s="149" t="s">
        <v>5027</v>
      </c>
      <c r="E1068" s="171" t="s">
        <v>5028</v>
      </c>
      <c r="F1068" s="147">
        <v>84.5</v>
      </c>
      <c r="G1068" s="171" t="s">
        <v>3479</v>
      </c>
      <c r="H1068" s="147">
        <v>84.5</v>
      </c>
      <c r="I1068" s="187" t="s">
        <v>5029</v>
      </c>
      <c r="J1068" s="189" t="s">
        <v>112</v>
      </c>
      <c r="K1068" s="164">
        <v>43891</v>
      </c>
      <c r="L1068" s="164">
        <v>44166</v>
      </c>
      <c r="M1068" s="171" t="s">
        <v>4450</v>
      </c>
      <c r="N1068" s="171" t="s">
        <v>5030</v>
      </c>
    </row>
    <row r="1069" ht="54" customHeight="1" spans="1:14">
      <c r="A1069" s="170">
        <v>2</v>
      </c>
      <c r="B1069" s="149" t="s">
        <v>5031</v>
      </c>
      <c r="C1069" s="149" t="s">
        <v>5032</v>
      </c>
      <c r="D1069" s="189" t="s">
        <v>862</v>
      </c>
      <c r="E1069" s="171" t="s">
        <v>5028</v>
      </c>
      <c r="F1069" s="147">
        <v>71.5</v>
      </c>
      <c r="G1069" s="171" t="s">
        <v>3479</v>
      </c>
      <c r="H1069" s="147">
        <v>71.5</v>
      </c>
      <c r="I1069" s="187" t="s">
        <v>5033</v>
      </c>
      <c r="J1069" s="189" t="s">
        <v>112</v>
      </c>
      <c r="K1069" s="164">
        <v>43891</v>
      </c>
      <c r="L1069" s="164">
        <v>44166</v>
      </c>
      <c r="M1069" s="171" t="s">
        <v>4450</v>
      </c>
      <c r="N1069" s="171" t="s">
        <v>5030</v>
      </c>
    </row>
    <row r="1070" ht="39" customHeight="1" spans="1:14">
      <c r="A1070" s="172" t="s">
        <v>5034</v>
      </c>
      <c r="B1070" s="156" t="s">
        <v>70</v>
      </c>
      <c r="C1070" s="156"/>
      <c r="D1070" s="156"/>
      <c r="E1070" s="156"/>
      <c r="F1070" s="320">
        <v>292</v>
      </c>
      <c r="G1070" s="156"/>
      <c r="H1070" s="320">
        <v>292</v>
      </c>
      <c r="I1070" s="156"/>
      <c r="J1070" s="156"/>
      <c r="K1070" s="323"/>
      <c r="L1070" s="323"/>
      <c r="M1070" s="156"/>
      <c r="N1070" s="156"/>
    </row>
    <row r="1071" ht="228" customHeight="1" spans="1:14">
      <c r="A1071" s="147">
        <v>1</v>
      </c>
      <c r="B1071" s="149" t="s">
        <v>5035</v>
      </c>
      <c r="C1071" s="149" t="s">
        <v>5036</v>
      </c>
      <c r="D1071" s="149" t="s">
        <v>5037</v>
      </c>
      <c r="E1071" s="149" t="s">
        <v>5038</v>
      </c>
      <c r="F1071" s="150">
        <v>292</v>
      </c>
      <c r="G1071" s="171" t="s">
        <v>3479</v>
      </c>
      <c r="H1071" s="150">
        <v>292</v>
      </c>
      <c r="I1071" s="149" t="s">
        <v>5039</v>
      </c>
      <c r="J1071" s="149" t="s">
        <v>112</v>
      </c>
      <c r="K1071" s="206">
        <v>43983</v>
      </c>
      <c r="L1071" s="207">
        <v>44075</v>
      </c>
      <c r="M1071" s="205" t="s">
        <v>71</v>
      </c>
      <c r="N1071" s="171" t="s">
        <v>5040</v>
      </c>
    </row>
  </sheetData>
  <autoFilter ref="A3:N1071">
    <extLst/>
  </autoFilter>
  <mergeCells count="13">
    <mergeCell ref="A1:N1"/>
    <mergeCell ref="A2:N2"/>
    <mergeCell ref="G3:H3"/>
    <mergeCell ref="K3:L3"/>
    <mergeCell ref="M3:N3"/>
    <mergeCell ref="A3:A4"/>
    <mergeCell ref="B3:B4"/>
    <mergeCell ref="C3:C4"/>
    <mergeCell ref="D3:D4"/>
    <mergeCell ref="E3:E4"/>
    <mergeCell ref="F3:F4"/>
    <mergeCell ref="I3:I4"/>
    <mergeCell ref="J3:J4"/>
  </mergeCells>
  <printOptions horizontalCentered="1"/>
  <pageMargins left="0.472222222222222" right="0.472222222222222" top="0.984027777777778" bottom="0.786805555555556" header="0.5" footer="0.590277777777778"/>
  <pageSetup paperSize="9" firstPageNumber="8" orientation="landscape" useFirstPageNumber="1" horizontalDpi="600"/>
  <headerFooter>
    <oddFooter>&amp;C&amp;P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0"/>
  <sheetViews>
    <sheetView view="pageBreakPreview" zoomScaleNormal="100" zoomScaleSheetLayoutView="100" topLeftCell="A193" workbookViewId="0">
      <selection activeCell="E76" sqref="E76"/>
    </sheetView>
  </sheetViews>
  <sheetFormatPr defaultColWidth="8.5" defaultRowHeight="11.25"/>
  <cols>
    <col min="1" max="1" width="4" style="27" customWidth="1"/>
    <col min="2" max="2" width="13.25" style="28" customWidth="1"/>
    <col min="3" max="3" width="17.75" style="28" customWidth="1"/>
    <col min="4" max="4" width="7.5" style="28" customWidth="1"/>
    <col min="5" max="5" width="9.25" style="28" customWidth="1"/>
    <col min="6" max="6" width="9.25" style="29" customWidth="1"/>
    <col min="7" max="7" width="9" style="28" customWidth="1"/>
    <col min="8" max="8" width="8.5" style="29" customWidth="1"/>
    <col min="9" max="9" width="17" style="28" customWidth="1"/>
    <col min="10" max="10" width="7.375" style="28" customWidth="1"/>
    <col min="11" max="11" width="8.125" style="30" customWidth="1"/>
    <col min="12" max="12" width="8.25" style="31" customWidth="1"/>
    <col min="13" max="13" width="9.5" style="28" customWidth="1"/>
    <col min="14" max="14" width="8" style="28" customWidth="1"/>
    <col min="15" max="16362" width="8.5" style="28" customWidth="1"/>
    <col min="16363" max="16384" width="8.5" style="28"/>
  </cols>
  <sheetData>
    <row r="1" s="3" customFormat="1" ht="27" customHeight="1" spans="1:14">
      <c r="A1" s="32" t="s">
        <v>5041</v>
      </c>
      <c r="B1" s="32"/>
      <c r="C1" s="32"/>
      <c r="D1" s="32"/>
      <c r="E1" s="32"/>
      <c r="F1" s="32"/>
      <c r="G1" s="32"/>
      <c r="H1" s="32"/>
      <c r="I1" s="32"/>
      <c r="J1" s="32"/>
      <c r="K1" s="32"/>
      <c r="L1" s="32"/>
      <c r="M1" s="32"/>
      <c r="N1" s="32"/>
    </row>
    <row r="2" s="1" customFormat="1" ht="38" customHeight="1" spans="1:14">
      <c r="A2" s="8" t="s">
        <v>5042</v>
      </c>
      <c r="B2" s="9"/>
      <c r="C2" s="9"/>
      <c r="D2" s="9"/>
      <c r="E2" s="9"/>
      <c r="F2" s="10"/>
      <c r="G2" s="9"/>
      <c r="H2" s="10"/>
      <c r="I2" s="9"/>
      <c r="J2" s="9"/>
      <c r="K2" s="23"/>
      <c r="L2" s="23"/>
      <c r="M2" s="9"/>
      <c r="N2" s="9"/>
    </row>
    <row r="3" s="3" customFormat="1" ht="21" customHeight="1" spans="1:14">
      <c r="A3" s="11" t="s">
        <v>3</v>
      </c>
      <c r="B3" s="12" t="s">
        <v>52</v>
      </c>
      <c r="C3" s="12" t="s">
        <v>91</v>
      </c>
      <c r="D3" s="12" t="s">
        <v>92</v>
      </c>
      <c r="E3" s="12" t="s">
        <v>93</v>
      </c>
      <c r="F3" s="13" t="s">
        <v>94</v>
      </c>
      <c r="G3" s="12" t="s">
        <v>95</v>
      </c>
      <c r="H3" s="16"/>
      <c r="I3" s="12" t="s">
        <v>96</v>
      </c>
      <c r="J3" s="69" t="s">
        <v>97</v>
      </c>
      <c r="K3" s="24" t="s">
        <v>98</v>
      </c>
      <c r="L3" s="70"/>
      <c r="M3" s="12" t="s">
        <v>55</v>
      </c>
      <c r="N3" s="12"/>
    </row>
    <row r="4" s="3" customFormat="1" ht="38.1" customHeight="1" spans="1:14">
      <c r="A4" s="11"/>
      <c r="B4" s="12"/>
      <c r="C4" s="12"/>
      <c r="D4" s="12"/>
      <c r="E4" s="12"/>
      <c r="F4" s="13"/>
      <c r="G4" s="12" t="s">
        <v>5043</v>
      </c>
      <c r="H4" s="13" t="s">
        <v>94</v>
      </c>
      <c r="I4" s="12"/>
      <c r="J4" s="71"/>
      <c r="K4" s="24" t="s">
        <v>100</v>
      </c>
      <c r="L4" s="70" t="s">
        <v>101</v>
      </c>
      <c r="M4" s="12" t="s">
        <v>5044</v>
      </c>
      <c r="N4" s="12" t="s">
        <v>5045</v>
      </c>
    </row>
    <row r="5" ht="30" customHeight="1" spans="1:14">
      <c r="A5" s="33"/>
      <c r="B5" s="34" t="s">
        <v>88</v>
      </c>
      <c r="C5" s="34"/>
      <c r="D5" s="34"/>
      <c r="E5" s="34"/>
      <c r="F5" s="35">
        <f>F6+F32+F33+F34+F60+F62+F72+F192+F193+F194</f>
        <v>13927.98</v>
      </c>
      <c r="G5" s="35"/>
      <c r="H5" s="36">
        <f>H6+H32+H33+H34+H60+H62+H72+H192+H193+H194</f>
        <v>13927.98</v>
      </c>
      <c r="I5" s="34"/>
      <c r="J5" s="72"/>
      <c r="K5" s="73"/>
      <c r="L5" s="74"/>
      <c r="M5" s="34"/>
      <c r="N5" s="34"/>
    </row>
    <row r="6" ht="30" customHeight="1" spans="1:14">
      <c r="A6" s="33" t="s">
        <v>8</v>
      </c>
      <c r="B6" s="37" t="s">
        <v>73</v>
      </c>
      <c r="C6" s="34"/>
      <c r="D6" s="34"/>
      <c r="E6" s="34"/>
      <c r="F6" s="35">
        <v>607.79</v>
      </c>
      <c r="G6" s="35"/>
      <c r="H6" s="38">
        <v>607.79</v>
      </c>
      <c r="I6" s="34"/>
      <c r="J6" s="72"/>
      <c r="K6" s="73"/>
      <c r="L6" s="74"/>
      <c r="M6" s="34"/>
      <c r="N6" s="34"/>
    </row>
    <row r="7" ht="30" customHeight="1" spans="1:14">
      <c r="A7" s="39">
        <v>1</v>
      </c>
      <c r="B7" s="39" t="s">
        <v>5046</v>
      </c>
      <c r="C7" s="39" t="s">
        <v>5047</v>
      </c>
      <c r="D7" s="39" t="s">
        <v>997</v>
      </c>
      <c r="E7" s="39" t="s">
        <v>5048</v>
      </c>
      <c r="F7" s="40">
        <v>21.96</v>
      </c>
      <c r="G7" s="39" t="s">
        <v>110</v>
      </c>
      <c r="H7" s="41">
        <v>21.96</v>
      </c>
      <c r="I7" s="39" t="s">
        <v>5049</v>
      </c>
      <c r="J7" s="39" t="s">
        <v>112</v>
      </c>
      <c r="K7" s="75">
        <v>43831</v>
      </c>
      <c r="L7" s="76">
        <v>44166</v>
      </c>
      <c r="M7" s="39" t="s">
        <v>5050</v>
      </c>
      <c r="N7" s="39" t="s">
        <v>997</v>
      </c>
    </row>
    <row r="8" ht="30" customHeight="1" spans="1:14">
      <c r="A8" s="39">
        <v>2</v>
      </c>
      <c r="B8" s="39" t="s">
        <v>5051</v>
      </c>
      <c r="C8" s="39" t="s">
        <v>5052</v>
      </c>
      <c r="D8" s="39" t="s">
        <v>917</v>
      </c>
      <c r="E8" s="39" t="s">
        <v>5048</v>
      </c>
      <c r="F8" s="40">
        <v>45.29</v>
      </c>
      <c r="G8" s="39" t="s">
        <v>110</v>
      </c>
      <c r="H8" s="41">
        <v>45.29</v>
      </c>
      <c r="I8" s="39" t="s">
        <v>5053</v>
      </c>
      <c r="J8" s="39" t="s">
        <v>112</v>
      </c>
      <c r="K8" s="75">
        <v>43831</v>
      </c>
      <c r="L8" s="76">
        <v>44166</v>
      </c>
      <c r="M8" s="39" t="s">
        <v>5050</v>
      </c>
      <c r="N8" s="39" t="s">
        <v>917</v>
      </c>
    </row>
    <row r="9" ht="30" customHeight="1" spans="1:14">
      <c r="A9" s="39">
        <v>3</v>
      </c>
      <c r="B9" s="39" t="s">
        <v>5054</v>
      </c>
      <c r="C9" s="39" t="s">
        <v>5055</v>
      </c>
      <c r="D9" s="39" t="s">
        <v>942</v>
      </c>
      <c r="E9" s="39" t="s">
        <v>5048</v>
      </c>
      <c r="F9" s="40">
        <v>22.77</v>
      </c>
      <c r="G9" s="39" t="s">
        <v>110</v>
      </c>
      <c r="H9" s="41">
        <v>22.77</v>
      </c>
      <c r="I9" s="39" t="s">
        <v>5056</v>
      </c>
      <c r="J9" s="39" t="s">
        <v>112</v>
      </c>
      <c r="K9" s="75">
        <v>43831</v>
      </c>
      <c r="L9" s="76">
        <v>44166</v>
      </c>
      <c r="M9" s="39" t="s">
        <v>5050</v>
      </c>
      <c r="N9" s="39" t="s">
        <v>942</v>
      </c>
    </row>
    <row r="10" ht="30" customHeight="1" spans="1:14">
      <c r="A10" s="39">
        <v>4</v>
      </c>
      <c r="B10" s="39" t="s">
        <v>5057</v>
      </c>
      <c r="C10" s="39" t="s">
        <v>5058</v>
      </c>
      <c r="D10" s="39" t="s">
        <v>1019</v>
      </c>
      <c r="E10" s="39" t="s">
        <v>5048</v>
      </c>
      <c r="F10" s="40">
        <v>16.14</v>
      </c>
      <c r="G10" s="39" t="s">
        <v>110</v>
      </c>
      <c r="H10" s="41">
        <v>16.14</v>
      </c>
      <c r="I10" s="39" t="s">
        <v>5059</v>
      </c>
      <c r="J10" s="39" t="s">
        <v>112</v>
      </c>
      <c r="K10" s="75">
        <v>43831</v>
      </c>
      <c r="L10" s="76">
        <v>44166</v>
      </c>
      <c r="M10" s="39" t="s">
        <v>5050</v>
      </c>
      <c r="N10" s="39" t="s">
        <v>1019</v>
      </c>
    </row>
    <row r="11" ht="30" customHeight="1" spans="1:14">
      <c r="A11" s="39">
        <v>5</v>
      </c>
      <c r="B11" s="39" t="s">
        <v>5060</v>
      </c>
      <c r="C11" s="39" t="s">
        <v>5061</v>
      </c>
      <c r="D11" s="39" t="s">
        <v>927</v>
      </c>
      <c r="E11" s="39" t="s">
        <v>5048</v>
      </c>
      <c r="F11" s="40">
        <v>17.94</v>
      </c>
      <c r="G11" s="39" t="s">
        <v>110</v>
      </c>
      <c r="H11" s="41">
        <v>17.94</v>
      </c>
      <c r="I11" s="39" t="s">
        <v>5062</v>
      </c>
      <c r="J11" s="39" t="s">
        <v>112</v>
      </c>
      <c r="K11" s="75">
        <v>43831</v>
      </c>
      <c r="L11" s="76">
        <v>44166</v>
      </c>
      <c r="M11" s="39" t="s">
        <v>5050</v>
      </c>
      <c r="N11" s="39" t="s">
        <v>927</v>
      </c>
    </row>
    <row r="12" ht="30" customHeight="1" spans="1:14">
      <c r="A12" s="39">
        <v>6</v>
      </c>
      <c r="B12" s="39" t="s">
        <v>5063</v>
      </c>
      <c r="C12" s="39" t="s">
        <v>5064</v>
      </c>
      <c r="D12" s="39" t="s">
        <v>1015</v>
      </c>
      <c r="E12" s="39" t="s">
        <v>5048</v>
      </c>
      <c r="F12" s="40">
        <v>16.6</v>
      </c>
      <c r="G12" s="39" t="s">
        <v>110</v>
      </c>
      <c r="H12" s="41">
        <v>16.6</v>
      </c>
      <c r="I12" s="39" t="s">
        <v>5065</v>
      </c>
      <c r="J12" s="39" t="s">
        <v>112</v>
      </c>
      <c r="K12" s="75">
        <v>43831</v>
      </c>
      <c r="L12" s="76">
        <v>44166</v>
      </c>
      <c r="M12" s="39" t="s">
        <v>5050</v>
      </c>
      <c r="N12" s="39" t="s">
        <v>1015</v>
      </c>
    </row>
    <row r="13" ht="30" customHeight="1" spans="1:14">
      <c r="A13" s="39">
        <v>7</v>
      </c>
      <c r="B13" s="39" t="s">
        <v>5066</v>
      </c>
      <c r="C13" s="39" t="s">
        <v>5067</v>
      </c>
      <c r="D13" s="42" t="s">
        <v>937</v>
      </c>
      <c r="E13" s="39" t="s">
        <v>5048</v>
      </c>
      <c r="F13" s="40">
        <v>22.52</v>
      </c>
      <c r="G13" s="39" t="s">
        <v>110</v>
      </c>
      <c r="H13" s="41">
        <v>22.52</v>
      </c>
      <c r="I13" s="39" t="s">
        <v>5068</v>
      </c>
      <c r="J13" s="39" t="s">
        <v>112</v>
      </c>
      <c r="K13" s="75">
        <v>43831</v>
      </c>
      <c r="L13" s="76">
        <v>44166</v>
      </c>
      <c r="M13" s="39" t="s">
        <v>5050</v>
      </c>
      <c r="N13" s="42" t="s">
        <v>937</v>
      </c>
    </row>
    <row r="14" ht="30" customHeight="1" spans="1:14">
      <c r="A14" s="39">
        <v>8</v>
      </c>
      <c r="B14" s="39" t="s">
        <v>5069</v>
      </c>
      <c r="C14" s="39" t="s">
        <v>5070</v>
      </c>
      <c r="D14" s="42" t="s">
        <v>992</v>
      </c>
      <c r="E14" s="39" t="s">
        <v>5048</v>
      </c>
      <c r="F14" s="40">
        <v>15.25</v>
      </c>
      <c r="G14" s="39" t="s">
        <v>110</v>
      </c>
      <c r="H14" s="41">
        <v>15.25</v>
      </c>
      <c r="I14" s="39" t="s">
        <v>5071</v>
      </c>
      <c r="J14" s="39" t="s">
        <v>112</v>
      </c>
      <c r="K14" s="75">
        <v>43831</v>
      </c>
      <c r="L14" s="76">
        <v>44166</v>
      </c>
      <c r="M14" s="39" t="s">
        <v>5050</v>
      </c>
      <c r="N14" s="42" t="s">
        <v>992</v>
      </c>
    </row>
    <row r="15" ht="30" customHeight="1" spans="1:14">
      <c r="A15" s="39">
        <v>9</v>
      </c>
      <c r="B15" s="39" t="s">
        <v>5072</v>
      </c>
      <c r="C15" s="39" t="s">
        <v>5073</v>
      </c>
      <c r="D15" s="39" t="s">
        <v>1010</v>
      </c>
      <c r="E15" s="39" t="s">
        <v>5048</v>
      </c>
      <c r="F15" s="40">
        <v>28.17</v>
      </c>
      <c r="G15" s="39" t="s">
        <v>110</v>
      </c>
      <c r="H15" s="41">
        <v>28.17</v>
      </c>
      <c r="I15" s="39" t="s">
        <v>5074</v>
      </c>
      <c r="J15" s="39" t="s">
        <v>112</v>
      </c>
      <c r="K15" s="75">
        <v>43831</v>
      </c>
      <c r="L15" s="76">
        <v>44166</v>
      </c>
      <c r="M15" s="39" t="s">
        <v>5050</v>
      </c>
      <c r="N15" s="39" t="s">
        <v>1010</v>
      </c>
    </row>
    <row r="16" ht="30" customHeight="1" spans="1:14">
      <c r="A16" s="39">
        <v>10</v>
      </c>
      <c r="B16" s="39" t="s">
        <v>5075</v>
      </c>
      <c r="C16" s="39" t="s">
        <v>5076</v>
      </c>
      <c r="D16" s="39" t="s">
        <v>1023</v>
      </c>
      <c r="E16" s="39" t="s">
        <v>5048</v>
      </c>
      <c r="F16" s="40">
        <v>9.91</v>
      </c>
      <c r="G16" s="39" t="s">
        <v>110</v>
      </c>
      <c r="H16" s="41">
        <v>9.91</v>
      </c>
      <c r="I16" s="39" t="s">
        <v>5077</v>
      </c>
      <c r="J16" s="39" t="s">
        <v>112</v>
      </c>
      <c r="K16" s="75">
        <v>43831</v>
      </c>
      <c r="L16" s="76">
        <v>44166</v>
      </c>
      <c r="M16" s="39" t="s">
        <v>5050</v>
      </c>
      <c r="N16" s="39" t="s">
        <v>1023</v>
      </c>
    </row>
    <row r="17" ht="30" customHeight="1" spans="1:14">
      <c r="A17" s="39">
        <v>11</v>
      </c>
      <c r="B17" s="39" t="s">
        <v>5078</v>
      </c>
      <c r="C17" s="39" t="s">
        <v>5079</v>
      </c>
      <c r="D17" s="39" t="s">
        <v>911</v>
      </c>
      <c r="E17" s="39" t="s">
        <v>5048</v>
      </c>
      <c r="F17" s="40">
        <v>45.73</v>
      </c>
      <c r="G17" s="39" t="s">
        <v>110</v>
      </c>
      <c r="H17" s="41">
        <v>45.73</v>
      </c>
      <c r="I17" s="39" t="s">
        <v>5080</v>
      </c>
      <c r="J17" s="39" t="s">
        <v>112</v>
      </c>
      <c r="K17" s="75">
        <v>43831</v>
      </c>
      <c r="L17" s="76">
        <v>44166</v>
      </c>
      <c r="M17" s="39" t="s">
        <v>5050</v>
      </c>
      <c r="N17" s="39" t="s">
        <v>911</v>
      </c>
    </row>
    <row r="18" ht="30" customHeight="1" spans="1:14">
      <c r="A18" s="39">
        <v>12</v>
      </c>
      <c r="B18" s="39" t="s">
        <v>5081</v>
      </c>
      <c r="C18" s="39" t="s">
        <v>5082</v>
      </c>
      <c r="D18" s="42" t="s">
        <v>959</v>
      </c>
      <c r="E18" s="39" t="s">
        <v>5048</v>
      </c>
      <c r="F18" s="40">
        <v>40.37</v>
      </c>
      <c r="G18" s="39" t="s">
        <v>110</v>
      </c>
      <c r="H18" s="41">
        <v>40.37</v>
      </c>
      <c r="I18" s="39" t="s">
        <v>5083</v>
      </c>
      <c r="J18" s="39" t="s">
        <v>112</v>
      </c>
      <c r="K18" s="75">
        <v>43831</v>
      </c>
      <c r="L18" s="76">
        <v>44166</v>
      </c>
      <c r="M18" s="39" t="s">
        <v>5050</v>
      </c>
      <c r="N18" s="42" t="s">
        <v>959</v>
      </c>
    </row>
    <row r="19" ht="30" customHeight="1" spans="1:14">
      <c r="A19" s="39">
        <v>13</v>
      </c>
      <c r="B19" s="39" t="s">
        <v>5084</v>
      </c>
      <c r="C19" s="39" t="s">
        <v>5085</v>
      </c>
      <c r="D19" s="39" t="s">
        <v>964</v>
      </c>
      <c r="E19" s="39" t="s">
        <v>5048</v>
      </c>
      <c r="F19" s="40">
        <v>44.78</v>
      </c>
      <c r="G19" s="39" t="s">
        <v>110</v>
      </c>
      <c r="H19" s="41">
        <v>44.78</v>
      </c>
      <c r="I19" s="39" t="s">
        <v>5086</v>
      </c>
      <c r="J19" s="39" t="s">
        <v>112</v>
      </c>
      <c r="K19" s="75">
        <v>43831</v>
      </c>
      <c r="L19" s="76">
        <v>44166</v>
      </c>
      <c r="M19" s="39" t="s">
        <v>5050</v>
      </c>
      <c r="N19" s="65" t="s">
        <v>964</v>
      </c>
    </row>
    <row r="20" ht="30" customHeight="1" spans="1:14">
      <c r="A20" s="39">
        <v>14</v>
      </c>
      <c r="B20" s="39" t="s">
        <v>5087</v>
      </c>
      <c r="C20" s="39" t="s">
        <v>5088</v>
      </c>
      <c r="D20" s="39" t="s">
        <v>946</v>
      </c>
      <c r="E20" s="39" t="s">
        <v>5048</v>
      </c>
      <c r="F20" s="40">
        <v>42.51</v>
      </c>
      <c r="G20" s="39" t="s">
        <v>110</v>
      </c>
      <c r="H20" s="41">
        <v>42.51</v>
      </c>
      <c r="I20" s="39" t="s">
        <v>5089</v>
      </c>
      <c r="J20" s="39" t="s">
        <v>112</v>
      </c>
      <c r="K20" s="75">
        <v>43831</v>
      </c>
      <c r="L20" s="76">
        <v>44166</v>
      </c>
      <c r="M20" s="39" t="s">
        <v>5050</v>
      </c>
      <c r="N20" s="39" t="s">
        <v>946</v>
      </c>
    </row>
    <row r="21" ht="30" customHeight="1" spans="1:14">
      <c r="A21" s="39">
        <v>15</v>
      </c>
      <c r="B21" s="39" t="s">
        <v>5090</v>
      </c>
      <c r="C21" s="39" t="s">
        <v>5091</v>
      </c>
      <c r="D21" s="42" t="s">
        <v>932</v>
      </c>
      <c r="E21" s="39" t="s">
        <v>5048</v>
      </c>
      <c r="F21" s="43">
        <v>13.98</v>
      </c>
      <c r="G21" s="39" t="s">
        <v>110</v>
      </c>
      <c r="H21" s="41">
        <v>13.98</v>
      </c>
      <c r="I21" s="39" t="s">
        <v>5092</v>
      </c>
      <c r="J21" s="39" t="s">
        <v>112</v>
      </c>
      <c r="K21" s="75">
        <v>43831</v>
      </c>
      <c r="L21" s="76">
        <v>44166</v>
      </c>
      <c r="M21" s="39" t="s">
        <v>5050</v>
      </c>
      <c r="N21" s="42" t="s">
        <v>932</v>
      </c>
    </row>
    <row r="22" ht="30" customHeight="1" spans="1:14">
      <c r="A22" s="39">
        <v>16</v>
      </c>
      <c r="B22" s="39" t="s">
        <v>5093</v>
      </c>
      <c r="C22" s="39" t="s">
        <v>5094</v>
      </c>
      <c r="D22" s="44" t="s">
        <v>950</v>
      </c>
      <c r="E22" s="39" t="s">
        <v>5048</v>
      </c>
      <c r="F22" s="43">
        <v>30.45</v>
      </c>
      <c r="G22" s="39" t="s">
        <v>110</v>
      </c>
      <c r="H22" s="41">
        <v>30.45</v>
      </c>
      <c r="I22" s="39" t="s">
        <v>5095</v>
      </c>
      <c r="J22" s="39" t="s">
        <v>112</v>
      </c>
      <c r="K22" s="75">
        <v>43831</v>
      </c>
      <c r="L22" s="76">
        <v>44166</v>
      </c>
      <c r="M22" s="39" t="s">
        <v>5050</v>
      </c>
      <c r="N22" s="39" t="s">
        <v>950</v>
      </c>
    </row>
    <row r="23" ht="30" customHeight="1" spans="1:14">
      <c r="A23" s="39">
        <v>17</v>
      </c>
      <c r="B23" s="39" t="s">
        <v>5096</v>
      </c>
      <c r="C23" s="39" t="s">
        <v>5097</v>
      </c>
      <c r="D23" s="44" t="s">
        <v>974</v>
      </c>
      <c r="E23" s="39" t="s">
        <v>5048</v>
      </c>
      <c r="F23" s="43">
        <v>26.8</v>
      </c>
      <c r="G23" s="39" t="s">
        <v>110</v>
      </c>
      <c r="H23" s="41">
        <v>26.8</v>
      </c>
      <c r="I23" s="39" t="s">
        <v>5098</v>
      </c>
      <c r="J23" s="39" t="s">
        <v>112</v>
      </c>
      <c r="K23" s="75">
        <v>43831</v>
      </c>
      <c r="L23" s="76">
        <v>44166</v>
      </c>
      <c r="M23" s="39" t="s">
        <v>5050</v>
      </c>
      <c r="N23" s="39" t="s">
        <v>974</v>
      </c>
    </row>
    <row r="24" ht="30" customHeight="1" spans="1:14">
      <c r="A24" s="39">
        <v>18</v>
      </c>
      <c r="B24" s="39" t="s">
        <v>5099</v>
      </c>
      <c r="C24" s="39" t="s">
        <v>5100</v>
      </c>
      <c r="D24" s="44" t="s">
        <v>922</v>
      </c>
      <c r="E24" s="39" t="s">
        <v>5048</v>
      </c>
      <c r="F24" s="43">
        <v>19.67</v>
      </c>
      <c r="G24" s="39" t="s">
        <v>110</v>
      </c>
      <c r="H24" s="41">
        <v>19.67</v>
      </c>
      <c r="I24" s="39" t="s">
        <v>5101</v>
      </c>
      <c r="J24" s="39" t="s">
        <v>112</v>
      </c>
      <c r="K24" s="75">
        <v>43831</v>
      </c>
      <c r="L24" s="76">
        <v>44166</v>
      </c>
      <c r="M24" s="39" t="s">
        <v>5050</v>
      </c>
      <c r="N24" s="39" t="s">
        <v>922</v>
      </c>
    </row>
    <row r="25" ht="30" customHeight="1" spans="1:14">
      <c r="A25" s="39">
        <v>19</v>
      </c>
      <c r="B25" s="39" t="s">
        <v>5102</v>
      </c>
      <c r="C25" s="39" t="s">
        <v>5103</v>
      </c>
      <c r="D25" s="44" t="s">
        <v>987</v>
      </c>
      <c r="E25" s="39" t="s">
        <v>5048</v>
      </c>
      <c r="F25" s="43">
        <v>13.03</v>
      </c>
      <c r="G25" s="39" t="s">
        <v>110</v>
      </c>
      <c r="H25" s="41">
        <v>13.03</v>
      </c>
      <c r="I25" s="39" t="s">
        <v>5104</v>
      </c>
      <c r="J25" s="39" t="s">
        <v>112</v>
      </c>
      <c r="K25" s="75">
        <v>43831</v>
      </c>
      <c r="L25" s="76">
        <v>44166</v>
      </c>
      <c r="M25" s="39" t="s">
        <v>5050</v>
      </c>
      <c r="N25" s="44" t="s">
        <v>987</v>
      </c>
    </row>
    <row r="26" ht="30" customHeight="1" spans="1:14">
      <c r="A26" s="39">
        <v>20</v>
      </c>
      <c r="B26" s="39" t="s">
        <v>5105</v>
      </c>
      <c r="C26" s="39" t="s">
        <v>5106</v>
      </c>
      <c r="D26" s="44" t="s">
        <v>982</v>
      </c>
      <c r="E26" s="39" t="s">
        <v>5048</v>
      </c>
      <c r="F26" s="43">
        <v>15.82</v>
      </c>
      <c r="G26" s="39" t="s">
        <v>110</v>
      </c>
      <c r="H26" s="41">
        <v>15.82</v>
      </c>
      <c r="I26" s="39" t="s">
        <v>5107</v>
      </c>
      <c r="J26" s="39" t="s">
        <v>112</v>
      </c>
      <c r="K26" s="75">
        <v>43831</v>
      </c>
      <c r="L26" s="76">
        <v>44166</v>
      </c>
      <c r="M26" s="39" t="s">
        <v>5050</v>
      </c>
      <c r="N26" s="39" t="s">
        <v>982</v>
      </c>
    </row>
    <row r="27" ht="30" customHeight="1" spans="1:14">
      <c r="A27" s="39">
        <v>21</v>
      </c>
      <c r="B27" s="39" t="s">
        <v>5108</v>
      </c>
      <c r="C27" s="39" t="s">
        <v>5109</v>
      </c>
      <c r="D27" s="44" t="s">
        <v>978</v>
      </c>
      <c r="E27" s="39" t="s">
        <v>5048</v>
      </c>
      <c r="F27" s="43">
        <v>14.5</v>
      </c>
      <c r="G27" s="39" t="s">
        <v>110</v>
      </c>
      <c r="H27" s="41">
        <v>14.5</v>
      </c>
      <c r="I27" s="39" t="s">
        <v>5110</v>
      </c>
      <c r="J27" s="39" t="s">
        <v>112</v>
      </c>
      <c r="K27" s="75">
        <v>43831</v>
      </c>
      <c r="L27" s="76">
        <v>44166</v>
      </c>
      <c r="M27" s="39" t="s">
        <v>5050</v>
      </c>
      <c r="N27" s="39" t="s">
        <v>978</v>
      </c>
    </row>
    <row r="28" ht="30" customHeight="1" spans="1:14">
      <c r="A28" s="39">
        <v>22</v>
      </c>
      <c r="B28" s="39" t="s">
        <v>5111</v>
      </c>
      <c r="C28" s="39" t="s">
        <v>5112</v>
      </c>
      <c r="D28" s="44" t="s">
        <v>1006</v>
      </c>
      <c r="E28" s="39" t="s">
        <v>5048</v>
      </c>
      <c r="F28" s="43">
        <v>19.23</v>
      </c>
      <c r="G28" s="39" t="s">
        <v>110</v>
      </c>
      <c r="H28" s="41">
        <v>19.23</v>
      </c>
      <c r="I28" s="39" t="s">
        <v>5113</v>
      </c>
      <c r="J28" s="39" t="s">
        <v>112</v>
      </c>
      <c r="K28" s="75">
        <v>43831</v>
      </c>
      <c r="L28" s="76">
        <v>44166</v>
      </c>
      <c r="M28" s="39" t="s">
        <v>5050</v>
      </c>
      <c r="N28" s="39" t="s">
        <v>1006</v>
      </c>
    </row>
    <row r="29" ht="30" customHeight="1" spans="1:14">
      <c r="A29" s="39">
        <v>23</v>
      </c>
      <c r="B29" s="39" t="s">
        <v>5114</v>
      </c>
      <c r="C29" s="39" t="s">
        <v>5115</v>
      </c>
      <c r="D29" s="44" t="s">
        <v>969</v>
      </c>
      <c r="E29" s="39" t="s">
        <v>5048</v>
      </c>
      <c r="F29" s="43">
        <v>23.53</v>
      </c>
      <c r="G29" s="39" t="s">
        <v>110</v>
      </c>
      <c r="H29" s="41">
        <v>23.53</v>
      </c>
      <c r="I29" s="39" t="s">
        <v>5116</v>
      </c>
      <c r="J29" s="39" t="s">
        <v>112</v>
      </c>
      <c r="K29" s="75">
        <v>43831</v>
      </c>
      <c r="L29" s="76">
        <v>44166</v>
      </c>
      <c r="M29" s="39" t="s">
        <v>5050</v>
      </c>
      <c r="N29" s="39" t="s">
        <v>969</v>
      </c>
    </row>
    <row r="30" ht="30" customHeight="1" spans="1:14">
      <c r="A30" s="39">
        <v>24</v>
      </c>
      <c r="B30" s="39" t="s">
        <v>5117</v>
      </c>
      <c r="C30" s="39" t="s">
        <v>5118</v>
      </c>
      <c r="D30" s="44" t="s">
        <v>1001</v>
      </c>
      <c r="E30" s="39" t="s">
        <v>5048</v>
      </c>
      <c r="F30" s="43">
        <v>13.51</v>
      </c>
      <c r="G30" s="39" t="s">
        <v>110</v>
      </c>
      <c r="H30" s="41">
        <v>13.51</v>
      </c>
      <c r="I30" s="39" t="s">
        <v>5119</v>
      </c>
      <c r="J30" s="39" t="s">
        <v>112</v>
      </c>
      <c r="K30" s="75">
        <v>43831</v>
      </c>
      <c r="L30" s="76">
        <v>44166</v>
      </c>
      <c r="M30" s="39" t="s">
        <v>5050</v>
      </c>
      <c r="N30" s="39" t="s">
        <v>1001</v>
      </c>
    </row>
    <row r="31" ht="30" customHeight="1" spans="1:14">
      <c r="A31" s="39">
        <v>25</v>
      </c>
      <c r="B31" s="39" t="s">
        <v>5120</v>
      </c>
      <c r="C31" s="39" t="s">
        <v>5121</v>
      </c>
      <c r="D31" s="44" t="s">
        <v>955</v>
      </c>
      <c r="E31" s="39" t="s">
        <v>5048</v>
      </c>
      <c r="F31" s="43">
        <v>27.33</v>
      </c>
      <c r="G31" s="39" t="s">
        <v>110</v>
      </c>
      <c r="H31" s="41">
        <v>27.33</v>
      </c>
      <c r="I31" s="39" t="s">
        <v>5122</v>
      </c>
      <c r="J31" s="39" t="s">
        <v>112</v>
      </c>
      <c r="K31" s="75">
        <v>43831</v>
      </c>
      <c r="L31" s="76">
        <v>44166</v>
      </c>
      <c r="M31" s="39" t="s">
        <v>5050</v>
      </c>
      <c r="N31" s="39" t="s">
        <v>955</v>
      </c>
    </row>
    <row r="32" ht="40" customHeight="1" spans="1:14">
      <c r="A32" s="37" t="s">
        <v>27</v>
      </c>
      <c r="B32" s="37" t="s">
        <v>75</v>
      </c>
      <c r="C32" s="37" t="s">
        <v>5123</v>
      </c>
      <c r="D32" s="37" t="s">
        <v>5124</v>
      </c>
      <c r="E32" s="37" t="s">
        <v>5125</v>
      </c>
      <c r="F32" s="37">
        <v>127.6</v>
      </c>
      <c r="G32" s="37" t="s">
        <v>1030</v>
      </c>
      <c r="H32" s="45">
        <v>127.6</v>
      </c>
      <c r="I32" s="37" t="s">
        <v>5126</v>
      </c>
      <c r="J32" s="37" t="s">
        <v>5127</v>
      </c>
      <c r="K32" s="73">
        <v>43862</v>
      </c>
      <c r="L32" s="77">
        <v>44136</v>
      </c>
      <c r="M32" s="37" t="s">
        <v>76</v>
      </c>
      <c r="N32" s="37" t="s">
        <v>76</v>
      </c>
    </row>
    <row r="33" ht="96" customHeight="1" spans="1:14">
      <c r="A33" s="37" t="s">
        <v>43</v>
      </c>
      <c r="B33" s="37" t="s">
        <v>77</v>
      </c>
      <c r="C33" s="37" t="s">
        <v>5128</v>
      </c>
      <c r="D33" s="37" t="s">
        <v>5129</v>
      </c>
      <c r="E33" s="37" t="s">
        <v>5130</v>
      </c>
      <c r="F33" s="35">
        <v>9</v>
      </c>
      <c r="G33" s="37" t="s">
        <v>1030</v>
      </c>
      <c r="H33" s="38">
        <v>9</v>
      </c>
      <c r="I33" s="37" t="s">
        <v>5131</v>
      </c>
      <c r="J33" s="78" t="s">
        <v>112</v>
      </c>
      <c r="K33" s="78">
        <v>43831</v>
      </c>
      <c r="L33" s="77">
        <v>44075</v>
      </c>
      <c r="M33" s="79" t="s">
        <v>78</v>
      </c>
      <c r="N33" s="34" t="s">
        <v>78</v>
      </c>
    </row>
    <row r="34" ht="36.95" customHeight="1" spans="1:14">
      <c r="A34" s="46" t="s">
        <v>47</v>
      </c>
      <c r="B34" s="46" t="s">
        <v>79</v>
      </c>
      <c r="C34" s="46"/>
      <c r="D34" s="46"/>
      <c r="E34" s="46"/>
      <c r="F34" s="47">
        <v>1730.7</v>
      </c>
      <c r="G34" s="47"/>
      <c r="H34" s="48">
        <v>1730.7</v>
      </c>
      <c r="I34" s="46"/>
      <c r="J34" s="80"/>
      <c r="K34" s="80"/>
      <c r="L34" s="81"/>
      <c r="M34" s="82"/>
      <c r="N34" s="47"/>
    </row>
    <row r="35" ht="41.1" customHeight="1" spans="1:14">
      <c r="A35" s="17">
        <v>1</v>
      </c>
      <c r="B35" s="49" t="s">
        <v>5132</v>
      </c>
      <c r="C35" s="15" t="s">
        <v>5133</v>
      </c>
      <c r="D35" s="15" t="s">
        <v>5134</v>
      </c>
      <c r="E35" s="15" t="s">
        <v>5135</v>
      </c>
      <c r="F35" s="50">
        <v>108.544</v>
      </c>
      <c r="G35" s="51" t="s">
        <v>110</v>
      </c>
      <c r="H35" s="52">
        <v>108.544</v>
      </c>
      <c r="I35" s="15" t="s">
        <v>5136</v>
      </c>
      <c r="J35" s="15" t="s">
        <v>5137</v>
      </c>
      <c r="K35" s="25">
        <v>43831</v>
      </c>
      <c r="L35" s="83">
        <v>44166</v>
      </c>
      <c r="M35" s="15" t="s">
        <v>58</v>
      </c>
      <c r="N35" s="15" t="s">
        <v>914</v>
      </c>
    </row>
    <row r="36" ht="41.1" customHeight="1" spans="1:14">
      <c r="A36" s="17">
        <v>2</v>
      </c>
      <c r="B36" s="15" t="s">
        <v>5138</v>
      </c>
      <c r="C36" s="53" t="s">
        <v>5139</v>
      </c>
      <c r="D36" s="15" t="s">
        <v>5140</v>
      </c>
      <c r="E36" s="15" t="s">
        <v>5135</v>
      </c>
      <c r="F36" s="54">
        <v>26.991</v>
      </c>
      <c r="G36" s="51" t="s">
        <v>110</v>
      </c>
      <c r="H36" s="55">
        <v>26.991</v>
      </c>
      <c r="I36" s="15" t="s">
        <v>5141</v>
      </c>
      <c r="J36" s="15" t="s">
        <v>5137</v>
      </c>
      <c r="K36" s="25">
        <v>43831</v>
      </c>
      <c r="L36" s="83">
        <v>44166</v>
      </c>
      <c r="M36" s="15" t="s">
        <v>58</v>
      </c>
      <c r="N36" s="15" t="s">
        <v>1025</v>
      </c>
    </row>
    <row r="37" ht="41.1" customHeight="1" spans="1:14">
      <c r="A37" s="17">
        <v>3</v>
      </c>
      <c r="B37" s="15" t="s">
        <v>5142</v>
      </c>
      <c r="C37" s="53" t="s">
        <v>5143</v>
      </c>
      <c r="D37" s="15" t="s">
        <v>5144</v>
      </c>
      <c r="E37" s="15" t="s">
        <v>5135</v>
      </c>
      <c r="F37" s="54">
        <v>40.418</v>
      </c>
      <c r="G37" s="51" t="s">
        <v>110</v>
      </c>
      <c r="H37" s="55">
        <v>40.418</v>
      </c>
      <c r="I37" s="15" t="s">
        <v>5145</v>
      </c>
      <c r="J37" s="15" t="s">
        <v>5137</v>
      </c>
      <c r="K37" s="25">
        <v>43831</v>
      </c>
      <c r="L37" s="83">
        <v>44166</v>
      </c>
      <c r="M37" s="15" t="s">
        <v>58</v>
      </c>
      <c r="N37" s="15" t="s">
        <v>5146</v>
      </c>
    </row>
    <row r="38" ht="41.1" customHeight="1" spans="1:14">
      <c r="A38" s="17">
        <v>4</v>
      </c>
      <c r="B38" s="15" t="s">
        <v>5147</v>
      </c>
      <c r="C38" s="53" t="s">
        <v>5148</v>
      </c>
      <c r="D38" s="15" t="s">
        <v>5149</v>
      </c>
      <c r="E38" s="15" t="s">
        <v>5135</v>
      </c>
      <c r="F38" s="56">
        <v>45.8226</v>
      </c>
      <c r="G38" s="51" t="s">
        <v>110</v>
      </c>
      <c r="H38" s="57">
        <v>45.8226</v>
      </c>
      <c r="I38" s="15" t="s">
        <v>5150</v>
      </c>
      <c r="J38" s="15" t="s">
        <v>5137</v>
      </c>
      <c r="K38" s="25">
        <v>43831</v>
      </c>
      <c r="L38" s="83">
        <v>44166</v>
      </c>
      <c r="M38" s="15" t="s">
        <v>58</v>
      </c>
      <c r="N38" s="53" t="s">
        <v>1012</v>
      </c>
    </row>
    <row r="39" ht="41.1" customHeight="1" spans="1:14">
      <c r="A39" s="17">
        <v>5</v>
      </c>
      <c r="B39" s="51" t="s">
        <v>5151</v>
      </c>
      <c r="C39" s="58" t="s">
        <v>5152</v>
      </c>
      <c r="D39" s="59" t="s">
        <v>5153</v>
      </c>
      <c r="E39" s="15" t="s">
        <v>5135</v>
      </c>
      <c r="F39" s="51">
        <v>85.1777</v>
      </c>
      <c r="G39" s="51" t="s">
        <v>110</v>
      </c>
      <c r="H39" s="60">
        <v>85.1777</v>
      </c>
      <c r="I39" s="84" t="s">
        <v>5154</v>
      </c>
      <c r="J39" s="15" t="s">
        <v>5137</v>
      </c>
      <c r="K39" s="25">
        <v>43831</v>
      </c>
      <c r="L39" s="83">
        <v>44166</v>
      </c>
      <c r="M39" s="15" t="s">
        <v>58</v>
      </c>
      <c r="N39" s="15" t="s">
        <v>1016</v>
      </c>
    </row>
    <row r="40" ht="41.1" customHeight="1" spans="1:14">
      <c r="A40" s="17">
        <v>6</v>
      </c>
      <c r="B40" s="15" t="s">
        <v>5155</v>
      </c>
      <c r="C40" s="15" t="s">
        <v>5156</v>
      </c>
      <c r="D40" s="15" t="s">
        <v>5157</v>
      </c>
      <c r="E40" s="15" t="s">
        <v>5135</v>
      </c>
      <c r="F40" s="51">
        <v>12.138</v>
      </c>
      <c r="G40" s="51" t="s">
        <v>110</v>
      </c>
      <c r="H40" s="60">
        <v>12.138</v>
      </c>
      <c r="I40" s="15" t="s">
        <v>5158</v>
      </c>
      <c r="J40" s="15" t="s">
        <v>5137</v>
      </c>
      <c r="K40" s="25">
        <v>43831</v>
      </c>
      <c r="L40" s="83">
        <v>44166</v>
      </c>
      <c r="M40" s="15" t="s">
        <v>58</v>
      </c>
      <c r="N40" s="53" t="s">
        <v>979</v>
      </c>
    </row>
    <row r="41" ht="41.1" customHeight="1" spans="1:14">
      <c r="A41" s="17">
        <v>7</v>
      </c>
      <c r="B41" s="15" t="s">
        <v>5159</v>
      </c>
      <c r="C41" s="15" t="s">
        <v>5160</v>
      </c>
      <c r="D41" s="15" t="s">
        <v>5161</v>
      </c>
      <c r="E41" s="15" t="s">
        <v>5135</v>
      </c>
      <c r="F41" s="56">
        <v>78.1095</v>
      </c>
      <c r="G41" s="51" t="s">
        <v>110</v>
      </c>
      <c r="H41" s="57">
        <v>78.1095</v>
      </c>
      <c r="I41" s="15" t="s">
        <v>5162</v>
      </c>
      <c r="J41" s="15" t="s">
        <v>5137</v>
      </c>
      <c r="K41" s="25">
        <v>43831</v>
      </c>
      <c r="L41" s="83">
        <v>44166</v>
      </c>
      <c r="M41" s="15" t="s">
        <v>58</v>
      </c>
      <c r="N41" s="15" t="s">
        <v>984</v>
      </c>
    </row>
    <row r="42" ht="41.1" customHeight="1" spans="1:14">
      <c r="A42" s="17">
        <v>8</v>
      </c>
      <c r="B42" s="51" t="s">
        <v>5163</v>
      </c>
      <c r="C42" s="15" t="s">
        <v>5164</v>
      </c>
      <c r="D42" s="15" t="s">
        <v>5165</v>
      </c>
      <c r="E42" s="15" t="s">
        <v>5135</v>
      </c>
      <c r="F42" s="51">
        <v>15.88</v>
      </c>
      <c r="G42" s="51" t="s">
        <v>110</v>
      </c>
      <c r="H42" s="60">
        <v>15.88</v>
      </c>
      <c r="I42" s="15" t="s">
        <v>5166</v>
      </c>
      <c r="J42" s="15" t="s">
        <v>5137</v>
      </c>
      <c r="K42" s="25">
        <v>43831</v>
      </c>
      <c r="L42" s="83">
        <v>44166</v>
      </c>
      <c r="M42" s="15" t="s">
        <v>58</v>
      </c>
      <c r="N42" s="15" t="s">
        <v>989</v>
      </c>
    </row>
    <row r="43" ht="41.1" customHeight="1" spans="1:14">
      <c r="A43" s="17">
        <v>9</v>
      </c>
      <c r="B43" s="51" t="s">
        <v>5167</v>
      </c>
      <c r="C43" s="15" t="s">
        <v>5168</v>
      </c>
      <c r="D43" s="15" t="s">
        <v>5169</v>
      </c>
      <c r="E43" s="15" t="s">
        <v>5135</v>
      </c>
      <c r="F43" s="51">
        <v>96.2991</v>
      </c>
      <c r="G43" s="51" t="s">
        <v>110</v>
      </c>
      <c r="H43" s="60">
        <v>96.2991</v>
      </c>
      <c r="I43" s="51" t="s">
        <v>5170</v>
      </c>
      <c r="J43" s="51" t="s">
        <v>5137</v>
      </c>
      <c r="K43" s="25">
        <v>43831</v>
      </c>
      <c r="L43" s="83">
        <v>44166</v>
      </c>
      <c r="M43" s="15" t="s">
        <v>58</v>
      </c>
      <c r="N43" s="15" t="s">
        <v>975</v>
      </c>
    </row>
    <row r="44" ht="41.1" customHeight="1" spans="1:14">
      <c r="A44" s="17">
        <v>10</v>
      </c>
      <c r="B44" s="15" t="s">
        <v>5171</v>
      </c>
      <c r="C44" s="15" t="s">
        <v>5172</v>
      </c>
      <c r="D44" s="15" t="s">
        <v>5173</v>
      </c>
      <c r="E44" s="15" t="s">
        <v>5135</v>
      </c>
      <c r="F44" s="51">
        <v>56.2442</v>
      </c>
      <c r="G44" s="51" t="s">
        <v>110</v>
      </c>
      <c r="H44" s="60">
        <v>56.2442</v>
      </c>
      <c r="I44" s="51" t="s">
        <v>5174</v>
      </c>
      <c r="J44" s="15" t="s">
        <v>5137</v>
      </c>
      <c r="K44" s="25">
        <v>43831</v>
      </c>
      <c r="L44" s="83">
        <v>44166</v>
      </c>
      <c r="M44" s="15" t="s">
        <v>58</v>
      </c>
      <c r="N44" s="15" t="s">
        <v>994</v>
      </c>
    </row>
    <row r="45" ht="41.1" customHeight="1" spans="1:14">
      <c r="A45" s="17">
        <v>11</v>
      </c>
      <c r="B45" s="51" t="s">
        <v>5175</v>
      </c>
      <c r="C45" s="15" t="s">
        <v>5176</v>
      </c>
      <c r="D45" s="15" t="s">
        <v>5177</v>
      </c>
      <c r="E45" s="15" t="s">
        <v>5135</v>
      </c>
      <c r="F45" s="51">
        <v>44.869</v>
      </c>
      <c r="G45" s="51" t="s">
        <v>110</v>
      </c>
      <c r="H45" s="60">
        <v>44.869</v>
      </c>
      <c r="I45" s="15" t="s">
        <v>5178</v>
      </c>
      <c r="J45" s="15" t="s">
        <v>5137</v>
      </c>
      <c r="K45" s="25">
        <v>43831</v>
      </c>
      <c r="L45" s="83">
        <v>44166</v>
      </c>
      <c r="M45" s="15" t="s">
        <v>58</v>
      </c>
      <c r="N45" s="15" t="s">
        <v>1003</v>
      </c>
    </row>
    <row r="46" ht="41.1" customHeight="1" spans="1:14">
      <c r="A46" s="17">
        <v>12</v>
      </c>
      <c r="B46" s="15" t="s">
        <v>5179</v>
      </c>
      <c r="C46" s="53" t="s">
        <v>5180</v>
      </c>
      <c r="D46" s="15" t="s">
        <v>5181</v>
      </c>
      <c r="E46" s="15" t="s">
        <v>5135</v>
      </c>
      <c r="F46" s="56">
        <v>57.3588</v>
      </c>
      <c r="G46" s="51" t="s">
        <v>110</v>
      </c>
      <c r="H46" s="57">
        <v>57.3588</v>
      </c>
      <c r="I46" s="15" t="s">
        <v>5182</v>
      </c>
      <c r="J46" s="15" t="s">
        <v>5137</v>
      </c>
      <c r="K46" s="25">
        <v>43831</v>
      </c>
      <c r="L46" s="83">
        <v>44166</v>
      </c>
      <c r="M46" s="15" t="s">
        <v>58</v>
      </c>
      <c r="N46" s="53" t="s">
        <v>998</v>
      </c>
    </row>
    <row r="47" ht="41.1" customHeight="1" spans="1:14">
      <c r="A47" s="17">
        <v>13</v>
      </c>
      <c r="B47" s="61" t="s">
        <v>5183</v>
      </c>
      <c r="C47" s="51" t="s">
        <v>5184</v>
      </c>
      <c r="D47" s="15" t="s">
        <v>5185</v>
      </c>
      <c r="E47" s="15" t="s">
        <v>5135</v>
      </c>
      <c r="F47" s="54">
        <v>43.731</v>
      </c>
      <c r="G47" s="51" t="s">
        <v>110</v>
      </c>
      <c r="H47" s="55">
        <v>43.731</v>
      </c>
      <c r="I47" s="15" t="s">
        <v>5186</v>
      </c>
      <c r="J47" s="15" t="s">
        <v>5137</v>
      </c>
      <c r="K47" s="25">
        <v>43831</v>
      </c>
      <c r="L47" s="83">
        <v>44166</v>
      </c>
      <c r="M47" s="15" t="s">
        <v>58</v>
      </c>
      <c r="N47" s="53" t="s">
        <v>929</v>
      </c>
    </row>
    <row r="48" ht="41.1" customHeight="1" spans="1:14">
      <c r="A48" s="17">
        <v>14</v>
      </c>
      <c r="B48" s="15" t="s">
        <v>5187</v>
      </c>
      <c r="C48" s="15" t="s">
        <v>5188</v>
      </c>
      <c r="D48" s="15" t="s">
        <v>5189</v>
      </c>
      <c r="E48" s="15" t="s">
        <v>5135</v>
      </c>
      <c r="F48" s="51">
        <v>197.85508</v>
      </c>
      <c r="G48" s="51" t="s">
        <v>110</v>
      </c>
      <c r="H48" s="60">
        <v>197.85508</v>
      </c>
      <c r="I48" s="15" t="s">
        <v>5190</v>
      </c>
      <c r="J48" s="15" t="s">
        <v>5137</v>
      </c>
      <c r="K48" s="25">
        <v>43831</v>
      </c>
      <c r="L48" s="83">
        <v>44166</v>
      </c>
      <c r="M48" s="15" t="s">
        <v>58</v>
      </c>
      <c r="N48" s="15" t="s">
        <v>947</v>
      </c>
    </row>
    <row r="49" ht="41.1" customHeight="1" spans="1:14">
      <c r="A49" s="17">
        <v>15</v>
      </c>
      <c r="B49" s="15" t="s">
        <v>5191</v>
      </c>
      <c r="C49" s="15" t="s">
        <v>5192</v>
      </c>
      <c r="D49" s="15" t="s">
        <v>5193</v>
      </c>
      <c r="E49" s="15" t="s">
        <v>5135</v>
      </c>
      <c r="F49" s="56">
        <v>40.9242</v>
      </c>
      <c r="G49" s="51" t="s">
        <v>110</v>
      </c>
      <c r="H49" s="57">
        <v>40.9242</v>
      </c>
      <c r="I49" s="15" t="s">
        <v>5194</v>
      </c>
      <c r="J49" s="15" t="s">
        <v>5137</v>
      </c>
      <c r="K49" s="25">
        <v>43831</v>
      </c>
      <c r="L49" s="83">
        <v>44166</v>
      </c>
      <c r="M49" s="15" t="s">
        <v>58</v>
      </c>
      <c r="N49" s="53" t="s">
        <v>943</v>
      </c>
    </row>
    <row r="50" ht="41.1" customHeight="1" spans="1:14">
      <c r="A50" s="17">
        <v>16</v>
      </c>
      <c r="B50" s="15" t="s">
        <v>5195</v>
      </c>
      <c r="C50" s="15" t="s">
        <v>5196</v>
      </c>
      <c r="D50" s="15" t="s">
        <v>5197</v>
      </c>
      <c r="E50" s="15" t="s">
        <v>5135</v>
      </c>
      <c r="F50" s="54">
        <v>58.679</v>
      </c>
      <c r="G50" s="51" t="s">
        <v>110</v>
      </c>
      <c r="H50" s="55">
        <v>58.679</v>
      </c>
      <c r="I50" s="15" t="s">
        <v>5198</v>
      </c>
      <c r="J50" s="15" t="s">
        <v>5137</v>
      </c>
      <c r="K50" s="25">
        <v>43831</v>
      </c>
      <c r="L50" s="83">
        <v>44166</v>
      </c>
      <c r="M50" s="15" t="s">
        <v>58</v>
      </c>
      <c r="N50" s="15" t="s">
        <v>956</v>
      </c>
    </row>
    <row r="51" ht="41.1" customHeight="1" spans="1:14">
      <c r="A51" s="17">
        <v>17</v>
      </c>
      <c r="B51" s="15" t="s">
        <v>5199</v>
      </c>
      <c r="C51" s="15" t="s">
        <v>5200</v>
      </c>
      <c r="D51" s="15" t="s">
        <v>5201</v>
      </c>
      <c r="E51" s="15" t="s">
        <v>5135</v>
      </c>
      <c r="F51" s="62">
        <v>115.69972</v>
      </c>
      <c r="G51" s="51" t="s">
        <v>110</v>
      </c>
      <c r="H51" s="63">
        <v>115.69972</v>
      </c>
      <c r="I51" s="15" t="s">
        <v>5202</v>
      </c>
      <c r="J51" s="15" t="s">
        <v>5137</v>
      </c>
      <c r="K51" s="25">
        <v>43831</v>
      </c>
      <c r="L51" s="83">
        <v>44166</v>
      </c>
      <c r="M51" s="15" t="s">
        <v>58</v>
      </c>
      <c r="N51" s="15" t="s">
        <v>961</v>
      </c>
    </row>
    <row r="52" ht="41.1" customHeight="1" spans="1:14">
      <c r="A52" s="17">
        <v>18</v>
      </c>
      <c r="B52" s="15" t="s">
        <v>5203</v>
      </c>
      <c r="C52" s="15" t="s">
        <v>5172</v>
      </c>
      <c r="D52" s="15" t="s">
        <v>5204</v>
      </c>
      <c r="E52" s="15" t="s">
        <v>5205</v>
      </c>
      <c r="F52" s="51">
        <v>51.599</v>
      </c>
      <c r="G52" s="51" t="s">
        <v>110</v>
      </c>
      <c r="H52" s="60">
        <v>51.599</v>
      </c>
      <c r="I52" s="15" t="s">
        <v>5206</v>
      </c>
      <c r="J52" s="15" t="s">
        <v>5137</v>
      </c>
      <c r="K52" s="25">
        <v>43831</v>
      </c>
      <c r="L52" s="83">
        <v>44166</v>
      </c>
      <c r="M52" s="15" t="s">
        <v>58</v>
      </c>
      <c r="N52" s="53" t="s">
        <v>924</v>
      </c>
    </row>
    <row r="53" ht="41.1" customHeight="1" spans="1:14">
      <c r="A53" s="17">
        <v>19</v>
      </c>
      <c r="B53" s="15" t="s">
        <v>5207</v>
      </c>
      <c r="C53" s="15" t="s">
        <v>5208</v>
      </c>
      <c r="D53" s="15" t="s">
        <v>5209</v>
      </c>
      <c r="E53" s="15" t="s">
        <v>5135</v>
      </c>
      <c r="F53" s="51">
        <v>131.9417</v>
      </c>
      <c r="G53" s="51" t="s">
        <v>110</v>
      </c>
      <c r="H53" s="60">
        <v>131.9417</v>
      </c>
      <c r="I53" s="15" t="s">
        <v>5210</v>
      </c>
      <c r="J53" s="15" t="s">
        <v>5137</v>
      </c>
      <c r="K53" s="25">
        <v>43831</v>
      </c>
      <c r="L53" s="83">
        <v>44166</v>
      </c>
      <c r="M53" s="15" t="s">
        <v>58</v>
      </c>
      <c r="N53" s="53" t="s">
        <v>966</v>
      </c>
    </row>
    <row r="54" ht="41.1" customHeight="1" spans="1:14">
      <c r="A54" s="17">
        <v>20</v>
      </c>
      <c r="B54" s="51" t="s">
        <v>5211</v>
      </c>
      <c r="C54" s="15" t="s">
        <v>5212</v>
      </c>
      <c r="D54" s="15" t="s">
        <v>5213</v>
      </c>
      <c r="E54" s="15" t="s">
        <v>5135</v>
      </c>
      <c r="F54" s="51">
        <v>103.79</v>
      </c>
      <c r="G54" s="51" t="s">
        <v>110</v>
      </c>
      <c r="H54" s="60">
        <v>103.79</v>
      </c>
      <c r="I54" s="15" t="s">
        <v>5214</v>
      </c>
      <c r="J54" s="15" t="s">
        <v>5137</v>
      </c>
      <c r="K54" s="25">
        <v>43831</v>
      </c>
      <c r="L54" s="83">
        <v>44166</v>
      </c>
      <c r="M54" s="15" t="s">
        <v>58</v>
      </c>
      <c r="N54" s="53" t="s">
        <v>939</v>
      </c>
    </row>
    <row r="55" ht="41.1" customHeight="1" spans="1:14">
      <c r="A55" s="17">
        <v>21</v>
      </c>
      <c r="B55" s="15" t="s">
        <v>5215</v>
      </c>
      <c r="C55" s="15" t="s">
        <v>5216</v>
      </c>
      <c r="D55" s="15" t="s">
        <v>5217</v>
      </c>
      <c r="E55" s="15" t="s">
        <v>5135</v>
      </c>
      <c r="F55" s="54">
        <v>101.177</v>
      </c>
      <c r="G55" s="51" t="s">
        <v>110</v>
      </c>
      <c r="H55" s="55">
        <v>101.177</v>
      </c>
      <c r="I55" s="15" t="s">
        <v>5218</v>
      </c>
      <c r="J55" s="15" t="s">
        <v>5137</v>
      </c>
      <c r="K55" s="25">
        <v>43831</v>
      </c>
      <c r="L55" s="83">
        <v>44166</v>
      </c>
      <c r="M55" s="15" t="s">
        <v>58</v>
      </c>
      <c r="N55" s="15" t="s">
        <v>952</v>
      </c>
    </row>
    <row r="56" ht="41.1" customHeight="1" spans="1:14">
      <c r="A56" s="17">
        <v>22</v>
      </c>
      <c r="B56" s="51" t="s">
        <v>5219</v>
      </c>
      <c r="C56" s="15" t="s">
        <v>5220</v>
      </c>
      <c r="D56" s="15" t="s">
        <v>5221</v>
      </c>
      <c r="E56" s="15" t="s">
        <v>5135</v>
      </c>
      <c r="F56" s="51">
        <v>61.324</v>
      </c>
      <c r="G56" s="51" t="s">
        <v>110</v>
      </c>
      <c r="H56" s="60">
        <v>61.324</v>
      </c>
      <c r="I56" s="15" t="s">
        <v>5222</v>
      </c>
      <c r="J56" s="15" t="s">
        <v>5137</v>
      </c>
      <c r="K56" s="25">
        <v>43831</v>
      </c>
      <c r="L56" s="83">
        <v>44166</v>
      </c>
      <c r="M56" s="15" t="s">
        <v>58</v>
      </c>
      <c r="N56" s="15" t="s">
        <v>971</v>
      </c>
    </row>
    <row r="57" ht="41.1" customHeight="1" spans="1:14">
      <c r="A57" s="17">
        <v>23</v>
      </c>
      <c r="B57" s="15" t="s">
        <v>5223</v>
      </c>
      <c r="C57" s="53" t="s">
        <v>5224</v>
      </c>
      <c r="D57" s="15" t="s">
        <v>5225</v>
      </c>
      <c r="E57" s="15" t="s">
        <v>5135</v>
      </c>
      <c r="F57" s="54">
        <v>21.729</v>
      </c>
      <c r="G57" s="51" t="s">
        <v>110</v>
      </c>
      <c r="H57" s="55">
        <v>21.729</v>
      </c>
      <c r="I57" s="15" t="s">
        <v>5226</v>
      </c>
      <c r="J57" s="15" t="s">
        <v>5137</v>
      </c>
      <c r="K57" s="25">
        <v>43831</v>
      </c>
      <c r="L57" s="83">
        <v>44166</v>
      </c>
      <c r="M57" s="15" t="s">
        <v>58</v>
      </c>
      <c r="N57" s="15" t="s">
        <v>1007</v>
      </c>
    </row>
    <row r="58" ht="41.1" customHeight="1" spans="1:14">
      <c r="A58" s="17">
        <v>24</v>
      </c>
      <c r="B58" s="15" t="s">
        <v>5227</v>
      </c>
      <c r="C58" s="53" t="s">
        <v>5228</v>
      </c>
      <c r="D58" s="15" t="s">
        <v>5229</v>
      </c>
      <c r="E58" s="15" t="s">
        <v>5135</v>
      </c>
      <c r="F58" s="51">
        <v>88.8614</v>
      </c>
      <c r="G58" s="51" t="s">
        <v>110</v>
      </c>
      <c r="H58" s="60">
        <v>88.8614</v>
      </c>
      <c r="I58" s="15" t="s">
        <v>5230</v>
      </c>
      <c r="J58" s="15" t="s">
        <v>5137</v>
      </c>
      <c r="K58" s="25">
        <v>43831</v>
      </c>
      <c r="L58" s="83">
        <v>44166</v>
      </c>
      <c r="M58" s="15" t="s">
        <v>58</v>
      </c>
      <c r="N58" s="15" t="s">
        <v>919</v>
      </c>
    </row>
    <row r="59" ht="41.1" customHeight="1" spans="1:14">
      <c r="A59" s="17">
        <v>25</v>
      </c>
      <c r="B59" s="15" t="s">
        <v>5231</v>
      </c>
      <c r="C59" s="15" t="s">
        <v>5143</v>
      </c>
      <c r="D59" s="15" t="s">
        <v>5232</v>
      </c>
      <c r="E59" s="15" t="s">
        <v>5135</v>
      </c>
      <c r="F59" s="54">
        <v>45.537</v>
      </c>
      <c r="G59" s="51" t="s">
        <v>110</v>
      </c>
      <c r="H59" s="55">
        <v>45.537</v>
      </c>
      <c r="I59" s="15" t="s">
        <v>5233</v>
      </c>
      <c r="J59" s="15" t="s">
        <v>5137</v>
      </c>
      <c r="K59" s="25">
        <v>43831</v>
      </c>
      <c r="L59" s="83">
        <v>44166</v>
      </c>
      <c r="M59" s="15" t="s">
        <v>58</v>
      </c>
      <c r="N59" s="15" t="s">
        <v>934</v>
      </c>
    </row>
    <row r="60" ht="24" customHeight="1" spans="1:14">
      <c r="A60" s="33" t="s">
        <v>1493</v>
      </c>
      <c r="B60" s="34" t="s">
        <v>80</v>
      </c>
      <c r="C60" s="34"/>
      <c r="D60" s="34"/>
      <c r="E60" s="34"/>
      <c r="F60" s="35">
        <v>148.56</v>
      </c>
      <c r="G60" s="34"/>
      <c r="H60" s="38">
        <v>148.56</v>
      </c>
      <c r="I60" s="34"/>
      <c r="J60" s="34"/>
      <c r="K60" s="73"/>
      <c r="L60" s="85"/>
      <c r="M60" s="34"/>
      <c r="N60" s="34"/>
    </row>
    <row r="61" ht="45" spans="1:14">
      <c r="A61" s="64">
        <v>1</v>
      </c>
      <c r="B61" s="39" t="s">
        <v>5234</v>
      </c>
      <c r="C61" s="65" t="s">
        <v>5235</v>
      </c>
      <c r="D61" s="65" t="s">
        <v>5236</v>
      </c>
      <c r="E61" s="65" t="s">
        <v>5237</v>
      </c>
      <c r="F61" s="39">
        <v>148.56</v>
      </c>
      <c r="G61" s="65" t="s">
        <v>3479</v>
      </c>
      <c r="H61" s="66">
        <v>148.56</v>
      </c>
      <c r="I61" s="65" t="s">
        <v>5238</v>
      </c>
      <c r="J61" s="65" t="s">
        <v>5137</v>
      </c>
      <c r="K61" s="75">
        <v>43891</v>
      </c>
      <c r="L61" s="86">
        <v>44166</v>
      </c>
      <c r="M61" s="65" t="s">
        <v>81</v>
      </c>
      <c r="N61" s="65" t="s">
        <v>5239</v>
      </c>
    </row>
    <row r="62" ht="31" customHeight="1" spans="1:14">
      <c r="A62" s="11" t="s">
        <v>4444</v>
      </c>
      <c r="B62" s="12" t="s">
        <v>5240</v>
      </c>
      <c r="C62" s="12"/>
      <c r="D62" s="12"/>
      <c r="E62" s="12"/>
      <c r="F62" s="13">
        <v>180</v>
      </c>
      <c r="G62" s="12"/>
      <c r="H62" s="67">
        <v>180</v>
      </c>
      <c r="I62" s="12"/>
      <c r="J62" s="12"/>
      <c r="K62" s="25"/>
      <c r="L62" s="87"/>
      <c r="M62" s="12"/>
      <c r="N62" s="12"/>
    </row>
    <row r="63" ht="45" spans="1:14">
      <c r="A63" s="51">
        <v>1</v>
      </c>
      <c r="B63" s="51" t="s">
        <v>5241</v>
      </c>
      <c r="C63" s="50" t="s">
        <v>5242</v>
      </c>
      <c r="D63" s="51" t="s">
        <v>3763</v>
      </c>
      <c r="E63" s="51" t="s">
        <v>5243</v>
      </c>
      <c r="F63" s="16">
        <v>20</v>
      </c>
      <c r="G63" s="15" t="s">
        <v>1030</v>
      </c>
      <c r="H63" s="68">
        <v>20</v>
      </c>
      <c r="I63" s="51" t="s">
        <v>5244</v>
      </c>
      <c r="J63" s="88" t="s">
        <v>5245</v>
      </c>
      <c r="K63" s="25">
        <v>43831</v>
      </c>
      <c r="L63" s="83">
        <v>44166</v>
      </c>
      <c r="M63" s="88" t="s">
        <v>58</v>
      </c>
      <c r="N63" s="51" t="s">
        <v>5246</v>
      </c>
    </row>
    <row r="64" ht="75" customHeight="1" spans="1:14">
      <c r="A64" s="51">
        <v>2</v>
      </c>
      <c r="B64" s="51" t="s">
        <v>5247</v>
      </c>
      <c r="C64" s="51" t="s">
        <v>5248</v>
      </c>
      <c r="D64" s="51" t="s">
        <v>3760</v>
      </c>
      <c r="E64" s="51" t="s">
        <v>5243</v>
      </c>
      <c r="F64" s="16">
        <v>20</v>
      </c>
      <c r="G64" s="15" t="s">
        <v>1030</v>
      </c>
      <c r="H64" s="68">
        <v>20</v>
      </c>
      <c r="I64" s="51" t="s">
        <v>5249</v>
      </c>
      <c r="J64" s="51" t="s">
        <v>5245</v>
      </c>
      <c r="K64" s="25">
        <v>43831</v>
      </c>
      <c r="L64" s="83">
        <v>44166</v>
      </c>
      <c r="M64" s="89" t="s">
        <v>58</v>
      </c>
      <c r="N64" s="51" t="s">
        <v>5250</v>
      </c>
    </row>
    <row r="65" ht="94" customHeight="1" spans="1:14">
      <c r="A65" s="51">
        <v>3</v>
      </c>
      <c r="B65" s="51" t="s">
        <v>5251</v>
      </c>
      <c r="C65" s="51" t="s">
        <v>5252</v>
      </c>
      <c r="D65" s="51" t="s">
        <v>556</v>
      </c>
      <c r="E65" s="51" t="s">
        <v>5243</v>
      </c>
      <c r="F65" s="16">
        <v>20</v>
      </c>
      <c r="G65" s="15" t="s">
        <v>1030</v>
      </c>
      <c r="H65" s="68">
        <v>20</v>
      </c>
      <c r="I65" s="51" t="s">
        <v>5253</v>
      </c>
      <c r="J65" s="51" t="s">
        <v>5245</v>
      </c>
      <c r="K65" s="25">
        <v>43831</v>
      </c>
      <c r="L65" s="83">
        <v>44166</v>
      </c>
      <c r="M65" s="89" t="s">
        <v>58</v>
      </c>
      <c r="N65" s="51" t="s">
        <v>5254</v>
      </c>
    </row>
    <row r="66" ht="57" customHeight="1" spans="1:14">
      <c r="A66" s="51">
        <v>4</v>
      </c>
      <c r="B66" s="49" t="s">
        <v>5255</v>
      </c>
      <c r="C66" s="49" t="s">
        <v>5256</v>
      </c>
      <c r="D66" s="49" t="s">
        <v>576</v>
      </c>
      <c r="E66" s="49" t="s">
        <v>5243</v>
      </c>
      <c r="F66" s="16">
        <v>20</v>
      </c>
      <c r="G66" s="15" t="s">
        <v>1030</v>
      </c>
      <c r="H66" s="68">
        <v>20</v>
      </c>
      <c r="I66" s="49" t="s">
        <v>5257</v>
      </c>
      <c r="J66" s="51" t="s">
        <v>5245</v>
      </c>
      <c r="K66" s="25">
        <v>43831</v>
      </c>
      <c r="L66" s="83">
        <v>44167</v>
      </c>
      <c r="M66" s="49" t="s">
        <v>58</v>
      </c>
      <c r="N66" s="15" t="s">
        <v>5254</v>
      </c>
    </row>
    <row r="67" ht="60" customHeight="1" spans="1:14">
      <c r="A67" s="51">
        <v>5</v>
      </c>
      <c r="B67" s="15" t="s">
        <v>5258</v>
      </c>
      <c r="C67" s="15" t="s">
        <v>5259</v>
      </c>
      <c r="D67" s="15" t="s">
        <v>5260</v>
      </c>
      <c r="E67" s="15" t="s">
        <v>5243</v>
      </c>
      <c r="F67" s="16">
        <v>20</v>
      </c>
      <c r="G67" s="15" t="s">
        <v>1030</v>
      </c>
      <c r="H67" s="68">
        <v>20</v>
      </c>
      <c r="I67" s="15" t="s">
        <v>5261</v>
      </c>
      <c r="J67" s="15" t="s">
        <v>5245</v>
      </c>
      <c r="K67" s="25">
        <v>43831</v>
      </c>
      <c r="L67" s="83">
        <v>44166</v>
      </c>
      <c r="M67" s="15" t="s">
        <v>58</v>
      </c>
      <c r="N67" s="15" t="s">
        <v>5262</v>
      </c>
    </row>
    <row r="68" ht="58" customHeight="1" spans="1:14">
      <c r="A68" s="51">
        <v>6</v>
      </c>
      <c r="B68" s="50" t="s">
        <v>5263</v>
      </c>
      <c r="C68" s="15" t="s">
        <v>5264</v>
      </c>
      <c r="D68" s="15" t="s">
        <v>4763</v>
      </c>
      <c r="E68" s="15" t="s">
        <v>5243</v>
      </c>
      <c r="F68" s="50">
        <v>20</v>
      </c>
      <c r="G68" s="15" t="s">
        <v>1030</v>
      </c>
      <c r="H68" s="52">
        <v>20</v>
      </c>
      <c r="I68" s="15" t="s">
        <v>5265</v>
      </c>
      <c r="J68" s="15" t="s">
        <v>5245</v>
      </c>
      <c r="K68" s="25">
        <v>43831</v>
      </c>
      <c r="L68" s="83">
        <v>44166</v>
      </c>
      <c r="M68" s="15" t="s">
        <v>58</v>
      </c>
      <c r="N68" s="15" t="s">
        <v>5266</v>
      </c>
    </row>
    <row r="69" ht="45" spans="1:14">
      <c r="A69" s="51">
        <v>7</v>
      </c>
      <c r="B69" s="50" t="s">
        <v>5267</v>
      </c>
      <c r="C69" s="15" t="s">
        <v>5268</v>
      </c>
      <c r="D69" s="15" t="s">
        <v>5269</v>
      </c>
      <c r="E69" s="15" t="s">
        <v>5243</v>
      </c>
      <c r="F69" s="50">
        <v>20</v>
      </c>
      <c r="G69" s="15" t="s">
        <v>1030</v>
      </c>
      <c r="H69" s="52">
        <v>20</v>
      </c>
      <c r="I69" s="15" t="s">
        <v>5270</v>
      </c>
      <c r="J69" s="15" t="s">
        <v>5245</v>
      </c>
      <c r="K69" s="25">
        <v>43831</v>
      </c>
      <c r="L69" s="83">
        <v>44166</v>
      </c>
      <c r="M69" s="15" t="s">
        <v>58</v>
      </c>
      <c r="N69" s="15" t="s">
        <v>5271</v>
      </c>
    </row>
    <row r="70" ht="75.95" customHeight="1" spans="1:14">
      <c r="A70" s="51">
        <v>8</v>
      </c>
      <c r="B70" s="50" t="s">
        <v>5272</v>
      </c>
      <c r="C70" s="15" t="s">
        <v>5273</v>
      </c>
      <c r="D70" s="15" t="s">
        <v>5274</v>
      </c>
      <c r="E70" s="15" t="s">
        <v>5243</v>
      </c>
      <c r="F70" s="50">
        <v>20</v>
      </c>
      <c r="G70" s="15" t="s">
        <v>1030</v>
      </c>
      <c r="H70" s="52">
        <v>20</v>
      </c>
      <c r="I70" s="15" t="s">
        <v>5275</v>
      </c>
      <c r="J70" s="15" t="s">
        <v>5245</v>
      </c>
      <c r="K70" s="25">
        <v>43831</v>
      </c>
      <c r="L70" s="83">
        <v>44166</v>
      </c>
      <c r="M70" s="15" t="s">
        <v>58</v>
      </c>
      <c r="N70" s="15" t="s">
        <v>5276</v>
      </c>
    </row>
    <row r="71" ht="66" customHeight="1" spans="1:14">
      <c r="A71" s="51">
        <v>9</v>
      </c>
      <c r="B71" s="50" t="s">
        <v>5277</v>
      </c>
      <c r="C71" s="15" t="s">
        <v>5278</v>
      </c>
      <c r="D71" s="15" t="s">
        <v>5279</v>
      </c>
      <c r="E71" s="15" t="s">
        <v>5243</v>
      </c>
      <c r="F71" s="50">
        <v>20</v>
      </c>
      <c r="G71" s="15" t="s">
        <v>1030</v>
      </c>
      <c r="H71" s="52">
        <v>20</v>
      </c>
      <c r="I71" s="15" t="s">
        <v>5280</v>
      </c>
      <c r="J71" s="15" t="s">
        <v>5245</v>
      </c>
      <c r="K71" s="25">
        <v>43831</v>
      </c>
      <c r="L71" s="83">
        <v>44166</v>
      </c>
      <c r="M71" s="15" t="s">
        <v>58</v>
      </c>
      <c r="N71" s="96" t="s">
        <v>5281</v>
      </c>
    </row>
    <row r="72" ht="24" customHeight="1" spans="1:14">
      <c r="A72" s="11" t="s">
        <v>5024</v>
      </c>
      <c r="B72" s="12" t="s">
        <v>83</v>
      </c>
      <c r="C72" s="12"/>
      <c r="D72" s="12"/>
      <c r="E72" s="12"/>
      <c r="F72" s="13">
        <v>10426.33</v>
      </c>
      <c r="G72" s="13"/>
      <c r="H72" s="67">
        <v>10426.33</v>
      </c>
      <c r="I72" s="12"/>
      <c r="J72" s="12"/>
      <c r="K72" s="25"/>
      <c r="L72" s="87"/>
      <c r="M72" s="12"/>
      <c r="N72" s="12"/>
    </row>
    <row r="73" ht="45" spans="1:14">
      <c r="A73" s="39">
        <v>1</v>
      </c>
      <c r="B73" s="39" t="s">
        <v>5282</v>
      </c>
      <c r="C73" s="39" t="s">
        <v>5283</v>
      </c>
      <c r="D73" s="39" t="s">
        <v>5284</v>
      </c>
      <c r="E73" s="39" t="s">
        <v>5285</v>
      </c>
      <c r="F73" s="39">
        <v>400</v>
      </c>
      <c r="G73" s="90" t="s">
        <v>1030</v>
      </c>
      <c r="H73" s="66">
        <v>400</v>
      </c>
      <c r="I73" s="92" t="s">
        <v>5286</v>
      </c>
      <c r="J73" s="92" t="s">
        <v>5137</v>
      </c>
      <c r="K73" s="25">
        <v>43831</v>
      </c>
      <c r="L73" s="97">
        <v>44192</v>
      </c>
      <c r="M73" s="92" t="s">
        <v>58</v>
      </c>
      <c r="N73" s="39" t="s">
        <v>5287</v>
      </c>
    </row>
    <row r="74" ht="63" customHeight="1" spans="1:14">
      <c r="A74" s="39">
        <v>2</v>
      </c>
      <c r="B74" s="39" t="s">
        <v>5288</v>
      </c>
      <c r="C74" s="39" t="s">
        <v>5289</v>
      </c>
      <c r="D74" s="39" t="s">
        <v>306</v>
      </c>
      <c r="E74" s="39" t="s">
        <v>5285</v>
      </c>
      <c r="F74" s="39">
        <v>540</v>
      </c>
      <c r="G74" s="90" t="s">
        <v>1030</v>
      </c>
      <c r="H74" s="66">
        <v>540</v>
      </c>
      <c r="I74" s="92" t="s">
        <v>5290</v>
      </c>
      <c r="J74" s="92" t="s">
        <v>5137</v>
      </c>
      <c r="K74" s="25">
        <v>43831</v>
      </c>
      <c r="L74" s="97">
        <v>44192</v>
      </c>
      <c r="M74" s="92" t="s">
        <v>58</v>
      </c>
      <c r="N74" s="39" t="s">
        <v>5291</v>
      </c>
    </row>
    <row r="75" ht="45" spans="1:14">
      <c r="A75" s="39">
        <v>3</v>
      </c>
      <c r="B75" s="91" t="s">
        <v>5292</v>
      </c>
      <c r="C75" s="92" t="s">
        <v>5293</v>
      </c>
      <c r="D75" s="92" t="s">
        <v>5294</v>
      </c>
      <c r="E75" s="92" t="s">
        <v>5295</v>
      </c>
      <c r="F75" s="91">
        <v>280</v>
      </c>
      <c r="G75" s="90" t="s">
        <v>110</v>
      </c>
      <c r="H75" s="93">
        <v>280</v>
      </c>
      <c r="I75" s="91" t="s">
        <v>5296</v>
      </c>
      <c r="J75" s="91" t="s">
        <v>5137</v>
      </c>
      <c r="K75" s="25">
        <v>43831</v>
      </c>
      <c r="L75" s="97">
        <v>44178</v>
      </c>
      <c r="M75" s="92" t="s">
        <v>58</v>
      </c>
      <c r="N75" s="92" t="s">
        <v>5297</v>
      </c>
    </row>
    <row r="76" ht="54.95" customHeight="1" spans="1:14">
      <c r="A76" s="39">
        <v>4</v>
      </c>
      <c r="B76" s="91" t="s">
        <v>5298</v>
      </c>
      <c r="C76" s="92" t="s">
        <v>5299</v>
      </c>
      <c r="D76" s="92" t="s">
        <v>5300</v>
      </c>
      <c r="E76" s="92" t="s">
        <v>5295</v>
      </c>
      <c r="F76" s="91">
        <v>80</v>
      </c>
      <c r="G76" s="90" t="s">
        <v>1030</v>
      </c>
      <c r="H76" s="93">
        <v>80</v>
      </c>
      <c r="I76" s="91" t="s">
        <v>5301</v>
      </c>
      <c r="J76" s="91" t="s">
        <v>5137</v>
      </c>
      <c r="K76" s="25">
        <v>43831</v>
      </c>
      <c r="L76" s="97">
        <v>44166</v>
      </c>
      <c r="M76" s="92" t="s">
        <v>58</v>
      </c>
      <c r="N76" s="92" t="s">
        <v>5302</v>
      </c>
    </row>
    <row r="77" ht="51" customHeight="1" spans="1:14">
      <c r="A77" s="39">
        <v>5</v>
      </c>
      <c r="B77" s="65" t="s">
        <v>5303</v>
      </c>
      <c r="C77" s="39" t="s">
        <v>5304</v>
      </c>
      <c r="D77" s="39" t="s">
        <v>1054</v>
      </c>
      <c r="E77" s="65" t="s">
        <v>5295</v>
      </c>
      <c r="F77" s="39">
        <v>145</v>
      </c>
      <c r="G77" s="90" t="s">
        <v>1030</v>
      </c>
      <c r="H77" s="66">
        <v>145</v>
      </c>
      <c r="I77" s="39" t="s">
        <v>5305</v>
      </c>
      <c r="J77" s="91" t="s">
        <v>5137</v>
      </c>
      <c r="K77" s="25">
        <v>43831</v>
      </c>
      <c r="L77" s="97">
        <v>44166</v>
      </c>
      <c r="M77" s="92" t="s">
        <v>58</v>
      </c>
      <c r="N77" s="92" t="s">
        <v>5306</v>
      </c>
    </row>
    <row r="78" ht="56.1" customHeight="1" spans="1:14">
      <c r="A78" s="39">
        <v>6</v>
      </c>
      <c r="B78" s="91" t="s">
        <v>5307</v>
      </c>
      <c r="C78" s="92" t="s">
        <v>5308</v>
      </c>
      <c r="D78" s="92" t="s">
        <v>5309</v>
      </c>
      <c r="E78" s="92" t="s">
        <v>5237</v>
      </c>
      <c r="F78" s="91">
        <v>152.64</v>
      </c>
      <c r="G78" s="90" t="s">
        <v>1030</v>
      </c>
      <c r="H78" s="93">
        <v>152.64</v>
      </c>
      <c r="I78" s="92" t="s">
        <v>5310</v>
      </c>
      <c r="J78" s="92" t="s">
        <v>5137</v>
      </c>
      <c r="K78" s="25">
        <v>43831</v>
      </c>
      <c r="L78" s="97">
        <v>44192</v>
      </c>
      <c r="M78" s="92" t="s">
        <v>58</v>
      </c>
      <c r="N78" s="39" t="s">
        <v>5311</v>
      </c>
    </row>
    <row r="79" ht="45" spans="1:14">
      <c r="A79" s="39">
        <v>7</v>
      </c>
      <c r="B79" s="39" t="s">
        <v>5312</v>
      </c>
      <c r="C79" s="39" t="s">
        <v>5313</v>
      </c>
      <c r="D79" s="39" t="s">
        <v>5314</v>
      </c>
      <c r="E79" s="92" t="s">
        <v>5237</v>
      </c>
      <c r="F79" s="39">
        <v>60</v>
      </c>
      <c r="G79" s="90" t="s">
        <v>1030</v>
      </c>
      <c r="H79" s="66">
        <v>60</v>
      </c>
      <c r="I79" s="92" t="s">
        <v>5315</v>
      </c>
      <c r="J79" s="92" t="s">
        <v>5137</v>
      </c>
      <c r="K79" s="25">
        <v>43831</v>
      </c>
      <c r="L79" s="97">
        <v>44192</v>
      </c>
      <c r="M79" s="92" t="s">
        <v>58</v>
      </c>
      <c r="N79" s="39" t="s">
        <v>5316</v>
      </c>
    </row>
    <row r="80" ht="48" customHeight="1" spans="1:14">
      <c r="A80" s="39">
        <v>8</v>
      </c>
      <c r="B80" s="39" t="s">
        <v>5317</v>
      </c>
      <c r="C80" s="39" t="s">
        <v>5318</v>
      </c>
      <c r="D80" s="39" t="s">
        <v>5319</v>
      </c>
      <c r="E80" s="92" t="s">
        <v>5237</v>
      </c>
      <c r="F80" s="39">
        <v>48</v>
      </c>
      <c r="G80" s="90" t="s">
        <v>1030</v>
      </c>
      <c r="H80" s="66">
        <v>48</v>
      </c>
      <c r="I80" s="92" t="s">
        <v>5320</v>
      </c>
      <c r="J80" s="92" t="s">
        <v>5137</v>
      </c>
      <c r="K80" s="25">
        <v>43831</v>
      </c>
      <c r="L80" s="97">
        <v>44192</v>
      </c>
      <c r="M80" s="92" t="s">
        <v>58</v>
      </c>
      <c r="N80" s="39" t="s">
        <v>5321</v>
      </c>
    </row>
    <row r="81" ht="48" customHeight="1" spans="1:14">
      <c r="A81" s="39">
        <v>9</v>
      </c>
      <c r="B81" s="39" t="s">
        <v>5322</v>
      </c>
      <c r="C81" s="39" t="s">
        <v>5323</v>
      </c>
      <c r="D81" s="39" t="s">
        <v>1148</v>
      </c>
      <c r="E81" s="92" t="s">
        <v>5237</v>
      </c>
      <c r="F81" s="39">
        <v>52.2</v>
      </c>
      <c r="G81" s="90" t="s">
        <v>1030</v>
      </c>
      <c r="H81" s="66">
        <v>52.2</v>
      </c>
      <c r="I81" s="92" t="s">
        <v>5324</v>
      </c>
      <c r="J81" s="92" t="s">
        <v>5137</v>
      </c>
      <c r="K81" s="25">
        <v>43831</v>
      </c>
      <c r="L81" s="97">
        <v>44192</v>
      </c>
      <c r="M81" s="92" t="s">
        <v>58</v>
      </c>
      <c r="N81" s="39" t="s">
        <v>5325</v>
      </c>
    </row>
    <row r="82" ht="67.5" spans="1:14">
      <c r="A82" s="39">
        <v>10</v>
      </c>
      <c r="B82" s="39" t="s">
        <v>5326</v>
      </c>
      <c r="C82" s="39" t="s">
        <v>5327</v>
      </c>
      <c r="D82" s="39" t="s">
        <v>842</v>
      </c>
      <c r="E82" s="92" t="s">
        <v>5237</v>
      </c>
      <c r="F82" s="39">
        <v>200</v>
      </c>
      <c r="G82" s="90" t="s">
        <v>1030</v>
      </c>
      <c r="H82" s="66">
        <v>200</v>
      </c>
      <c r="I82" s="92" t="s">
        <v>5328</v>
      </c>
      <c r="J82" s="92" t="s">
        <v>5137</v>
      </c>
      <c r="K82" s="25">
        <v>43831</v>
      </c>
      <c r="L82" s="97">
        <v>44192</v>
      </c>
      <c r="M82" s="92" t="s">
        <v>58</v>
      </c>
      <c r="N82" s="39" t="s">
        <v>5329</v>
      </c>
    </row>
    <row r="83" ht="56.1" customHeight="1" spans="1:14">
      <c r="A83" s="39">
        <v>11</v>
      </c>
      <c r="B83" s="39" t="s">
        <v>5326</v>
      </c>
      <c r="C83" s="39" t="s">
        <v>5330</v>
      </c>
      <c r="D83" s="39" t="s">
        <v>851</v>
      </c>
      <c r="E83" s="92" t="s">
        <v>5237</v>
      </c>
      <c r="F83" s="39">
        <v>50</v>
      </c>
      <c r="G83" s="90" t="s">
        <v>1030</v>
      </c>
      <c r="H83" s="66">
        <v>50</v>
      </c>
      <c r="I83" s="92" t="s">
        <v>5331</v>
      </c>
      <c r="J83" s="92" t="s">
        <v>5137</v>
      </c>
      <c r="K83" s="25">
        <v>43831</v>
      </c>
      <c r="L83" s="97">
        <v>44192</v>
      </c>
      <c r="M83" s="92" t="s">
        <v>58</v>
      </c>
      <c r="N83" s="39" t="s">
        <v>5332</v>
      </c>
    </row>
    <row r="84" ht="72" customHeight="1" spans="1:14">
      <c r="A84" s="39">
        <v>12</v>
      </c>
      <c r="B84" s="39" t="s">
        <v>5333</v>
      </c>
      <c r="C84" s="39" t="s">
        <v>5334</v>
      </c>
      <c r="D84" s="39" t="s">
        <v>5335</v>
      </c>
      <c r="E84" s="92" t="s">
        <v>5237</v>
      </c>
      <c r="F84" s="39">
        <v>159.12</v>
      </c>
      <c r="G84" s="90" t="s">
        <v>1030</v>
      </c>
      <c r="H84" s="66">
        <v>159.12</v>
      </c>
      <c r="I84" s="92" t="s">
        <v>5336</v>
      </c>
      <c r="J84" s="92" t="s">
        <v>5137</v>
      </c>
      <c r="K84" s="25">
        <v>43831</v>
      </c>
      <c r="L84" s="97">
        <v>44192</v>
      </c>
      <c r="M84" s="92" t="s">
        <v>58</v>
      </c>
      <c r="N84" s="39" t="s">
        <v>5337</v>
      </c>
    </row>
    <row r="85" ht="82" customHeight="1" spans="1:14">
      <c r="A85" s="39">
        <v>13</v>
      </c>
      <c r="B85" s="39" t="s">
        <v>5338</v>
      </c>
      <c r="C85" s="39" t="s">
        <v>5339</v>
      </c>
      <c r="D85" s="39" t="s">
        <v>5340</v>
      </c>
      <c r="E85" s="92" t="s">
        <v>5237</v>
      </c>
      <c r="F85" s="39">
        <v>54</v>
      </c>
      <c r="G85" s="90" t="s">
        <v>1030</v>
      </c>
      <c r="H85" s="66">
        <v>54</v>
      </c>
      <c r="I85" s="92" t="s">
        <v>5341</v>
      </c>
      <c r="J85" s="92" t="s">
        <v>5137</v>
      </c>
      <c r="K85" s="25">
        <v>43831</v>
      </c>
      <c r="L85" s="97">
        <v>44192</v>
      </c>
      <c r="M85" s="92" t="s">
        <v>58</v>
      </c>
      <c r="N85" s="39" t="s">
        <v>5342</v>
      </c>
    </row>
    <row r="86" ht="45" spans="1:14">
      <c r="A86" s="39">
        <v>14</v>
      </c>
      <c r="B86" s="39" t="s">
        <v>5343</v>
      </c>
      <c r="C86" s="39" t="s">
        <v>5344</v>
      </c>
      <c r="D86" s="39" t="s">
        <v>5345</v>
      </c>
      <c r="E86" s="92" t="s">
        <v>5237</v>
      </c>
      <c r="F86" s="39">
        <v>54.72</v>
      </c>
      <c r="G86" s="90" t="s">
        <v>1030</v>
      </c>
      <c r="H86" s="66">
        <v>54.72</v>
      </c>
      <c r="I86" s="92" t="s">
        <v>5346</v>
      </c>
      <c r="J86" s="92" t="s">
        <v>5137</v>
      </c>
      <c r="K86" s="25">
        <v>43831</v>
      </c>
      <c r="L86" s="97">
        <v>44192</v>
      </c>
      <c r="M86" s="92" t="s">
        <v>58</v>
      </c>
      <c r="N86" s="39" t="s">
        <v>5347</v>
      </c>
    </row>
    <row r="87" ht="51.95" customHeight="1" spans="1:14">
      <c r="A87" s="39">
        <v>15</v>
      </c>
      <c r="B87" s="39" t="s">
        <v>5348</v>
      </c>
      <c r="C87" s="39" t="s">
        <v>5349</v>
      </c>
      <c r="D87" s="39" t="s">
        <v>5350</v>
      </c>
      <c r="E87" s="92" t="s">
        <v>5237</v>
      </c>
      <c r="F87" s="39">
        <v>27.12</v>
      </c>
      <c r="G87" s="90" t="s">
        <v>1030</v>
      </c>
      <c r="H87" s="66">
        <v>27.12</v>
      </c>
      <c r="I87" s="92" t="s">
        <v>5351</v>
      </c>
      <c r="J87" s="92" t="s">
        <v>5137</v>
      </c>
      <c r="K87" s="25">
        <v>43831</v>
      </c>
      <c r="L87" s="97">
        <v>44192</v>
      </c>
      <c r="M87" s="92" t="s">
        <v>58</v>
      </c>
      <c r="N87" s="39" t="s">
        <v>5352</v>
      </c>
    </row>
    <row r="88" ht="67.5" spans="1:14">
      <c r="A88" s="39">
        <v>16</v>
      </c>
      <c r="B88" s="39" t="s">
        <v>5353</v>
      </c>
      <c r="C88" s="39" t="s">
        <v>5354</v>
      </c>
      <c r="D88" s="39" t="s">
        <v>5355</v>
      </c>
      <c r="E88" s="92" t="s">
        <v>5237</v>
      </c>
      <c r="F88" s="39">
        <v>44.64</v>
      </c>
      <c r="G88" s="90" t="s">
        <v>1030</v>
      </c>
      <c r="H88" s="66">
        <v>44.64</v>
      </c>
      <c r="I88" s="92" t="s">
        <v>5356</v>
      </c>
      <c r="J88" s="92" t="s">
        <v>5137</v>
      </c>
      <c r="K88" s="25">
        <v>43831</v>
      </c>
      <c r="L88" s="97">
        <v>44192</v>
      </c>
      <c r="M88" s="92" t="s">
        <v>58</v>
      </c>
      <c r="N88" s="39" t="s">
        <v>5357</v>
      </c>
    </row>
    <row r="89" ht="52" customHeight="1" spans="1:14">
      <c r="A89" s="39">
        <v>17</v>
      </c>
      <c r="B89" s="39" t="s">
        <v>5358</v>
      </c>
      <c r="C89" s="39" t="s">
        <v>5359</v>
      </c>
      <c r="D89" s="39" t="s">
        <v>767</v>
      </c>
      <c r="E89" s="92" t="s">
        <v>5237</v>
      </c>
      <c r="F89" s="39">
        <v>120</v>
      </c>
      <c r="G89" s="90" t="s">
        <v>110</v>
      </c>
      <c r="H89" s="66">
        <v>120</v>
      </c>
      <c r="I89" s="98" t="s">
        <v>5360</v>
      </c>
      <c r="J89" s="92" t="s">
        <v>5137</v>
      </c>
      <c r="K89" s="25">
        <v>43831</v>
      </c>
      <c r="L89" s="97">
        <v>44192</v>
      </c>
      <c r="M89" s="92" t="s">
        <v>58</v>
      </c>
      <c r="N89" s="39" t="s">
        <v>5361</v>
      </c>
    </row>
    <row r="90" ht="78.75" spans="1:14">
      <c r="A90" s="39">
        <v>18</v>
      </c>
      <c r="B90" s="39" t="s">
        <v>5362</v>
      </c>
      <c r="C90" s="39" t="s">
        <v>5363</v>
      </c>
      <c r="D90" s="39" t="s">
        <v>5364</v>
      </c>
      <c r="E90" s="92" t="s">
        <v>5237</v>
      </c>
      <c r="F90" s="39">
        <v>200</v>
      </c>
      <c r="G90" s="90" t="s">
        <v>110</v>
      </c>
      <c r="H90" s="66">
        <v>200</v>
      </c>
      <c r="I90" s="92" t="s">
        <v>5365</v>
      </c>
      <c r="J90" s="92" t="s">
        <v>5137</v>
      </c>
      <c r="K90" s="25">
        <v>43831</v>
      </c>
      <c r="L90" s="97">
        <v>44192</v>
      </c>
      <c r="M90" s="92" t="s">
        <v>58</v>
      </c>
      <c r="N90" s="39" t="s">
        <v>5366</v>
      </c>
    </row>
    <row r="91" ht="54" customHeight="1" spans="1:14">
      <c r="A91" s="39">
        <v>19</v>
      </c>
      <c r="B91" s="39" t="s">
        <v>5367</v>
      </c>
      <c r="C91" s="39" t="s">
        <v>5368</v>
      </c>
      <c r="D91" s="39" t="s">
        <v>5369</v>
      </c>
      <c r="E91" s="92" t="s">
        <v>5237</v>
      </c>
      <c r="F91" s="39">
        <v>36</v>
      </c>
      <c r="G91" s="90" t="s">
        <v>1030</v>
      </c>
      <c r="H91" s="66">
        <v>36</v>
      </c>
      <c r="I91" s="92" t="s">
        <v>5370</v>
      </c>
      <c r="J91" s="92" t="s">
        <v>5137</v>
      </c>
      <c r="K91" s="25">
        <v>43831</v>
      </c>
      <c r="L91" s="97">
        <v>44192</v>
      </c>
      <c r="M91" s="92" t="s">
        <v>58</v>
      </c>
      <c r="N91" s="39" t="s">
        <v>5371</v>
      </c>
    </row>
    <row r="92" ht="54" customHeight="1" spans="1:14">
      <c r="A92" s="39">
        <v>20</v>
      </c>
      <c r="B92" s="39" t="s">
        <v>5372</v>
      </c>
      <c r="C92" s="39" t="s">
        <v>5373</v>
      </c>
      <c r="D92" s="39" t="s">
        <v>5374</v>
      </c>
      <c r="E92" s="92" t="s">
        <v>5295</v>
      </c>
      <c r="F92" s="39">
        <v>60</v>
      </c>
      <c r="G92" s="90" t="s">
        <v>1030</v>
      </c>
      <c r="H92" s="66">
        <v>60</v>
      </c>
      <c r="I92" s="92" t="s">
        <v>5375</v>
      </c>
      <c r="J92" s="92" t="s">
        <v>5137</v>
      </c>
      <c r="K92" s="25">
        <v>43831</v>
      </c>
      <c r="L92" s="97">
        <v>44192</v>
      </c>
      <c r="M92" s="92" t="s">
        <v>58</v>
      </c>
      <c r="N92" s="39" t="s">
        <v>5376</v>
      </c>
    </row>
    <row r="93" ht="67.5" spans="1:14">
      <c r="A93" s="39">
        <v>21</v>
      </c>
      <c r="B93" s="39" t="s">
        <v>5377</v>
      </c>
      <c r="C93" s="39" t="s">
        <v>5373</v>
      </c>
      <c r="D93" s="39" t="s">
        <v>5378</v>
      </c>
      <c r="E93" s="92" t="s">
        <v>5295</v>
      </c>
      <c r="F93" s="39">
        <v>90</v>
      </c>
      <c r="G93" s="90" t="s">
        <v>1030</v>
      </c>
      <c r="H93" s="66">
        <v>90</v>
      </c>
      <c r="I93" s="92" t="s">
        <v>5379</v>
      </c>
      <c r="J93" s="92" t="s">
        <v>5137</v>
      </c>
      <c r="K93" s="25">
        <v>43831</v>
      </c>
      <c r="L93" s="97">
        <v>44192</v>
      </c>
      <c r="M93" s="92" t="s">
        <v>58</v>
      </c>
      <c r="N93" s="39" t="s">
        <v>5380</v>
      </c>
    </row>
    <row r="94" ht="45" spans="1:14">
      <c r="A94" s="39">
        <v>22</v>
      </c>
      <c r="B94" s="39" t="s">
        <v>5381</v>
      </c>
      <c r="C94" s="39" t="s">
        <v>5382</v>
      </c>
      <c r="D94" s="39" t="s">
        <v>5383</v>
      </c>
      <c r="E94" s="92" t="s">
        <v>5237</v>
      </c>
      <c r="F94" s="39">
        <v>199.56</v>
      </c>
      <c r="G94" s="90" t="s">
        <v>1030</v>
      </c>
      <c r="H94" s="66">
        <v>199.56</v>
      </c>
      <c r="I94" s="92" t="s">
        <v>5384</v>
      </c>
      <c r="J94" s="92" t="s">
        <v>5137</v>
      </c>
      <c r="K94" s="25">
        <v>43831</v>
      </c>
      <c r="L94" s="97">
        <v>44192</v>
      </c>
      <c r="M94" s="92" t="s">
        <v>58</v>
      </c>
      <c r="N94" s="39" t="s">
        <v>5385</v>
      </c>
    </row>
    <row r="95" ht="45.95" customHeight="1" spans="1:14">
      <c r="A95" s="39">
        <v>23</v>
      </c>
      <c r="B95" s="39" t="s">
        <v>5386</v>
      </c>
      <c r="C95" s="39" t="s">
        <v>5387</v>
      </c>
      <c r="D95" s="39" t="s">
        <v>5388</v>
      </c>
      <c r="E95" s="92" t="s">
        <v>5237</v>
      </c>
      <c r="F95" s="39">
        <v>132.6</v>
      </c>
      <c r="G95" s="90" t="s">
        <v>1030</v>
      </c>
      <c r="H95" s="66">
        <v>132.6</v>
      </c>
      <c r="I95" s="92" t="s">
        <v>5389</v>
      </c>
      <c r="J95" s="92" t="s">
        <v>5137</v>
      </c>
      <c r="K95" s="25">
        <v>43831</v>
      </c>
      <c r="L95" s="97">
        <v>44440</v>
      </c>
      <c r="M95" s="92" t="s">
        <v>58</v>
      </c>
      <c r="N95" s="39" t="s">
        <v>5390</v>
      </c>
    </row>
    <row r="96" ht="45.95" customHeight="1" spans="1:14">
      <c r="A96" s="39">
        <v>24</v>
      </c>
      <c r="B96" s="39" t="s">
        <v>5391</v>
      </c>
      <c r="C96" s="39" t="s">
        <v>5392</v>
      </c>
      <c r="D96" s="39" t="s">
        <v>5393</v>
      </c>
      <c r="E96" s="92" t="s">
        <v>5237</v>
      </c>
      <c r="F96" s="39">
        <v>74.64</v>
      </c>
      <c r="G96" s="90" t="s">
        <v>1030</v>
      </c>
      <c r="H96" s="66">
        <v>74.64</v>
      </c>
      <c r="I96" s="92" t="s">
        <v>5394</v>
      </c>
      <c r="J96" s="92" t="s">
        <v>5137</v>
      </c>
      <c r="K96" s="25">
        <v>43831</v>
      </c>
      <c r="L96" s="97">
        <v>44440</v>
      </c>
      <c r="M96" s="92" t="s">
        <v>58</v>
      </c>
      <c r="N96" s="39" t="s">
        <v>5395</v>
      </c>
    </row>
    <row r="97" ht="45.95" customHeight="1" spans="1:14">
      <c r="A97" s="39">
        <v>25</v>
      </c>
      <c r="B97" s="39" t="s">
        <v>5396</v>
      </c>
      <c r="C97" s="39" t="s">
        <v>5397</v>
      </c>
      <c r="D97" s="39" t="s">
        <v>1658</v>
      </c>
      <c r="E97" s="92" t="s">
        <v>5237</v>
      </c>
      <c r="F97" s="39">
        <v>36.12</v>
      </c>
      <c r="G97" s="90" t="s">
        <v>1030</v>
      </c>
      <c r="H97" s="66">
        <v>36.12</v>
      </c>
      <c r="I97" s="92" t="s">
        <v>5398</v>
      </c>
      <c r="J97" s="92" t="s">
        <v>5137</v>
      </c>
      <c r="K97" s="25">
        <v>43831</v>
      </c>
      <c r="L97" s="97">
        <v>44192</v>
      </c>
      <c r="M97" s="92" t="s">
        <v>58</v>
      </c>
      <c r="N97" s="39" t="s">
        <v>5399</v>
      </c>
    </row>
    <row r="98" ht="60" customHeight="1" spans="1:14">
      <c r="A98" s="39">
        <v>26</v>
      </c>
      <c r="B98" s="39" t="s">
        <v>5400</v>
      </c>
      <c r="C98" s="39" t="s">
        <v>5401</v>
      </c>
      <c r="D98" s="39" t="s">
        <v>5402</v>
      </c>
      <c r="E98" s="92" t="s">
        <v>5237</v>
      </c>
      <c r="F98" s="39">
        <v>67.56</v>
      </c>
      <c r="G98" s="90" t="s">
        <v>1030</v>
      </c>
      <c r="H98" s="66">
        <v>67.56</v>
      </c>
      <c r="I98" s="92" t="s">
        <v>5403</v>
      </c>
      <c r="J98" s="92" t="s">
        <v>5137</v>
      </c>
      <c r="K98" s="25">
        <v>43831</v>
      </c>
      <c r="L98" s="97">
        <v>44192</v>
      </c>
      <c r="M98" s="92" t="s">
        <v>58</v>
      </c>
      <c r="N98" s="39" t="s">
        <v>5404</v>
      </c>
    </row>
    <row r="99" ht="60" customHeight="1" spans="1:14">
      <c r="A99" s="39">
        <v>27</v>
      </c>
      <c r="B99" s="39" t="s">
        <v>5405</v>
      </c>
      <c r="C99" s="39" t="s">
        <v>5406</v>
      </c>
      <c r="D99" s="39" t="s">
        <v>5407</v>
      </c>
      <c r="E99" s="92" t="s">
        <v>5237</v>
      </c>
      <c r="F99" s="39">
        <v>57.6</v>
      </c>
      <c r="G99" s="90" t="s">
        <v>1030</v>
      </c>
      <c r="H99" s="66">
        <v>57.6</v>
      </c>
      <c r="I99" s="92" t="s">
        <v>5408</v>
      </c>
      <c r="J99" s="92" t="s">
        <v>5137</v>
      </c>
      <c r="K99" s="25">
        <v>43831</v>
      </c>
      <c r="L99" s="97">
        <v>44192</v>
      </c>
      <c r="M99" s="92" t="s">
        <v>58</v>
      </c>
      <c r="N99" s="39" t="s">
        <v>5409</v>
      </c>
    </row>
    <row r="100" ht="60" customHeight="1" spans="1:14">
      <c r="A100" s="39">
        <v>28</v>
      </c>
      <c r="B100" s="39" t="s">
        <v>5410</v>
      </c>
      <c r="C100" s="39" t="s">
        <v>5411</v>
      </c>
      <c r="D100" s="39" t="s">
        <v>5412</v>
      </c>
      <c r="E100" s="92" t="s">
        <v>5237</v>
      </c>
      <c r="F100" s="39">
        <v>213.96</v>
      </c>
      <c r="G100" s="90" t="s">
        <v>5413</v>
      </c>
      <c r="H100" s="66">
        <v>213.96</v>
      </c>
      <c r="I100" s="92" t="s">
        <v>5414</v>
      </c>
      <c r="J100" s="92" t="s">
        <v>5137</v>
      </c>
      <c r="K100" s="25">
        <v>43831</v>
      </c>
      <c r="L100" s="97">
        <v>44192</v>
      </c>
      <c r="M100" s="92" t="s">
        <v>58</v>
      </c>
      <c r="N100" s="39" t="s">
        <v>5415</v>
      </c>
    </row>
    <row r="101" ht="60" customHeight="1" spans="1:14">
      <c r="A101" s="39">
        <v>29</v>
      </c>
      <c r="B101" s="39" t="s">
        <v>5416</v>
      </c>
      <c r="C101" s="39" t="s">
        <v>5417</v>
      </c>
      <c r="D101" s="39" t="s">
        <v>5418</v>
      </c>
      <c r="E101" s="92" t="s">
        <v>5237</v>
      </c>
      <c r="F101" s="39">
        <v>60</v>
      </c>
      <c r="G101" s="90" t="s">
        <v>1030</v>
      </c>
      <c r="H101" s="66">
        <v>60</v>
      </c>
      <c r="I101" s="92" t="s">
        <v>5419</v>
      </c>
      <c r="J101" s="92" t="s">
        <v>5137</v>
      </c>
      <c r="K101" s="25">
        <v>43831</v>
      </c>
      <c r="L101" s="97">
        <v>44192</v>
      </c>
      <c r="M101" s="92" t="s">
        <v>58</v>
      </c>
      <c r="N101" s="39" t="s">
        <v>5420</v>
      </c>
    </row>
    <row r="102" ht="60" customHeight="1" spans="1:14">
      <c r="A102" s="39">
        <v>30</v>
      </c>
      <c r="B102" s="39" t="s">
        <v>5421</v>
      </c>
      <c r="C102" s="39" t="s">
        <v>5422</v>
      </c>
      <c r="D102" s="39" t="s">
        <v>372</v>
      </c>
      <c r="E102" s="92" t="s">
        <v>5237</v>
      </c>
      <c r="F102" s="39">
        <v>69.6</v>
      </c>
      <c r="G102" s="90" t="s">
        <v>1030</v>
      </c>
      <c r="H102" s="66">
        <v>69.6</v>
      </c>
      <c r="I102" s="92" t="s">
        <v>5423</v>
      </c>
      <c r="J102" s="92" t="s">
        <v>5137</v>
      </c>
      <c r="K102" s="25">
        <v>43831</v>
      </c>
      <c r="L102" s="97">
        <v>44192</v>
      </c>
      <c r="M102" s="92" t="s">
        <v>58</v>
      </c>
      <c r="N102" s="39" t="s">
        <v>5424</v>
      </c>
    </row>
    <row r="103" ht="67.5" spans="1:14">
      <c r="A103" s="39">
        <v>31</v>
      </c>
      <c r="B103" s="39" t="s">
        <v>5425</v>
      </c>
      <c r="C103" s="39" t="s">
        <v>5426</v>
      </c>
      <c r="D103" s="39" t="s">
        <v>1473</v>
      </c>
      <c r="E103" s="92" t="s">
        <v>5237</v>
      </c>
      <c r="F103" s="39">
        <v>60</v>
      </c>
      <c r="G103" s="90" t="s">
        <v>1030</v>
      </c>
      <c r="H103" s="66">
        <v>60</v>
      </c>
      <c r="I103" s="92" t="s">
        <v>5427</v>
      </c>
      <c r="J103" s="92" t="s">
        <v>5137</v>
      </c>
      <c r="K103" s="25">
        <v>43831</v>
      </c>
      <c r="L103" s="97">
        <v>44192</v>
      </c>
      <c r="M103" s="92" t="s">
        <v>58</v>
      </c>
      <c r="N103" s="39" t="s">
        <v>5428</v>
      </c>
    </row>
    <row r="104" ht="69" customHeight="1" spans="1:14">
      <c r="A104" s="39">
        <v>32</v>
      </c>
      <c r="B104" s="39" t="s">
        <v>5429</v>
      </c>
      <c r="C104" s="39" t="s">
        <v>5430</v>
      </c>
      <c r="D104" s="39" t="s">
        <v>5431</v>
      </c>
      <c r="E104" s="92" t="s">
        <v>5237</v>
      </c>
      <c r="F104" s="39">
        <v>57.6</v>
      </c>
      <c r="G104" s="90" t="s">
        <v>1030</v>
      </c>
      <c r="H104" s="66">
        <v>57.6</v>
      </c>
      <c r="I104" s="92" t="s">
        <v>5432</v>
      </c>
      <c r="J104" s="92" t="s">
        <v>5137</v>
      </c>
      <c r="K104" s="25">
        <v>43831</v>
      </c>
      <c r="L104" s="97">
        <v>44192</v>
      </c>
      <c r="M104" s="92" t="s">
        <v>58</v>
      </c>
      <c r="N104" s="39" t="s">
        <v>5433</v>
      </c>
    </row>
    <row r="105" ht="69" customHeight="1" spans="1:14">
      <c r="A105" s="39">
        <v>33</v>
      </c>
      <c r="B105" s="39" t="s">
        <v>5434</v>
      </c>
      <c r="C105" s="39" t="s">
        <v>5435</v>
      </c>
      <c r="D105" s="39" t="s">
        <v>5436</v>
      </c>
      <c r="E105" s="92" t="s">
        <v>5237</v>
      </c>
      <c r="F105" s="39">
        <v>88.44</v>
      </c>
      <c r="G105" s="90" t="s">
        <v>1030</v>
      </c>
      <c r="H105" s="66">
        <v>88.44</v>
      </c>
      <c r="I105" s="92" t="s">
        <v>5437</v>
      </c>
      <c r="J105" s="92" t="s">
        <v>5137</v>
      </c>
      <c r="K105" s="25">
        <v>43831</v>
      </c>
      <c r="L105" s="97">
        <v>44192</v>
      </c>
      <c r="M105" s="92" t="s">
        <v>58</v>
      </c>
      <c r="N105" s="39" t="s">
        <v>5438</v>
      </c>
    </row>
    <row r="106" ht="67.5" spans="1:14">
      <c r="A106" s="39">
        <v>34</v>
      </c>
      <c r="B106" s="39" t="s">
        <v>5439</v>
      </c>
      <c r="C106" s="39" t="s">
        <v>5440</v>
      </c>
      <c r="D106" s="39" t="s">
        <v>5441</v>
      </c>
      <c r="E106" s="92" t="s">
        <v>5237</v>
      </c>
      <c r="F106" s="39">
        <v>56.04</v>
      </c>
      <c r="G106" s="90" t="s">
        <v>1030</v>
      </c>
      <c r="H106" s="66">
        <v>56.04</v>
      </c>
      <c r="I106" s="92" t="s">
        <v>5442</v>
      </c>
      <c r="J106" s="92" t="s">
        <v>5137</v>
      </c>
      <c r="K106" s="25">
        <v>43831</v>
      </c>
      <c r="L106" s="97">
        <v>44192</v>
      </c>
      <c r="M106" s="92" t="s">
        <v>58</v>
      </c>
      <c r="N106" s="99" t="s">
        <v>5443</v>
      </c>
    </row>
    <row r="107" ht="67.5" spans="1:14">
      <c r="A107" s="39">
        <v>35</v>
      </c>
      <c r="B107" s="39" t="s">
        <v>5444</v>
      </c>
      <c r="C107" s="39" t="s">
        <v>5445</v>
      </c>
      <c r="D107" s="39" t="s">
        <v>5446</v>
      </c>
      <c r="E107" s="92" t="s">
        <v>5237</v>
      </c>
      <c r="F107" s="39">
        <v>69.12</v>
      </c>
      <c r="G107" s="90" t="s">
        <v>1030</v>
      </c>
      <c r="H107" s="66">
        <v>69.12</v>
      </c>
      <c r="I107" s="92" t="s">
        <v>5447</v>
      </c>
      <c r="J107" s="92" t="s">
        <v>5137</v>
      </c>
      <c r="K107" s="25">
        <v>43831</v>
      </c>
      <c r="L107" s="97">
        <v>44192</v>
      </c>
      <c r="M107" s="92" t="s">
        <v>58</v>
      </c>
      <c r="N107" s="39" t="s">
        <v>5448</v>
      </c>
    </row>
    <row r="108" ht="67.5" spans="1:14">
      <c r="A108" s="39">
        <v>36</v>
      </c>
      <c r="B108" s="39" t="s">
        <v>5449</v>
      </c>
      <c r="C108" s="39" t="s">
        <v>5450</v>
      </c>
      <c r="D108" s="39" t="s">
        <v>5451</v>
      </c>
      <c r="E108" s="92" t="s">
        <v>5237</v>
      </c>
      <c r="F108" s="39">
        <v>69.48</v>
      </c>
      <c r="G108" s="90" t="s">
        <v>1030</v>
      </c>
      <c r="H108" s="66">
        <v>69.48</v>
      </c>
      <c r="I108" s="92" t="s">
        <v>5452</v>
      </c>
      <c r="J108" s="92" t="s">
        <v>5137</v>
      </c>
      <c r="K108" s="25">
        <v>43831</v>
      </c>
      <c r="L108" s="97">
        <v>44192</v>
      </c>
      <c r="M108" s="92" t="s">
        <v>58</v>
      </c>
      <c r="N108" s="39" t="s">
        <v>5453</v>
      </c>
    </row>
    <row r="109" ht="78.75" spans="1:14">
      <c r="A109" s="39">
        <v>37</v>
      </c>
      <c r="B109" s="39" t="s">
        <v>5454</v>
      </c>
      <c r="C109" s="39" t="s">
        <v>5455</v>
      </c>
      <c r="D109" s="39" t="s">
        <v>3407</v>
      </c>
      <c r="E109" s="92" t="s">
        <v>5237</v>
      </c>
      <c r="F109" s="39">
        <v>37.56</v>
      </c>
      <c r="G109" s="90" t="s">
        <v>1030</v>
      </c>
      <c r="H109" s="66">
        <v>37.56</v>
      </c>
      <c r="I109" s="92" t="s">
        <v>5456</v>
      </c>
      <c r="J109" s="92" t="s">
        <v>5137</v>
      </c>
      <c r="K109" s="25">
        <v>43831</v>
      </c>
      <c r="L109" s="97">
        <v>44192</v>
      </c>
      <c r="M109" s="92" t="s">
        <v>58</v>
      </c>
      <c r="N109" s="39" t="s">
        <v>5457</v>
      </c>
    </row>
    <row r="110" ht="78.75" spans="1:14">
      <c r="A110" s="39">
        <v>38</v>
      </c>
      <c r="B110" s="39" t="s">
        <v>5458</v>
      </c>
      <c r="C110" s="39" t="s">
        <v>5459</v>
      </c>
      <c r="D110" s="39" t="s">
        <v>3401</v>
      </c>
      <c r="E110" s="92" t="s">
        <v>5237</v>
      </c>
      <c r="F110" s="39">
        <v>28.2</v>
      </c>
      <c r="G110" s="90" t="s">
        <v>1030</v>
      </c>
      <c r="H110" s="66">
        <v>28.2</v>
      </c>
      <c r="I110" s="92" t="s">
        <v>5460</v>
      </c>
      <c r="J110" s="92" t="s">
        <v>5137</v>
      </c>
      <c r="K110" s="25">
        <v>43831</v>
      </c>
      <c r="L110" s="97">
        <v>44192</v>
      </c>
      <c r="M110" s="92" t="s">
        <v>58</v>
      </c>
      <c r="N110" s="39" t="s">
        <v>5461</v>
      </c>
    </row>
    <row r="111" ht="45" spans="1:14">
      <c r="A111" s="39">
        <v>39</v>
      </c>
      <c r="B111" s="39" t="s">
        <v>5462</v>
      </c>
      <c r="C111" s="51" t="s">
        <v>5463</v>
      </c>
      <c r="D111" s="39" t="s">
        <v>5464</v>
      </c>
      <c r="E111" s="39" t="s">
        <v>5237</v>
      </c>
      <c r="F111" s="39">
        <v>109.44</v>
      </c>
      <c r="G111" s="90" t="s">
        <v>1030</v>
      </c>
      <c r="H111" s="66">
        <v>109.44</v>
      </c>
      <c r="I111" s="39" t="s">
        <v>5465</v>
      </c>
      <c r="J111" s="39" t="s">
        <v>5137</v>
      </c>
      <c r="K111" s="25">
        <v>43831</v>
      </c>
      <c r="L111" s="100">
        <v>43983</v>
      </c>
      <c r="M111" s="39" t="s">
        <v>58</v>
      </c>
      <c r="N111" s="39" t="s">
        <v>5466</v>
      </c>
    </row>
    <row r="112" ht="78.75" spans="1:14">
      <c r="A112" s="39">
        <v>40</v>
      </c>
      <c r="B112" s="39" t="s">
        <v>5467</v>
      </c>
      <c r="C112" s="39" t="s">
        <v>5468</v>
      </c>
      <c r="D112" s="39" t="s">
        <v>5469</v>
      </c>
      <c r="E112" s="92" t="s">
        <v>5237</v>
      </c>
      <c r="F112" s="40">
        <v>79.2</v>
      </c>
      <c r="G112" s="90" t="s">
        <v>1030</v>
      </c>
      <c r="H112" s="41">
        <v>79.2</v>
      </c>
      <c r="I112" s="65" t="s">
        <v>5470</v>
      </c>
      <c r="J112" s="92" t="s">
        <v>5137</v>
      </c>
      <c r="K112" s="25">
        <v>43831</v>
      </c>
      <c r="L112" s="97">
        <v>44192</v>
      </c>
      <c r="M112" s="92" t="s">
        <v>58</v>
      </c>
      <c r="N112" s="39" t="s">
        <v>5471</v>
      </c>
    </row>
    <row r="113" ht="45" spans="1:14">
      <c r="A113" s="39">
        <v>41</v>
      </c>
      <c r="B113" s="92" t="s">
        <v>5472</v>
      </c>
      <c r="C113" s="92" t="s">
        <v>5473</v>
      </c>
      <c r="D113" s="92" t="s">
        <v>5474</v>
      </c>
      <c r="E113" s="92" t="s">
        <v>5237</v>
      </c>
      <c r="F113" s="91">
        <v>193.08</v>
      </c>
      <c r="G113" s="90" t="s">
        <v>1030</v>
      </c>
      <c r="H113" s="93">
        <v>193.08</v>
      </c>
      <c r="I113" s="92" t="s">
        <v>5475</v>
      </c>
      <c r="J113" s="92" t="s">
        <v>5137</v>
      </c>
      <c r="K113" s="25">
        <v>43831</v>
      </c>
      <c r="L113" s="97">
        <v>44192</v>
      </c>
      <c r="M113" s="92" t="s">
        <v>58</v>
      </c>
      <c r="N113" s="92" t="s">
        <v>5476</v>
      </c>
    </row>
    <row r="114" ht="33.75" spans="1:14">
      <c r="A114" s="39">
        <v>42</v>
      </c>
      <c r="B114" s="91" t="s">
        <v>5477</v>
      </c>
      <c r="C114" s="92" t="s">
        <v>5478</v>
      </c>
      <c r="D114" s="92" t="s">
        <v>5479</v>
      </c>
      <c r="E114" s="92" t="s">
        <v>5237</v>
      </c>
      <c r="F114" s="91">
        <v>74.16</v>
      </c>
      <c r="G114" s="90" t="s">
        <v>1030</v>
      </c>
      <c r="H114" s="93">
        <v>74.16</v>
      </c>
      <c r="I114" s="92" t="s">
        <v>5480</v>
      </c>
      <c r="J114" s="92" t="s">
        <v>5137</v>
      </c>
      <c r="K114" s="25">
        <v>43831</v>
      </c>
      <c r="L114" s="97">
        <v>44192</v>
      </c>
      <c r="M114" s="92" t="s">
        <v>58</v>
      </c>
      <c r="N114" s="92" t="s">
        <v>5481</v>
      </c>
    </row>
    <row r="115" ht="45" spans="1:14">
      <c r="A115" s="39">
        <v>43</v>
      </c>
      <c r="B115" s="39" t="s">
        <v>5482</v>
      </c>
      <c r="C115" s="39" t="s">
        <v>5483</v>
      </c>
      <c r="D115" s="39" t="s">
        <v>5484</v>
      </c>
      <c r="E115" s="92" t="s">
        <v>5237</v>
      </c>
      <c r="F115" s="39">
        <v>48</v>
      </c>
      <c r="G115" s="90" t="s">
        <v>1030</v>
      </c>
      <c r="H115" s="66">
        <v>48</v>
      </c>
      <c r="I115" s="39" t="s">
        <v>5485</v>
      </c>
      <c r="J115" s="39" t="s">
        <v>5137</v>
      </c>
      <c r="K115" s="25">
        <v>43831</v>
      </c>
      <c r="L115" s="97">
        <v>44192</v>
      </c>
      <c r="M115" s="39" t="s">
        <v>58</v>
      </c>
      <c r="N115" s="39" t="s">
        <v>5486</v>
      </c>
    </row>
    <row r="116" ht="33.75" spans="1:14">
      <c r="A116" s="39">
        <v>44</v>
      </c>
      <c r="B116" s="39" t="s">
        <v>5487</v>
      </c>
      <c r="C116" s="39" t="s">
        <v>5488</v>
      </c>
      <c r="D116" s="39" t="s">
        <v>5484</v>
      </c>
      <c r="E116" s="92" t="s">
        <v>5237</v>
      </c>
      <c r="F116" s="39">
        <v>70.2</v>
      </c>
      <c r="G116" s="90" t="s">
        <v>1030</v>
      </c>
      <c r="H116" s="66">
        <v>70.2</v>
      </c>
      <c r="I116" s="39" t="s">
        <v>5489</v>
      </c>
      <c r="J116" s="39" t="s">
        <v>5137</v>
      </c>
      <c r="K116" s="25">
        <v>43831</v>
      </c>
      <c r="L116" s="97">
        <v>44192</v>
      </c>
      <c r="M116" s="39" t="s">
        <v>58</v>
      </c>
      <c r="N116" s="39" t="s">
        <v>5490</v>
      </c>
    </row>
    <row r="117" ht="33.75" spans="1:14">
      <c r="A117" s="39">
        <v>45</v>
      </c>
      <c r="B117" s="39" t="s">
        <v>5491</v>
      </c>
      <c r="C117" s="39" t="s">
        <v>5492</v>
      </c>
      <c r="D117" s="39" t="s">
        <v>1093</v>
      </c>
      <c r="E117" s="92" t="s">
        <v>5237</v>
      </c>
      <c r="F117" s="39">
        <v>67.2</v>
      </c>
      <c r="G117" s="90" t="s">
        <v>1030</v>
      </c>
      <c r="H117" s="66">
        <v>67.2</v>
      </c>
      <c r="I117" s="39" t="s">
        <v>5493</v>
      </c>
      <c r="J117" s="39" t="s">
        <v>5137</v>
      </c>
      <c r="K117" s="25">
        <v>43831</v>
      </c>
      <c r="L117" s="97">
        <v>44192</v>
      </c>
      <c r="M117" s="39" t="s">
        <v>58</v>
      </c>
      <c r="N117" s="39" t="s">
        <v>5494</v>
      </c>
    </row>
    <row r="118" ht="48" customHeight="1" spans="1:14">
      <c r="A118" s="39">
        <v>46</v>
      </c>
      <c r="B118" s="91" t="s">
        <v>5495</v>
      </c>
      <c r="C118" s="92" t="s">
        <v>5496</v>
      </c>
      <c r="D118" s="92" t="s">
        <v>5497</v>
      </c>
      <c r="E118" s="92" t="s">
        <v>5237</v>
      </c>
      <c r="F118" s="94">
        <v>68.04</v>
      </c>
      <c r="G118" s="90" t="s">
        <v>1030</v>
      </c>
      <c r="H118" s="95">
        <v>68.04</v>
      </c>
      <c r="I118" s="92" t="s">
        <v>5498</v>
      </c>
      <c r="J118" s="92" t="s">
        <v>5137</v>
      </c>
      <c r="K118" s="25">
        <v>43831</v>
      </c>
      <c r="L118" s="97">
        <v>44192</v>
      </c>
      <c r="M118" s="92" t="s">
        <v>58</v>
      </c>
      <c r="N118" s="92" t="s">
        <v>5499</v>
      </c>
    </row>
    <row r="119" ht="48" customHeight="1" spans="1:14">
      <c r="A119" s="39">
        <v>47</v>
      </c>
      <c r="B119" s="91" t="s">
        <v>5500</v>
      </c>
      <c r="C119" s="92" t="s">
        <v>5501</v>
      </c>
      <c r="D119" s="92" t="s">
        <v>5502</v>
      </c>
      <c r="E119" s="92" t="s">
        <v>5237</v>
      </c>
      <c r="F119" s="94">
        <v>36.12</v>
      </c>
      <c r="G119" s="90" t="s">
        <v>1030</v>
      </c>
      <c r="H119" s="95">
        <v>36.12</v>
      </c>
      <c r="I119" s="92" t="s">
        <v>5503</v>
      </c>
      <c r="J119" s="92" t="s">
        <v>5137</v>
      </c>
      <c r="K119" s="25">
        <v>43831</v>
      </c>
      <c r="L119" s="97">
        <v>44192</v>
      </c>
      <c r="M119" s="92" t="s">
        <v>58</v>
      </c>
      <c r="N119" s="92" t="s">
        <v>5504</v>
      </c>
    </row>
    <row r="120" ht="48" customHeight="1" spans="1:14">
      <c r="A120" s="39">
        <v>48</v>
      </c>
      <c r="B120" s="91" t="s">
        <v>5505</v>
      </c>
      <c r="C120" s="92" t="s">
        <v>5506</v>
      </c>
      <c r="D120" s="92" t="s">
        <v>5507</v>
      </c>
      <c r="E120" s="92" t="s">
        <v>5237</v>
      </c>
      <c r="F120" s="94">
        <v>39.84</v>
      </c>
      <c r="G120" s="90" t="s">
        <v>1030</v>
      </c>
      <c r="H120" s="95">
        <v>39.84</v>
      </c>
      <c r="I120" s="92" t="s">
        <v>5508</v>
      </c>
      <c r="J120" s="92" t="s">
        <v>5137</v>
      </c>
      <c r="K120" s="25">
        <v>43831</v>
      </c>
      <c r="L120" s="97">
        <v>44192</v>
      </c>
      <c r="M120" s="92" t="s">
        <v>58</v>
      </c>
      <c r="N120" s="92" t="s">
        <v>5509</v>
      </c>
    </row>
    <row r="121" ht="48" customHeight="1" spans="1:14">
      <c r="A121" s="39">
        <v>49</v>
      </c>
      <c r="B121" s="91" t="s">
        <v>5510</v>
      </c>
      <c r="C121" s="92" t="s">
        <v>5511</v>
      </c>
      <c r="D121" s="92" t="s">
        <v>5512</v>
      </c>
      <c r="E121" s="92" t="s">
        <v>5237</v>
      </c>
      <c r="F121" s="94">
        <v>64.56</v>
      </c>
      <c r="G121" s="90" t="s">
        <v>1030</v>
      </c>
      <c r="H121" s="95">
        <v>64.56</v>
      </c>
      <c r="I121" s="92" t="s">
        <v>5513</v>
      </c>
      <c r="J121" s="92" t="s">
        <v>5137</v>
      </c>
      <c r="K121" s="25">
        <v>43831</v>
      </c>
      <c r="L121" s="97">
        <v>44192</v>
      </c>
      <c r="M121" s="92" t="s">
        <v>58</v>
      </c>
      <c r="N121" s="92" t="s">
        <v>5514</v>
      </c>
    </row>
    <row r="122" ht="48" customHeight="1" spans="1:14">
      <c r="A122" s="39">
        <v>50</v>
      </c>
      <c r="B122" s="91" t="s">
        <v>5515</v>
      </c>
      <c r="C122" s="92" t="s">
        <v>5516</v>
      </c>
      <c r="D122" s="92" t="s">
        <v>2239</v>
      </c>
      <c r="E122" s="92" t="s">
        <v>5237</v>
      </c>
      <c r="F122" s="91">
        <v>50.76</v>
      </c>
      <c r="G122" s="90" t="s">
        <v>1030</v>
      </c>
      <c r="H122" s="93">
        <v>50.76</v>
      </c>
      <c r="I122" s="92" t="s">
        <v>5517</v>
      </c>
      <c r="J122" s="92" t="s">
        <v>5137</v>
      </c>
      <c r="K122" s="25">
        <v>43831</v>
      </c>
      <c r="L122" s="97">
        <v>44192</v>
      </c>
      <c r="M122" s="92" t="s">
        <v>58</v>
      </c>
      <c r="N122" s="92" t="s">
        <v>5518</v>
      </c>
    </row>
    <row r="123" ht="48" customHeight="1" spans="1:14">
      <c r="A123" s="39">
        <v>51</v>
      </c>
      <c r="B123" s="91" t="s">
        <v>5519</v>
      </c>
      <c r="C123" s="92" t="s">
        <v>5520</v>
      </c>
      <c r="D123" s="92" t="s">
        <v>2239</v>
      </c>
      <c r="E123" s="92" t="s">
        <v>5237</v>
      </c>
      <c r="F123" s="91">
        <v>24.72</v>
      </c>
      <c r="G123" s="90" t="s">
        <v>1030</v>
      </c>
      <c r="H123" s="93">
        <v>24.72</v>
      </c>
      <c r="I123" s="92" t="s">
        <v>5521</v>
      </c>
      <c r="J123" s="92" t="s">
        <v>5137</v>
      </c>
      <c r="K123" s="25">
        <v>43831</v>
      </c>
      <c r="L123" s="97">
        <v>44192</v>
      </c>
      <c r="M123" s="92" t="s">
        <v>58</v>
      </c>
      <c r="N123" s="92" t="s">
        <v>5522</v>
      </c>
    </row>
    <row r="124" ht="48" customHeight="1" spans="1:14">
      <c r="A124" s="39">
        <v>52</v>
      </c>
      <c r="B124" s="91" t="s">
        <v>5523</v>
      </c>
      <c r="C124" s="92" t="s">
        <v>5524</v>
      </c>
      <c r="D124" s="92" t="s">
        <v>2257</v>
      </c>
      <c r="E124" s="92" t="s">
        <v>5237</v>
      </c>
      <c r="F124" s="91">
        <v>44.04</v>
      </c>
      <c r="G124" s="90" t="s">
        <v>1030</v>
      </c>
      <c r="H124" s="93">
        <v>44.04</v>
      </c>
      <c r="I124" s="92" t="s">
        <v>5525</v>
      </c>
      <c r="J124" s="92" t="s">
        <v>5137</v>
      </c>
      <c r="K124" s="25">
        <v>43831</v>
      </c>
      <c r="L124" s="97">
        <v>44192</v>
      </c>
      <c r="M124" s="92" t="s">
        <v>58</v>
      </c>
      <c r="N124" s="92" t="s">
        <v>5526</v>
      </c>
    </row>
    <row r="125" ht="48" customHeight="1" spans="1:14">
      <c r="A125" s="39">
        <v>53</v>
      </c>
      <c r="B125" s="91" t="s">
        <v>5527</v>
      </c>
      <c r="C125" s="92" t="s">
        <v>5528</v>
      </c>
      <c r="D125" s="92" t="s">
        <v>2291</v>
      </c>
      <c r="E125" s="92" t="s">
        <v>5237</v>
      </c>
      <c r="F125" s="91">
        <v>40.8</v>
      </c>
      <c r="G125" s="90" t="s">
        <v>1030</v>
      </c>
      <c r="H125" s="93">
        <v>40.8</v>
      </c>
      <c r="I125" s="92" t="s">
        <v>5529</v>
      </c>
      <c r="J125" s="92" t="s">
        <v>5137</v>
      </c>
      <c r="K125" s="25">
        <v>43831</v>
      </c>
      <c r="L125" s="97">
        <v>44192</v>
      </c>
      <c r="M125" s="92" t="s">
        <v>58</v>
      </c>
      <c r="N125" s="92" t="s">
        <v>5530</v>
      </c>
    </row>
    <row r="126" ht="48" customHeight="1" spans="1:14">
      <c r="A126" s="39">
        <v>54</v>
      </c>
      <c r="B126" s="91" t="s">
        <v>5531</v>
      </c>
      <c r="C126" s="92" t="s">
        <v>5532</v>
      </c>
      <c r="D126" s="92" t="s">
        <v>5533</v>
      </c>
      <c r="E126" s="92" t="s">
        <v>5237</v>
      </c>
      <c r="F126" s="94">
        <v>60</v>
      </c>
      <c r="G126" s="90" t="s">
        <v>1030</v>
      </c>
      <c r="H126" s="95">
        <v>60</v>
      </c>
      <c r="I126" s="92" t="s">
        <v>5534</v>
      </c>
      <c r="J126" s="92" t="s">
        <v>5137</v>
      </c>
      <c r="K126" s="25">
        <v>43831</v>
      </c>
      <c r="L126" s="97">
        <v>44192</v>
      </c>
      <c r="M126" s="92" t="s">
        <v>58</v>
      </c>
      <c r="N126" s="92" t="s">
        <v>5535</v>
      </c>
    </row>
    <row r="127" ht="45" spans="1:14">
      <c r="A127" s="39">
        <v>55</v>
      </c>
      <c r="B127" s="91" t="s">
        <v>5536</v>
      </c>
      <c r="C127" s="92" t="s">
        <v>5537</v>
      </c>
      <c r="D127" s="92" t="s">
        <v>1332</v>
      </c>
      <c r="E127" s="92" t="s">
        <v>5237</v>
      </c>
      <c r="F127" s="91">
        <v>60</v>
      </c>
      <c r="G127" s="90" t="s">
        <v>1030</v>
      </c>
      <c r="H127" s="93">
        <v>60</v>
      </c>
      <c r="I127" s="92" t="s">
        <v>5538</v>
      </c>
      <c r="J127" s="92" t="s">
        <v>5137</v>
      </c>
      <c r="K127" s="25">
        <v>43831</v>
      </c>
      <c r="L127" s="97">
        <v>44166</v>
      </c>
      <c r="M127" s="92" t="s">
        <v>58</v>
      </c>
      <c r="N127" s="92" t="s">
        <v>5539</v>
      </c>
    </row>
    <row r="128" ht="51" customHeight="1" spans="1:14">
      <c r="A128" s="39">
        <v>56</v>
      </c>
      <c r="B128" s="39" t="s">
        <v>5540</v>
      </c>
      <c r="C128" s="65" t="s">
        <v>5541</v>
      </c>
      <c r="D128" s="39" t="s">
        <v>4975</v>
      </c>
      <c r="E128" s="92" t="s">
        <v>5237</v>
      </c>
      <c r="F128" s="91">
        <v>254.16</v>
      </c>
      <c r="G128" s="90" t="s">
        <v>110</v>
      </c>
      <c r="H128" s="93">
        <v>254.16</v>
      </c>
      <c r="I128" s="92" t="s">
        <v>5542</v>
      </c>
      <c r="J128" s="92" t="s">
        <v>5137</v>
      </c>
      <c r="K128" s="25">
        <v>43831</v>
      </c>
      <c r="L128" s="97">
        <v>44192</v>
      </c>
      <c r="M128" s="92" t="s">
        <v>58</v>
      </c>
      <c r="N128" s="65" t="s">
        <v>5543</v>
      </c>
    </row>
    <row r="129" ht="51" customHeight="1" spans="1:14">
      <c r="A129" s="39">
        <v>57</v>
      </c>
      <c r="B129" s="91" t="s">
        <v>5544</v>
      </c>
      <c r="C129" s="92" t="s">
        <v>5545</v>
      </c>
      <c r="D129" s="91" t="s">
        <v>5546</v>
      </c>
      <c r="E129" s="92" t="s">
        <v>5237</v>
      </c>
      <c r="F129" s="91">
        <v>241.68</v>
      </c>
      <c r="G129" s="90" t="s">
        <v>1030</v>
      </c>
      <c r="H129" s="93">
        <v>241.68</v>
      </c>
      <c r="I129" s="92" t="s">
        <v>5547</v>
      </c>
      <c r="J129" s="92" t="s">
        <v>5137</v>
      </c>
      <c r="K129" s="25">
        <v>43831</v>
      </c>
      <c r="L129" s="97">
        <v>44192</v>
      </c>
      <c r="M129" s="92" t="s">
        <v>58</v>
      </c>
      <c r="N129" s="92" t="s">
        <v>5548</v>
      </c>
    </row>
    <row r="130" ht="50" customHeight="1" spans="1:14">
      <c r="A130" s="39">
        <v>58</v>
      </c>
      <c r="B130" s="91" t="s">
        <v>5549</v>
      </c>
      <c r="C130" s="92" t="s">
        <v>5550</v>
      </c>
      <c r="D130" s="91" t="s">
        <v>1328</v>
      </c>
      <c r="E130" s="92" t="s">
        <v>5237</v>
      </c>
      <c r="F130" s="91">
        <v>48.6</v>
      </c>
      <c r="G130" s="90" t="s">
        <v>1030</v>
      </c>
      <c r="H130" s="93">
        <v>48.6</v>
      </c>
      <c r="I130" s="92" t="s">
        <v>5551</v>
      </c>
      <c r="J130" s="92" t="s">
        <v>5137</v>
      </c>
      <c r="K130" s="25">
        <v>43831</v>
      </c>
      <c r="L130" s="97">
        <v>44192</v>
      </c>
      <c r="M130" s="92" t="s">
        <v>58</v>
      </c>
      <c r="N130" s="92" t="s">
        <v>5552</v>
      </c>
    </row>
    <row r="131" ht="48" customHeight="1" spans="1:14">
      <c r="A131" s="39">
        <v>59</v>
      </c>
      <c r="B131" s="91" t="s">
        <v>5553</v>
      </c>
      <c r="C131" s="92" t="s">
        <v>5554</v>
      </c>
      <c r="D131" s="91" t="s">
        <v>5555</v>
      </c>
      <c r="E131" s="92" t="s">
        <v>5237</v>
      </c>
      <c r="F131" s="91">
        <v>116.4</v>
      </c>
      <c r="G131" s="90" t="s">
        <v>1030</v>
      </c>
      <c r="H131" s="93">
        <v>116.4</v>
      </c>
      <c r="I131" s="92" t="s">
        <v>5556</v>
      </c>
      <c r="J131" s="92" t="s">
        <v>5137</v>
      </c>
      <c r="K131" s="25">
        <v>43831</v>
      </c>
      <c r="L131" s="97">
        <v>44192</v>
      </c>
      <c r="M131" s="92" t="s">
        <v>58</v>
      </c>
      <c r="N131" s="92" t="s">
        <v>5557</v>
      </c>
    </row>
    <row r="132" ht="48.95" customHeight="1" spans="1:14">
      <c r="A132" s="39">
        <v>60</v>
      </c>
      <c r="B132" s="91" t="s">
        <v>5558</v>
      </c>
      <c r="C132" s="92" t="s">
        <v>5559</v>
      </c>
      <c r="D132" s="91" t="s">
        <v>5560</v>
      </c>
      <c r="E132" s="92" t="s">
        <v>5237</v>
      </c>
      <c r="F132" s="91">
        <v>26.76</v>
      </c>
      <c r="G132" s="90" t="s">
        <v>1030</v>
      </c>
      <c r="H132" s="93">
        <v>26.76</v>
      </c>
      <c r="I132" s="92" t="s">
        <v>5561</v>
      </c>
      <c r="J132" s="92" t="s">
        <v>5137</v>
      </c>
      <c r="K132" s="25">
        <v>43831</v>
      </c>
      <c r="L132" s="97">
        <v>44192</v>
      </c>
      <c r="M132" s="92" t="s">
        <v>58</v>
      </c>
      <c r="N132" s="92" t="s">
        <v>5562</v>
      </c>
    </row>
    <row r="133" ht="48.95" customHeight="1" spans="1:14">
      <c r="A133" s="39">
        <v>61</v>
      </c>
      <c r="B133" s="92" t="s">
        <v>5563</v>
      </c>
      <c r="C133" s="92" t="s">
        <v>5564</v>
      </c>
      <c r="D133" s="92" t="s">
        <v>1795</v>
      </c>
      <c r="E133" s="92" t="s">
        <v>5237</v>
      </c>
      <c r="F133" s="91">
        <v>100</v>
      </c>
      <c r="G133" s="90" t="s">
        <v>1030</v>
      </c>
      <c r="H133" s="93">
        <v>100</v>
      </c>
      <c r="I133" s="92" t="s">
        <v>5565</v>
      </c>
      <c r="J133" s="92" t="s">
        <v>5137</v>
      </c>
      <c r="K133" s="25">
        <v>43831</v>
      </c>
      <c r="L133" s="97">
        <v>44192</v>
      </c>
      <c r="M133" s="92" t="s">
        <v>58</v>
      </c>
      <c r="N133" s="39" t="s">
        <v>5566</v>
      </c>
    </row>
    <row r="134" ht="48.95" customHeight="1" spans="1:14">
      <c r="A134" s="39">
        <v>62</v>
      </c>
      <c r="B134" s="92" t="s">
        <v>5567</v>
      </c>
      <c r="C134" s="92" t="s">
        <v>5568</v>
      </c>
      <c r="D134" s="92" t="s">
        <v>5569</v>
      </c>
      <c r="E134" s="92" t="s">
        <v>5237</v>
      </c>
      <c r="F134" s="91">
        <v>60</v>
      </c>
      <c r="G134" s="90" t="s">
        <v>1030</v>
      </c>
      <c r="H134" s="93">
        <v>60</v>
      </c>
      <c r="I134" s="92" t="s">
        <v>5570</v>
      </c>
      <c r="J134" s="92" t="s">
        <v>5137</v>
      </c>
      <c r="K134" s="25">
        <v>43831</v>
      </c>
      <c r="L134" s="97">
        <v>44192</v>
      </c>
      <c r="M134" s="92" t="s">
        <v>58</v>
      </c>
      <c r="N134" s="92" t="s">
        <v>5571</v>
      </c>
    </row>
    <row r="135" ht="54.95" customHeight="1" spans="1:14">
      <c r="A135" s="39">
        <v>63</v>
      </c>
      <c r="B135" s="39" t="s">
        <v>5572</v>
      </c>
      <c r="C135" s="39" t="s">
        <v>5573</v>
      </c>
      <c r="D135" s="39" t="s">
        <v>1317</v>
      </c>
      <c r="E135" s="92" t="s">
        <v>5237</v>
      </c>
      <c r="F135" s="39">
        <v>41.64</v>
      </c>
      <c r="G135" s="90" t="s">
        <v>1030</v>
      </c>
      <c r="H135" s="66">
        <v>41.64</v>
      </c>
      <c r="I135" s="92" t="s">
        <v>5574</v>
      </c>
      <c r="J135" s="92" t="s">
        <v>5137</v>
      </c>
      <c r="K135" s="25">
        <v>43831</v>
      </c>
      <c r="L135" s="97">
        <v>44192</v>
      </c>
      <c r="M135" s="92" t="s">
        <v>58</v>
      </c>
      <c r="N135" s="39" t="s">
        <v>5575</v>
      </c>
    </row>
    <row r="136" ht="53.1" customHeight="1" spans="1:14">
      <c r="A136" s="39">
        <v>64</v>
      </c>
      <c r="B136" s="39" t="s">
        <v>5576</v>
      </c>
      <c r="C136" s="39" t="s">
        <v>5577</v>
      </c>
      <c r="D136" s="39" t="s">
        <v>5578</v>
      </c>
      <c r="E136" s="92" t="s">
        <v>5237</v>
      </c>
      <c r="F136" s="39">
        <v>92.26</v>
      </c>
      <c r="G136" s="90" t="s">
        <v>1030</v>
      </c>
      <c r="H136" s="66">
        <v>92.26</v>
      </c>
      <c r="I136" s="92" t="s">
        <v>5579</v>
      </c>
      <c r="J136" s="92" t="s">
        <v>5137</v>
      </c>
      <c r="K136" s="25">
        <v>43831</v>
      </c>
      <c r="L136" s="97">
        <v>44192</v>
      </c>
      <c r="M136" s="92" t="s">
        <v>58</v>
      </c>
      <c r="N136" s="39" t="s">
        <v>5580</v>
      </c>
    </row>
    <row r="137" ht="57.95" customHeight="1" spans="1:14">
      <c r="A137" s="39">
        <v>65</v>
      </c>
      <c r="B137" s="91" t="s">
        <v>5581</v>
      </c>
      <c r="C137" s="92" t="s">
        <v>5582</v>
      </c>
      <c r="D137" s="92" t="s">
        <v>5583</v>
      </c>
      <c r="E137" s="92" t="s">
        <v>5237</v>
      </c>
      <c r="F137" s="91">
        <v>33.48</v>
      </c>
      <c r="G137" s="90" t="s">
        <v>110</v>
      </c>
      <c r="H137" s="93">
        <v>33.48</v>
      </c>
      <c r="I137" s="92" t="s">
        <v>5584</v>
      </c>
      <c r="J137" s="92" t="s">
        <v>5137</v>
      </c>
      <c r="K137" s="25">
        <v>43831</v>
      </c>
      <c r="L137" s="97">
        <v>44192</v>
      </c>
      <c r="M137" s="92" t="s">
        <v>58</v>
      </c>
      <c r="N137" s="92" t="s">
        <v>5585</v>
      </c>
    </row>
    <row r="138" ht="57.95" customHeight="1" spans="1:14">
      <c r="A138" s="39">
        <v>66</v>
      </c>
      <c r="B138" s="91" t="s">
        <v>5586</v>
      </c>
      <c r="C138" s="92" t="s">
        <v>5587</v>
      </c>
      <c r="D138" s="92" t="s">
        <v>5588</v>
      </c>
      <c r="E138" s="92" t="s">
        <v>5237</v>
      </c>
      <c r="F138" s="94">
        <v>26.04</v>
      </c>
      <c r="G138" s="90" t="s">
        <v>1030</v>
      </c>
      <c r="H138" s="95">
        <v>26.04</v>
      </c>
      <c r="I138" s="92" t="s">
        <v>5589</v>
      </c>
      <c r="J138" s="92" t="s">
        <v>5137</v>
      </c>
      <c r="K138" s="25">
        <v>43831</v>
      </c>
      <c r="L138" s="97">
        <v>44192</v>
      </c>
      <c r="M138" s="92" t="s">
        <v>58</v>
      </c>
      <c r="N138" s="92" t="s">
        <v>5590</v>
      </c>
    </row>
    <row r="139" ht="70" customHeight="1" spans="1:14">
      <c r="A139" s="39">
        <v>67</v>
      </c>
      <c r="B139" s="39" t="s">
        <v>5591</v>
      </c>
      <c r="C139" s="39" t="s">
        <v>5592</v>
      </c>
      <c r="D139" s="39" t="s">
        <v>5593</v>
      </c>
      <c r="E139" s="65" t="s">
        <v>5295</v>
      </c>
      <c r="F139" s="39">
        <v>39.12</v>
      </c>
      <c r="G139" s="90" t="s">
        <v>1030</v>
      </c>
      <c r="H139" s="66">
        <v>39.12</v>
      </c>
      <c r="I139" s="65" t="s">
        <v>5594</v>
      </c>
      <c r="J139" s="92" t="s">
        <v>5137</v>
      </c>
      <c r="K139" s="25">
        <v>43831</v>
      </c>
      <c r="L139" s="97">
        <v>44192</v>
      </c>
      <c r="M139" s="92" t="s">
        <v>58</v>
      </c>
      <c r="N139" s="39" t="s">
        <v>5595</v>
      </c>
    </row>
    <row r="140" ht="65" customHeight="1" spans="1:14">
      <c r="A140" s="39">
        <v>68</v>
      </c>
      <c r="B140" s="39" t="s">
        <v>5596</v>
      </c>
      <c r="C140" s="39" t="s">
        <v>5597</v>
      </c>
      <c r="D140" s="39" t="s">
        <v>4276</v>
      </c>
      <c r="E140" s="92" t="s">
        <v>5135</v>
      </c>
      <c r="F140" s="39">
        <v>10.12</v>
      </c>
      <c r="G140" s="90" t="s">
        <v>1030</v>
      </c>
      <c r="H140" s="66">
        <v>10.12</v>
      </c>
      <c r="I140" s="39" t="s">
        <v>5598</v>
      </c>
      <c r="J140" s="92" t="s">
        <v>5137</v>
      </c>
      <c r="K140" s="25">
        <v>43831</v>
      </c>
      <c r="L140" s="97">
        <v>44192</v>
      </c>
      <c r="M140" s="92" t="s">
        <v>58</v>
      </c>
      <c r="N140" s="39" t="s">
        <v>5599</v>
      </c>
    </row>
    <row r="141" ht="87" customHeight="1" spans="1:14">
      <c r="A141" s="39">
        <v>69</v>
      </c>
      <c r="B141" s="39" t="s">
        <v>5600</v>
      </c>
      <c r="C141" s="39" t="s">
        <v>5601</v>
      </c>
      <c r="D141" s="39" t="s">
        <v>4236</v>
      </c>
      <c r="E141" s="65" t="s">
        <v>5295</v>
      </c>
      <c r="F141" s="39">
        <v>27.13</v>
      </c>
      <c r="G141" s="90" t="s">
        <v>1030</v>
      </c>
      <c r="H141" s="66">
        <v>27.13</v>
      </c>
      <c r="I141" s="39" t="s">
        <v>5602</v>
      </c>
      <c r="J141" s="92" t="s">
        <v>5137</v>
      </c>
      <c r="K141" s="25">
        <v>43831</v>
      </c>
      <c r="L141" s="97">
        <v>44192</v>
      </c>
      <c r="M141" s="92" t="s">
        <v>58</v>
      </c>
      <c r="N141" s="39" t="s">
        <v>5603</v>
      </c>
    </row>
    <row r="142" ht="59.1" customHeight="1" spans="1:14">
      <c r="A142" s="39">
        <v>70</v>
      </c>
      <c r="B142" s="39" t="s">
        <v>5604</v>
      </c>
      <c r="C142" s="39" t="s">
        <v>5605</v>
      </c>
      <c r="D142" s="39" t="s">
        <v>5606</v>
      </c>
      <c r="E142" s="65" t="s">
        <v>5295</v>
      </c>
      <c r="F142" s="39">
        <v>39.96</v>
      </c>
      <c r="G142" s="90" t="s">
        <v>1030</v>
      </c>
      <c r="H142" s="66">
        <v>39.96</v>
      </c>
      <c r="I142" s="65" t="s">
        <v>5607</v>
      </c>
      <c r="J142" s="92" t="s">
        <v>5137</v>
      </c>
      <c r="K142" s="25">
        <v>43831</v>
      </c>
      <c r="L142" s="97">
        <v>44192</v>
      </c>
      <c r="M142" s="92" t="s">
        <v>58</v>
      </c>
      <c r="N142" s="39" t="s">
        <v>5608</v>
      </c>
    </row>
    <row r="143" ht="59.1" customHeight="1" spans="1:14">
      <c r="A143" s="39">
        <v>71</v>
      </c>
      <c r="B143" s="39" t="s">
        <v>5609</v>
      </c>
      <c r="C143" s="39" t="s">
        <v>5610</v>
      </c>
      <c r="D143" s="39" t="s">
        <v>4282</v>
      </c>
      <c r="E143" s="92" t="s">
        <v>5237</v>
      </c>
      <c r="F143" s="39">
        <v>38.28</v>
      </c>
      <c r="G143" s="90" t="s">
        <v>1030</v>
      </c>
      <c r="H143" s="66">
        <v>38.28</v>
      </c>
      <c r="I143" s="65" t="s">
        <v>5611</v>
      </c>
      <c r="J143" s="92" t="s">
        <v>5137</v>
      </c>
      <c r="K143" s="25">
        <v>43831</v>
      </c>
      <c r="L143" s="97">
        <v>44192</v>
      </c>
      <c r="M143" s="92" t="s">
        <v>58</v>
      </c>
      <c r="N143" s="39" t="s">
        <v>5612</v>
      </c>
    </row>
    <row r="144" ht="59.1" customHeight="1" spans="1:14">
      <c r="A144" s="39">
        <v>72</v>
      </c>
      <c r="B144" s="39" t="s">
        <v>5613</v>
      </c>
      <c r="C144" s="39" t="s">
        <v>5614</v>
      </c>
      <c r="D144" s="39" t="s">
        <v>5615</v>
      </c>
      <c r="E144" s="39" t="s">
        <v>5237</v>
      </c>
      <c r="F144" s="39">
        <v>32.16</v>
      </c>
      <c r="G144" s="90" t="s">
        <v>1030</v>
      </c>
      <c r="H144" s="66">
        <v>32.16</v>
      </c>
      <c r="I144" s="39" t="s">
        <v>5616</v>
      </c>
      <c r="J144" s="39" t="s">
        <v>5137</v>
      </c>
      <c r="K144" s="25">
        <v>43831</v>
      </c>
      <c r="L144" s="86">
        <v>44174</v>
      </c>
      <c r="M144" s="39" t="s">
        <v>58</v>
      </c>
      <c r="N144" s="39" t="s">
        <v>5617</v>
      </c>
    </row>
    <row r="145" ht="59.1" customHeight="1" spans="1:14">
      <c r="A145" s="39">
        <v>73</v>
      </c>
      <c r="B145" s="39" t="s">
        <v>5618</v>
      </c>
      <c r="C145" s="39" t="s">
        <v>5619</v>
      </c>
      <c r="D145" s="39" t="s">
        <v>4288</v>
      </c>
      <c r="E145" s="39" t="s">
        <v>5237</v>
      </c>
      <c r="F145" s="39">
        <v>18.84</v>
      </c>
      <c r="G145" s="90" t="s">
        <v>1030</v>
      </c>
      <c r="H145" s="66">
        <v>18.84</v>
      </c>
      <c r="I145" s="39" t="s">
        <v>5620</v>
      </c>
      <c r="J145" s="39" t="s">
        <v>5137</v>
      </c>
      <c r="K145" s="25">
        <v>43831</v>
      </c>
      <c r="L145" s="86">
        <v>44174</v>
      </c>
      <c r="M145" s="39" t="s">
        <v>58</v>
      </c>
      <c r="N145" s="39" t="s">
        <v>5595</v>
      </c>
    </row>
    <row r="146" ht="59.1" customHeight="1" spans="1:14">
      <c r="A146" s="39">
        <v>74</v>
      </c>
      <c r="B146" s="101" t="s">
        <v>5621</v>
      </c>
      <c r="C146" s="101" t="s">
        <v>5622</v>
      </c>
      <c r="D146" s="49" t="s">
        <v>4253</v>
      </c>
      <c r="E146" s="102" t="s">
        <v>5295</v>
      </c>
      <c r="F146" s="101">
        <v>55.992</v>
      </c>
      <c r="G146" s="90" t="s">
        <v>1030</v>
      </c>
      <c r="H146" s="103">
        <v>55.992</v>
      </c>
      <c r="I146" s="39" t="s">
        <v>5623</v>
      </c>
      <c r="J146" s="39" t="s">
        <v>5137</v>
      </c>
      <c r="K146" s="25">
        <v>43831</v>
      </c>
      <c r="L146" s="86">
        <v>44174</v>
      </c>
      <c r="M146" s="39" t="s">
        <v>58</v>
      </c>
      <c r="N146" s="101" t="s">
        <v>5624</v>
      </c>
    </row>
    <row r="147" ht="54.95" customHeight="1" spans="1:14">
      <c r="A147" s="39">
        <v>75</v>
      </c>
      <c r="B147" s="101" t="s">
        <v>5625</v>
      </c>
      <c r="C147" s="101" t="s">
        <v>5626</v>
      </c>
      <c r="D147" s="49" t="s">
        <v>5627</v>
      </c>
      <c r="E147" s="102" t="s">
        <v>5295</v>
      </c>
      <c r="F147" s="49">
        <v>48.576</v>
      </c>
      <c r="G147" s="90" t="s">
        <v>1030</v>
      </c>
      <c r="H147" s="104">
        <v>48.576</v>
      </c>
      <c r="I147" s="39" t="s">
        <v>5628</v>
      </c>
      <c r="J147" s="39" t="s">
        <v>5137</v>
      </c>
      <c r="K147" s="25">
        <v>43831</v>
      </c>
      <c r="L147" s="86">
        <v>44174</v>
      </c>
      <c r="M147" s="39" t="s">
        <v>58</v>
      </c>
      <c r="N147" s="101" t="s">
        <v>5629</v>
      </c>
    </row>
    <row r="148" ht="54.95" customHeight="1" spans="1:14">
      <c r="A148" s="39">
        <v>76</v>
      </c>
      <c r="B148" s="101" t="s">
        <v>5596</v>
      </c>
      <c r="C148" s="101" t="s">
        <v>5630</v>
      </c>
      <c r="D148" s="50" t="s">
        <v>4276</v>
      </c>
      <c r="E148" s="102" t="s">
        <v>5237</v>
      </c>
      <c r="F148" s="50">
        <v>25.92</v>
      </c>
      <c r="G148" s="90" t="s">
        <v>1030</v>
      </c>
      <c r="H148" s="52">
        <v>25.92</v>
      </c>
      <c r="I148" s="39" t="s">
        <v>5631</v>
      </c>
      <c r="J148" s="39" t="s">
        <v>5137</v>
      </c>
      <c r="K148" s="25">
        <v>43831</v>
      </c>
      <c r="L148" s="86">
        <v>44174</v>
      </c>
      <c r="M148" s="39" t="s">
        <v>58</v>
      </c>
      <c r="N148" s="50" t="s">
        <v>5599</v>
      </c>
    </row>
    <row r="149" ht="54.95" customHeight="1" spans="1:14">
      <c r="A149" s="39">
        <v>77</v>
      </c>
      <c r="B149" s="50" t="s">
        <v>5632</v>
      </c>
      <c r="C149" s="50" t="s">
        <v>5633</v>
      </c>
      <c r="D149" s="50" t="s">
        <v>4282</v>
      </c>
      <c r="E149" s="102" t="s">
        <v>5295</v>
      </c>
      <c r="F149" s="50">
        <v>93.002</v>
      </c>
      <c r="G149" s="90" t="s">
        <v>1030</v>
      </c>
      <c r="H149" s="52">
        <v>93.002</v>
      </c>
      <c r="I149" s="39" t="s">
        <v>5634</v>
      </c>
      <c r="J149" s="39" t="s">
        <v>5137</v>
      </c>
      <c r="K149" s="25">
        <v>43831</v>
      </c>
      <c r="L149" s="86">
        <v>44174</v>
      </c>
      <c r="M149" s="39" t="s">
        <v>58</v>
      </c>
      <c r="N149" s="50" t="s">
        <v>5635</v>
      </c>
    </row>
    <row r="150" ht="54.95" customHeight="1" spans="1:14">
      <c r="A150" s="39">
        <v>78</v>
      </c>
      <c r="B150" s="92" t="s">
        <v>5636</v>
      </c>
      <c r="C150" s="92" t="s">
        <v>5637</v>
      </c>
      <c r="D150" s="92" t="s">
        <v>5638</v>
      </c>
      <c r="E150" s="92" t="s">
        <v>5237</v>
      </c>
      <c r="F150" s="91">
        <v>27.96</v>
      </c>
      <c r="G150" s="90" t="s">
        <v>1030</v>
      </c>
      <c r="H150" s="93">
        <v>27.96</v>
      </c>
      <c r="I150" s="92" t="s">
        <v>5639</v>
      </c>
      <c r="J150" s="92" t="s">
        <v>5137</v>
      </c>
      <c r="K150" s="25">
        <v>43831</v>
      </c>
      <c r="L150" s="97">
        <v>44196</v>
      </c>
      <c r="M150" s="92" t="s">
        <v>58</v>
      </c>
      <c r="N150" s="92" t="s">
        <v>5640</v>
      </c>
    </row>
    <row r="151" ht="54.95" customHeight="1" spans="1:14">
      <c r="A151" s="39">
        <v>79</v>
      </c>
      <c r="B151" s="39" t="s">
        <v>5641</v>
      </c>
      <c r="C151" s="39" t="s">
        <v>5642</v>
      </c>
      <c r="D151" s="39" t="s">
        <v>5643</v>
      </c>
      <c r="E151" s="92" t="s">
        <v>5237</v>
      </c>
      <c r="F151" s="39">
        <v>60.96</v>
      </c>
      <c r="G151" s="90" t="s">
        <v>1030</v>
      </c>
      <c r="H151" s="66">
        <v>60.96</v>
      </c>
      <c r="I151" s="92" t="s">
        <v>5644</v>
      </c>
      <c r="J151" s="92" t="s">
        <v>5137</v>
      </c>
      <c r="K151" s="25">
        <v>43831</v>
      </c>
      <c r="L151" s="97">
        <v>44192</v>
      </c>
      <c r="M151" s="92" t="s">
        <v>58</v>
      </c>
      <c r="N151" s="39" t="s">
        <v>5645</v>
      </c>
    </row>
    <row r="152" ht="63" customHeight="1" spans="1:14">
      <c r="A152" s="39">
        <v>80</v>
      </c>
      <c r="B152" s="39" t="s">
        <v>5646</v>
      </c>
      <c r="C152" s="39" t="s">
        <v>5647</v>
      </c>
      <c r="D152" s="39" t="s">
        <v>5648</v>
      </c>
      <c r="E152" s="92" t="s">
        <v>5237</v>
      </c>
      <c r="F152" s="39">
        <v>66.48</v>
      </c>
      <c r="G152" s="90" t="s">
        <v>5649</v>
      </c>
      <c r="H152" s="66">
        <v>66.48</v>
      </c>
      <c r="I152" s="39" t="s">
        <v>5650</v>
      </c>
      <c r="J152" s="92" t="s">
        <v>5137</v>
      </c>
      <c r="K152" s="25">
        <v>43831</v>
      </c>
      <c r="L152" s="97">
        <v>44192</v>
      </c>
      <c r="M152" s="92" t="s">
        <v>58</v>
      </c>
      <c r="N152" s="39" t="s">
        <v>5651</v>
      </c>
    </row>
    <row r="153" ht="60" customHeight="1" spans="1:14">
      <c r="A153" s="39">
        <v>81</v>
      </c>
      <c r="B153" s="39" t="s">
        <v>5652</v>
      </c>
      <c r="C153" s="39" t="s">
        <v>5653</v>
      </c>
      <c r="D153" s="39" t="s">
        <v>556</v>
      </c>
      <c r="E153" s="92" t="s">
        <v>5237</v>
      </c>
      <c r="F153" s="39">
        <v>81.24</v>
      </c>
      <c r="G153" s="90" t="s">
        <v>5649</v>
      </c>
      <c r="H153" s="66">
        <v>81.24</v>
      </c>
      <c r="I153" s="65" t="s">
        <v>5654</v>
      </c>
      <c r="J153" s="92" t="s">
        <v>5137</v>
      </c>
      <c r="K153" s="25">
        <v>43831</v>
      </c>
      <c r="L153" s="97">
        <v>44192</v>
      </c>
      <c r="M153" s="92" t="s">
        <v>58</v>
      </c>
      <c r="N153" s="39" t="s">
        <v>5655</v>
      </c>
    </row>
    <row r="154" ht="60" customHeight="1" spans="1:14">
      <c r="A154" s="39">
        <v>82</v>
      </c>
      <c r="B154" s="65" t="s">
        <v>5656</v>
      </c>
      <c r="C154" s="65" t="s">
        <v>5657</v>
      </c>
      <c r="D154" s="65" t="s">
        <v>5658</v>
      </c>
      <c r="E154" s="92" t="s">
        <v>5237</v>
      </c>
      <c r="F154" s="39">
        <v>111.72</v>
      </c>
      <c r="G154" s="90" t="s">
        <v>1030</v>
      </c>
      <c r="H154" s="66">
        <v>111.72</v>
      </c>
      <c r="I154" s="65" t="s">
        <v>5659</v>
      </c>
      <c r="J154" s="65" t="s">
        <v>5137</v>
      </c>
      <c r="K154" s="25">
        <v>43831</v>
      </c>
      <c r="L154" s="97">
        <v>44167</v>
      </c>
      <c r="M154" s="65" t="s">
        <v>58</v>
      </c>
      <c r="N154" s="65" t="s">
        <v>5660</v>
      </c>
    </row>
    <row r="155" ht="108" customHeight="1" spans="1:14">
      <c r="A155" s="39">
        <v>83</v>
      </c>
      <c r="B155" s="39" t="s">
        <v>5661</v>
      </c>
      <c r="C155" s="39" t="s">
        <v>5662</v>
      </c>
      <c r="D155" s="39" t="s">
        <v>5663</v>
      </c>
      <c r="E155" s="92" t="s">
        <v>5237</v>
      </c>
      <c r="F155" s="39">
        <v>507</v>
      </c>
      <c r="G155" s="90" t="s">
        <v>1030</v>
      </c>
      <c r="H155" s="66">
        <v>507</v>
      </c>
      <c r="I155" s="92" t="s">
        <v>5664</v>
      </c>
      <c r="J155" s="92" t="s">
        <v>5137</v>
      </c>
      <c r="K155" s="25">
        <v>43831</v>
      </c>
      <c r="L155" s="97">
        <v>44192</v>
      </c>
      <c r="M155" s="92" t="s">
        <v>58</v>
      </c>
      <c r="N155" s="39" t="s">
        <v>5665</v>
      </c>
    </row>
    <row r="156" ht="78.75" spans="1:14">
      <c r="A156" s="39">
        <v>84</v>
      </c>
      <c r="B156" s="39" t="s">
        <v>5666</v>
      </c>
      <c r="C156" s="65" t="s">
        <v>5667</v>
      </c>
      <c r="D156" s="39" t="s">
        <v>5668</v>
      </c>
      <c r="E156" s="39" t="s">
        <v>5669</v>
      </c>
      <c r="F156" s="39">
        <v>80.52</v>
      </c>
      <c r="G156" s="90" t="s">
        <v>1030</v>
      </c>
      <c r="H156" s="66">
        <v>80.52</v>
      </c>
      <c r="I156" s="39" t="s">
        <v>5670</v>
      </c>
      <c r="J156" s="39" t="s">
        <v>5137</v>
      </c>
      <c r="K156" s="25">
        <v>43831</v>
      </c>
      <c r="L156" s="100">
        <v>43983</v>
      </c>
      <c r="M156" s="39" t="s">
        <v>58</v>
      </c>
      <c r="N156" s="39" t="s">
        <v>5671</v>
      </c>
    </row>
    <row r="157" ht="78.75" spans="1:14">
      <c r="A157" s="39">
        <v>85</v>
      </c>
      <c r="B157" s="39" t="s">
        <v>5672</v>
      </c>
      <c r="C157" s="65" t="s">
        <v>5673</v>
      </c>
      <c r="D157" s="39" t="s">
        <v>5674</v>
      </c>
      <c r="E157" s="39" t="s">
        <v>5675</v>
      </c>
      <c r="F157" s="39">
        <v>58.56</v>
      </c>
      <c r="G157" s="90" t="s">
        <v>1030</v>
      </c>
      <c r="H157" s="66">
        <v>58.56</v>
      </c>
      <c r="I157" s="39" t="s">
        <v>5676</v>
      </c>
      <c r="J157" s="39" t="s">
        <v>5137</v>
      </c>
      <c r="K157" s="25">
        <v>43831</v>
      </c>
      <c r="L157" s="100">
        <v>43983</v>
      </c>
      <c r="M157" s="39" t="s">
        <v>58</v>
      </c>
      <c r="N157" s="39" t="s">
        <v>5677</v>
      </c>
    </row>
    <row r="158" ht="51" customHeight="1" spans="1:14">
      <c r="A158" s="39">
        <v>86</v>
      </c>
      <c r="B158" s="39" t="s">
        <v>5678</v>
      </c>
      <c r="C158" s="39" t="s">
        <v>5679</v>
      </c>
      <c r="D158" s="39" t="s">
        <v>4799</v>
      </c>
      <c r="E158" s="92" t="s">
        <v>5237</v>
      </c>
      <c r="F158" s="39">
        <v>1000</v>
      </c>
      <c r="G158" s="90" t="s">
        <v>110</v>
      </c>
      <c r="H158" s="66">
        <v>1000</v>
      </c>
      <c r="I158" s="92" t="s">
        <v>5680</v>
      </c>
      <c r="J158" s="92" t="s">
        <v>5137</v>
      </c>
      <c r="K158" s="25">
        <v>43831</v>
      </c>
      <c r="L158" s="97">
        <v>44192</v>
      </c>
      <c r="M158" s="92" t="s">
        <v>58</v>
      </c>
      <c r="N158" s="39" t="s">
        <v>5681</v>
      </c>
    </row>
    <row r="159" ht="33.75" spans="1:14">
      <c r="A159" s="39">
        <v>87</v>
      </c>
      <c r="B159" s="39" t="s">
        <v>5682</v>
      </c>
      <c r="C159" s="39" t="s">
        <v>5683</v>
      </c>
      <c r="D159" s="39" t="s">
        <v>5684</v>
      </c>
      <c r="E159" s="92" t="s">
        <v>5237</v>
      </c>
      <c r="F159" s="39">
        <v>73</v>
      </c>
      <c r="G159" s="105" t="s">
        <v>110</v>
      </c>
      <c r="H159" s="66">
        <v>73</v>
      </c>
      <c r="I159" s="39" t="s">
        <v>5685</v>
      </c>
      <c r="J159" s="39" t="s">
        <v>5137</v>
      </c>
      <c r="K159" s="25">
        <v>43831</v>
      </c>
      <c r="L159" s="100">
        <v>43983</v>
      </c>
      <c r="M159" s="39" t="s">
        <v>58</v>
      </c>
      <c r="N159" s="39" t="s">
        <v>5686</v>
      </c>
    </row>
    <row r="160" ht="48" customHeight="1" spans="1:14">
      <c r="A160" s="39">
        <v>88</v>
      </c>
      <c r="B160" s="39" t="s">
        <v>5687</v>
      </c>
      <c r="C160" s="39" t="s">
        <v>5688</v>
      </c>
      <c r="D160" s="39" t="s">
        <v>5689</v>
      </c>
      <c r="E160" s="92" t="s">
        <v>5237</v>
      </c>
      <c r="F160" s="39">
        <v>24.37</v>
      </c>
      <c r="G160" s="105" t="s">
        <v>110</v>
      </c>
      <c r="H160" s="66">
        <v>24.37</v>
      </c>
      <c r="I160" s="39" t="s">
        <v>5690</v>
      </c>
      <c r="J160" s="39" t="s">
        <v>5137</v>
      </c>
      <c r="K160" s="25">
        <v>43831</v>
      </c>
      <c r="L160" s="100">
        <v>43983</v>
      </c>
      <c r="M160" s="39" t="s">
        <v>58</v>
      </c>
      <c r="N160" s="39" t="s">
        <v>5691</v>
      </c>
    </row>
    <row r="161" ht="48" customHeight="1" spans="1:14">
      <c r="A161" s="39">
        <v>89</v>
      </c>
      <c r="B161" s="39" t="s">
        <v>5692</v>
      </c>
      <c r="C161" s="39" t="s">
        <v>5693</v>
      </c>
      <c r="D161" s="39" t="s">
        <v>5694</v>
      </c>
      <c r="E161" s="92" t="s">
        <v>5237</v>
      </c>
      <c r="F161" s="39">
        <v>19.48</v>
      </c>
      <c r="G161" s="105" t="s">
        <v>110</v>
      </c>
      <c r="H161" s="66">
        <v>19.48</v>
      </c>
      <c r="I161" s="39" t="s">
        <v>5695</v>
      </c>
      <c r="J161" s="39" t="s">
        <v>5137</v>
      </c>
      <c r="K161" s="25">
        <v>43831</v>
      </c>
      <c r="L161" s="100">
        <v>43983</v>
      </c>
      <c r="M161" s="39" t="s">
        <v>58</v>
      </c>
      <c r="N161" s="39" t="s">
        <v>5696</v>
      </c>
    </row>
    <row r="162" ht="48" customHeight="1" spans="1:14">
      <c r="A162" s="39">
        <v>90</v>
      </c>
      <c r="B162" s="39" t="s">
        <v>5697</v>
      </c>
      <c r="C162" s="39" t="s">
        <v>5698</v>
      </c>
      <c r="D162" s="39" t="s">
        <v>1366</v>
      </c>
      <c r="E162" s="92" t="s">
        <v>5237</v>
      </c>
      <c r="F162" s="39">
        <v>33.98</v>
      </c>
      <c r="G162" s="105" t="s">
        <v>110</v>
      </c>
      <c r="H162" s="66">
        <v>33.98</v>
      </c>
      <c r="I162" s="39" t="s">
        <v>5699</v>
      </c>
      <c r="J162" s="39" t="s">
        <v>5137</v>
      </c>
      <c r="K162" s="25">
        <v>43831</v>
      </c>
      <c r="L162" s="100">
        <v>43983</v>
      </c>
      <c r="M162" s="39" t="s">
        <v>58</v>
      </c>
      <c r="N162" s="39" t="s">
        <v>5700</v>
      </c>
    </row>
    <row r="163" ht="48" customHeight="1" spans="1:14">
      <c r="A163" s="39">
        <v>91</v>
      </c>
      <c r="B163" s="39" t="s">
        <v>5701</v>
      </c>
      <c r="C163" s="39" t="s">
        <v>5702</v>
      </c>
      <c r="D163" s="39" t="s">
        <v>5703</v>
      </c>
      <c r="E163" s="92" t="s">
        <v>5237</v>
      </c>
      <c r="F163" s="39">
        <v>183.3</v>
      </c>
      <c r="G163" s="105" t="s">
        <v>110</v>
      </c>
      <c r="H163" s="66">
        <v>183.3</v>
      </c>
      <c r="I163" s="39" t="s">
        <v>5704</v>
      </c>
      <c r="J163" s="39" t="s">
        <v>5137</v>
      </c>
      <c r="K163" s="25">
        <v>43831</v>
      </c>
      <c r="L163" s="100">
        <v>43983</v>
      </c>
      <c r="M163" s="39" t="s">
        <v>58</v>
      </c>
      <c r="N163" s="39" t="s">
        <v>5705</v>
      </c>
    </row>
    <row r="164" ht="48" customHeight="1" spans="1:14">
      <c r="A164" s="39">
        <v>92</v>
      </c>
      <c r="B164" s="39" t="s">
        <v>5706</v>
      </c>
      <c r="C164" s="39" t="s">
        <v>5707</v>
      </c>
      <c r="D164" s="39" t="s">
        <v>2370</v>
      </c>
      <c r="E164" s="92" t="s">
        <v>5237</v>
      </c>
      <c r="F164" s="39">
        <v>33.5</v>
      </c>
      <c r="G164" s="105" t="s">
        <v>110</v>
      </c>
      <c r="H164" s="66">
        <v>33.5</v>
      </c>
      <c r="I164" s="39" t="s">
        <v>5708</v>
      </c>
      <c r="J164" s="39" t="s">
        <v>5137</v>
      </c>
      <c r="K164" s="25">
        <v>43831</v>
      </c>
      <c r="L164" s="100">
        <v>43983</v>
      </c>
      <c r="M164" s="39" t="s">
        <v>58</v>
      </c>
      <c r="N164" s="39" t="s">
        <v>5709</v>
      </c>
    </row>
    <row r="165" ht="45" customHeight="1" spans="1:14">
      <c r="A165" s="39">
        <v>93</v>
      </c>
      <c r="B165" s="39" t="s">
        <v>5710</v>
      </c>
      <c r="C165" s="39" t="s">
        <v>5520</v>
      </c>
      <c r="D165" s="39" t="s">
        <v>2413</v>
      </c>
      <c r="E165" s="92" t="s">
        <v>5237</v>
      </c>
      <c r="F165" s="39">
        <v>8.18</v>
      </c>
      <c r="G165" s="105" t="s">
        <v>110</v>
      </c>
      <c r="H165" s="66">
        <v>8.18</v>
      </c>
      <c r="I165" s="39" t="s">
        <v>5711</v>
      </c>
      <c r="J165" s="39" t="s">
        <v>5137</v>
      </c>
      <c r="K165" s="25">
        <v>43831</v>
      </c>
      <c r="L165" s="100">
        <v>43983</v>
      </c>
      <c r="M165" s="39" t="s">
        <v>58</v>
      </c>
      <c r="N165" s="39" t="s">
        <v>5712</v>
      </c>
    </row>
    <row r="166" ht="45" customHeight="1" spans="1:14">
      <c r="A166" s="39">
        <v>94</v>
      </c>
      <c r="B166" s="39" t="s">
        <v>5713</v>
      </c>
      <c r="C166" s="39" t="s">
        <v>5359</v>
      </c>
      <c r="D166" s="39" t="s">
        <v>4722</v>
      </c>
      <c r="E166" s="92" t="s">
        <v>5237</v>
      </c>
      <c r="F166" s="39">
        <v>10.21</v>
      </c>
      <c r="G166" s="105" t="s">
        <v>110</v>
      </c>
      <c r="H166" s="66">
        <v>10.21</v>
      </c>
      <c r="I166" s="39" t="s">
        <v>5714</v>
      </c>
      <c r="J166" s="39" t="s">
        <v>5137</v>
      </c>
      <c r="K166" s="25">
        <v>43831</v>
      </c>
      <c r="L166" s="100">
        <v>43983</v>
      </c>
      <c r="M166" s="39" t="s">
        <v>58</v>
      </c>
      <c r="N166" s="39" t="s">
        <v>5715</v>
      </c>
    </row>
    <row r="167" ht="45" customHeight="1" spans="1:14">
      <c r="A167" s="39">
        <v>95</v>
      </c>
      <c r="B167" s="39" t="s">
        <v>5716</v>
      </c>
      <c r="C167" s="39" t="s">
        <v>5359</v>
      </c>
      <c r="D167" s="39" t="s">
        <v>2366</v>
      </c>
      <c r="E167" s="92" t="s">
        <v>5237</v>
      </c>
      <c r="F167" s="39">
        <v>7.72</v>
      </c>
      <c r="G167" s="105" t="s">
        <v>110</v>
      </c>
      <c r="H167" s="66">
        <v>7.72</v>
      </c>
      <c r="I167" s="39" t="s">
        <v>5717</v>
      </c>
      <c r="J167" s="39" t="s">
        <v>5137</v>
      </c>
      <c r="K167" s="25">
        <v>43831</v>
      </c>
      <c r="L167" s="100">
        <v>43983</v>
      </c>
      <c r="M167" s="39" t="s">
        <v>58</v>
      </c>
      <c r="N167" s="39" t="s">
        <v>5718</v>
      </c>
    </row>
    <row r="168" ht="45" customHeight="1" spans="1:14">
      <c r="A168" s="39">
        <v>96</v>
      </c>
      <c r="B168" s="39" t="s">
        <v>5719</v>
      </c>
      <c r="C168" s="39" t="s">
        <v>5720</v>
      </c>
      <c r="D168" s="39" t="s">
        <v>2335</v>
      </c>
      <c r="E168" s="92" t="s">
        <v>5237</v>
      </c>
      <c r="F168" s="39">
        <v>48.66</v>
      </c>
      <c r="G168" s="105" t="s">
        <v>110</v>
      </c>
      <c r="H168" s="66">
        <v>48.66</v>
      </c>
      <c r="I168" s="39" t="s">
        <v>5721</v>
      </c>
      <c r="J168" s="39" t="s">
        <v>5137</v>
      </c>
      <c r="K168" s="25">
        <v>43831</v>
      </c>
      <c r="L168" s="100">
        <v>43983</v>
      </c>
      <c r="M168" s="39" t="s">
        <v>58</v>
      </c>
      <c r="N168" s="39" t="s">
        <v>5722</v>
      </c>
    </row>
    <row r="169" ht="45" customHeight="1" spans="1:14">
      <c r="A169" s="39">
        <v>97</v>
      </c>
      <c r="B169" s="39" t="s">
        <v>5723</v>
      </c>
      <c r="C169" s="39" t="s">
        <v>5724</v>
      </c>
      <c r="D169" s="39" t="s">
        <v>2330</v>
      </c>
      <c r="E169" s="92" t="s">
        <v>5237</v>
      </c>
      <c r="F169" s="39">
        <v>2.38</v>
      </c>
      <c r="G169" s="105" t="s">
        <v>110</v>
      </c>
      <c r="H169" s="66">
        <v>2.38</v>
      </c>
      <c r="I169" s="39" t="s">
        <v>5725</v>
      </c>
      <c r="J169" s="39" t="s">
        <v>5137</v>
      </c>
      <c r="K169" s="25">
        <v>43831</v>
      </c>
      <c r="L169" s="100">
        <v>43983</v>
      </c>
      <c r="M169" s="39" t="s">
        <v>58</v>
      </c>
      <c r="N169" s="39" t="s">
        <v>5726</v>
      </c>
    </row>
    <row r="170" ht="45" customHeight="1" spans="1:14">
      <c r="A170" s="39">
        <v>98</v>
      </c>
      <c r="B170" s="39" t="s">
        <v>5727</v>
      </c>
      <c r="C170" s="39" t="s">
        <v>5724</v>
      </c>
      <c r="D170" s="39" t="s">
        <v>2281</v>
      </c>
      <c r="E170" s="92" t="s">
        <v>5237</v>
      </c>
      <c r="F170" s="39">
        <v>8.26</v>
      </c>
      <c r="G170" s="105" t="s">
        <v>110</v>
      </c>
      <c r="H170" s="66">
        <v>8.26</v>
      </c>
      <c r="I170" s="39" t="s">
        <v>5728</v>
      </c>
      <c r="J170" s="39" t="s">
        <v>5137</v>
      </c>
      <c r="K170" s="25">
        <v>43831</v>
      </c>
      <c r="L170" s="100">
        <v>43983</v>
      </c>
      <c r="M170" s="39" t="s">
        <v>58</v>
      </c>
      <c r="N170" s="39" t="s">
        <v>5729</v>
      </c>
    </row>
    <row r="171" ht="36" customHeight="1" spans="1:14">
      <c r="A171" s="106">
        <v>99</v>
      </c>
      <c r="B171" s="39" t="s">
        <v>5730</v>
      </c>
      <c r="C171" s="39" t="s">
        <v>5731</v>
      </c>
      <c r="D171" s="39" t="s">
        <v>942</v>
      </c>
      <c r="E171" s="92" t="s">
        <v>5237</v>
      </c>
      <c r="F171" s="39">
        <v>59.8</v>
      </c>
      <c r="G171" s="105" t="s">
        <v>110</v>
      </c>
      <c r="H171" s="66">
        <v>59.8</v>
      </c>
      <c r="I171" s="39" t="s">
        <v>5732</v>
      </c>
      <c r="J171" s="39" t="s">
        <v>5137</v>
      </c>
      <c r="K171" s="25">
        <v>43831</v>
      </c>
      <c r="L171" s="100">
        <v>43983</v>
      </c>
      <c r="M171" s="39" t="s">
        <v>58</v>
      </c>
      <c r="N171" s="39" t="s">
        <v>5733</v>
      </c>
    </row>
    <row r="172" ht="36" customHeight="1" spans="1:14">
      <c r="A172" s="99"/>
      <c r="B172" s="39"/>
      <c r="C172" s="39"/>
      <c r="D172" s="39" t="s">
        <v>946</v>
      </c>
      <c r="E172" s="92" t="s">
        <v>5237</v>
      </c>
      <c r="F172" s="39">
        <v>28.64</v>
      </c>
      <c r="G172" s="105" t="s">
        <v>110</v>
      </c>
      <c r="H172" s="66">
        <v>28.64</v>
      </c>
      <c r="I172" s="39"/>
      <c r="J172" s="39"/>
      <c r="K172" s="25">
        <v>43831</v>
      </c>
      <c r="L172" s="100"/>
      <c r="M172" s="39"/>
      <c r="N172" s="39"/>
    </row>
    <row r="173" ht="36" customHeight="1" spans="1:14">
      <c r="A173" s="39">
        <v>100</v>
      </c>
      <c r="B173" s="39" t="s">
        <v>5734</v>
      </c>
      <c r="C173" s="39" t="s">
        <v>5339</v>
      </c>
      <c r="D173" s="39" t="s">
        <v>2245</v>
      </c>
      <c r="E173" s="92" t="s">
        <v>5237</v>
      </c>
      <c r="F173" s="39">
        <v>15.27</v>
      </c>
      <c r="G173" s="105" t="s">
        <v>110</v>
      </c>
      <c r="H173" s="66">
        <v>15.27</v>
      </c>
      <c r="I173" s="39" t="s">
        <v>5735</v>
      </c>
      <c r="J173" s="39" t="s">
        <v>5137</v>
      </c>
      <c r="K173" s="25">
        <v>43831</v>
      </c>
      <c r="L173" s="100">
        <v>43983</v>
      </c>
      <c r="M173" s="39" t="s">
        <v>58</v>
      </c>
      <c r="N173" s="39" t="s">
        <v>5736</v>
      </c>
    </row>
    <row r="174" ht="33.75" spans="1:14">
      <c r="A174" s="39">
        <v>101</v>
      </c>
      <c r="B174" s="39" t="s">
        <v>5737</v>
      </c>
      <c r="C174" s="39" t="s">
        <v>5738</v>
      </c>
      <c r="D174" s="39" t="s">
        <v>5739</v>
      </c>
      <c r="E174" s="92" t="s">
        <v>5237</v>
      </c>
      <c r="F174" s="39">
        <v>33.4</v>
      </c>
      <c r="G174" s="105" t="s">
        <v>110</v>
      </c>
      <c r="H174" s="66">
        <v>33.4</v>
      </c>
      <c r="I174" s="39" t="s">
        <v>5740</v>
      </c>
      <c r="J174" s="39" t="s">
        <v>5137</v>
      </c>
      <c r="K174" s="25">
        <v>43831</v>
      </c>
      <c r="L174" s="100">
        <v>43983</v>
      </c>
      <c r="M174" s="39" t="s">
        <v>58</v>
      </c>
      <c r="N174" s="39" t="s">
        <v>5741</v>
      </c>
    </row>
    <row r="175" ht="51" customHeight="1" spans="1:14">
      <c r="A175" s="39">
        <v>102</v>
      </c>
      <c r="B175" s="39" t="s">
        <v>5742</v>
      </c>
      <c r="C175" s="39" t="s">
        <v>5743</v>
      </c>
      <c r="D175" s="39" t="s">
        <v>5744</v>
      </c>
      <c r="E175" s="92" t="s">
        <v>5237</v>
      </c>
      <c r="F175" s="39">
        <v>67.5</v>
      </c>
      <c r="G175" s="105" t="s">
        <v>110</v>
      </c>
      <c r="H175" s="66">
        <v>67.5</v>
      </c>
      <c r="I175" s="39" t="s">
        <v>5745</v>
      </c>
      <c r="J175" s="39" t="s">
        <v>5137</v>
      </c>
      <c r="K175" s="25">
        <v>43831</v>
      </c>
      <c r="L175" s="100">
        <v>43983</v>
      </c>
      <c r="M175" s="39" t="s">
        <v>58</v>
      </c>
      <c r="N175" s="39" t="s">
        <v>5746</v>
      </c>
    </row>
    <row r="176" ht="51" customHeight="1" spans="1:14">
      <c r="A176" s="39">
        <v>103</v>
      </c>
      <c r="B176" s="39" t="s">
        <v>5747</v>
      </c>
      <c r="C176" s="39" t="s">
        <v>5748</v>
      </c>
      <c r="D176" s="39" t="s">
        <v>3684</v>
      </c>
      <c r="E176" s="92" t="s">
        <v>5237</v>
      </c>
      <c r="F176" s="39">
        <v>74.1</v>
      </c>
      <c r="G176" s="105" t="s">
        <v>110</v>
      </c>
      <c r="H176" s="66">
        <v>74.1</v>
      </c>
      <c r="I176" s="39" t="s">
        <v>5749</v>
      </c>
      <c r="J176" s="39" t="s">
        <v>5137</v>
      </c>
      <c r="K176" s="25">
        <v>43831</v>
      </c>
      <c r="L176" s="100">
        <v>43983</v>
      </c>
      <c r="M176" s="39" t="s">
        <v>58</v>
      </c>
      <c r="N176" s="39" t="s">
        <v>5750</v>
      </c>
    </row>
    <row r="177" ht="45" spans="1:14">
      <c r="A177" s="39">
        <v>104</v>
      </c>
      <c r="B177" s="39" t="s">
        <v>5751</v>
      </c>
      <c r="C177" s="39" t="s">
        <v>5752</v>
      </c>
      <c r="D177" s="39" t="s">
        <v>2197</v>
      </c>
      <c r="E177" s="92" t="s">
        <v>5237</v>
      </c>
      <c r="F177" s="39">
        <v>50</v>
      </c>
      <c r="G177" s="105" t="s">
        <v>110</v>
      </c>
      <c r="H177" s="66">
        <v>50</v>
      </c>
      <c r="I177" s="39" t="s">
        <v>5753</v>
      </c>
      <c r="J177" s="39" t="s">
        <v>5137</v>
      </c>
      <c r="K177" s="25">
        <v>43831</v>
      </c>
      <c r="L177" s="100">
        <v>43983</v>
      </c>
      <c r="M177" s="39" t="s">
        <v>58</v>
      </c>
      <c r="N177" s="39" t="s">
        <v>5754</v>
      </c>
    </row>
    <row r="178" ht="45" customHeight="1" spans="1:14">
      <c r="A178" s="39">
        <v>105</v>
      </c>
      <c r="B178" s="39" t="s">
        <v>5755</v>
      </c>
      <c r="C178" s="39" t="s">
        <v>5756</v>
      </c>
      <c r="D178" s="39" t="s">
        <v>4728</v>
      </c>
      <c r="E178" s="92" t="s">
        <v>5237</v>
      </c>
      <c r="F178" s="39">
        <v>90</v>
      </c>
      <c r="G178" s="105" t="s">
        <v>110</v>
      </c>
      <c r="H178" s="66">
        <v>90</v>
      </c>
      <c r="I178" s="39" t="s">
        <v>5757</v>
      </c>
      <c r="J178" s="39" t="s">
        <v>5137</v>
      </c>
      <c r="K178" s="25">
        <v>43831</v>
      </c>
      <c r="L178" s="100">
        <v>43983</v>
      </c>
      <c r="M178" s="39" t="s">
        <v>58</v>
      </c>
      <c r="N178" s="39" t="s">
        <v>5758</v>
      </c>
    </row>
    <row r="179" ht="51" customHeight="1" spans="1:14">
      <c r="A179" s="39">
        <v>106</v>
      </c>
      <c r="B179" s="39" t="s">
        <v>5759</v>
      </c>
      <c r="C179" s="39" t="s">
        <v>5760</v>
      </c>
      <c r="D179" s="39" t="s">
        <v>4722</v>
      </c>
      <c r="E179" s="92" t="s">
        <v>5237</v>
      </c>
      <c r="F179" s="39">
        <v>45</v>
      </c>
      <c r="G179" s="105" t="s">
        <v>110</v>
      </c>
      <c r="H179" s="66">
        <v>45</v>
      </c>
      <c r="I179" s="39" t="s">
        <v>5761</v>
      </c>
      <c r="J179" s="39" t="s">
        <v>5137</v>
      </c>
      <c r="K179" s="108">
        <v>43857</v>
      </c>
      <c r="L179" s="100">
        <v>43983</v>
      </c>
      <c r="M179" s="39" t="s">
        <v>58</v>
      </c>
      <c r="N179" s="39" t="s">
        <v>5715</v>
      </c>
    </row>
    <row r="180" ht="49" customHeight="1" spans="1:14">
      <c r="A180" s="39">
        <v>107</v>
      </c>
      <c r="B180" s="39" t="s">
        <v>5762</v>
      </c>
      <c r="C180" s="39" t="s">
        <v>5373</v>
      </c>
      <c r="D180" s="39" t="s">
        <v>5763</v>
      </c>
      <c r="E180" s="92" t="s">
        <v>5237</v>
      </c>
      <c r="F180" s="39">
        <v>57.7</v>
      </c>
      <c r="G180" s="105" t="s">
        <v>110</v>
      </c>
      <c r="H180" s="66">
        <v>57.7</v>
      </c>
      <c r="I180" s="39" t="s">
        <v>5764</v>
      </c>
      <c r="J180" s="39" t="s">
        <v>5137</v>
      </c>
      <c r="K180" s="108">
        <v>43857</v>
      </c>
      <c r="L180" s="100">
        <v>43983</v>
      </c>
      <c r="M180" s="39" t="s">
        <v>58</v>
      </c>
      <c r="N180" s="39" t="s">
        <v>5765</v>
      </c>
    </row>
    <row r="181" ht="48" customHeight="1" spans="1:14">
      <c r="A181" s="39">
        <v>108</v>
      </c>
      <c r="B181" s="39" t="s">
        <v>5766</v>
      </c>
      <c r="C181" s="39" t="s">
        <v>5767</v>
      </c>
      <c r="D181" s="39" t="s">
        <v>5768</v>
      </c>
      <c r="E181" s="92" t="s">
        <v>5237</v>
      </c>
      <c r="F181" s="39">
        <v>17.85</v>
      </c>
      <c r="G181" s="105" t="s">
        <v>110</v>
      </c>
      <c r="H181" s="66">
        <v>17.85</v>
      </c>
      <c r="I181" s="39" t="s">
        <v>5769</v>
      </c>
      <c r="J181" s="39" t="s">
        <v>5137</v>
      </c>
      <c r="K181" s="108">
        <v>43857</v>
      </c>
      <c r="L181" s="100">
        <v>43983</v>
      </c>
      <c r="M181" s="39" t="s">
        <v>58</v>
      </c>
      <c r="N181" s="39" t="s">
        <v>5770</v>
      </c>
    </row>
    <row r="182" ht="54" customHeight="1" spans="1:14">
      <c r="A182" s="39">
        <v>109</v>
      </c>
      <c r="B182" s="39" t="s">
        <v>5771</v>
      </c>
      <c r="C182" s="39" t="s">
        <v>5772</v>
      </c>
      <c r="D182" s="39" t="s">
        <v>5484</v>
      </c>
      <c r="E182" s="92" t="s">
        <v>5237</v>
      </c>
      <c r="F182" s="39">
        <v>74.85</v>
      </c>
      <c r="G182" s="105" t="s">
        <v>110</v>
      </c>
      <c r="H182" s="66">
        <v>74.85</v>
      </c>
      <c r="I182" s="39" t="s">
        <v>5773</v>
      </c>
      <c r="J182" s="39" t="s">
        <v>5137</v>
      </c>
      <c r="K182" s="108">
        <v>43857</v>
      </c>
      <c r="L182" s="100">
        <v>43983</v>
      </c>
      <c r="M182" s="39" t="s">
        <v>58</v>
      </c>
      <c r="N182" s="39" t="s">
        <v>5774</v>
      </c>
    </row>
    <row r="183" ht="35.1" customHeight="1" spans="1:14">
      <c r="A183" s="39">
        <v>110</v>
      </c>
      <c r="B183" s="39" t="s">
        <v>5775</v>
      </c>
      <c r="C183" s="39" t="s">
        <v>5776</v>
      </c>
      <c r="D183" s="39" t="s">
        <v>5777</v>
      </c>
      <c r="E183" s="92" t="s">
        <v>5237</v>
      </c>
      <c r="F183" s="39">
        <v>46.75</v>
      </c>
      <c r="G183" s="105" t="s">
        <v>110</v>
      </c>
      <c r="H183" s="66">
        <v>46.75</v>
      </c>
      <c r="I183" s="39" t="s">
        <v>5778</v>
      </c>
      <c r="J183" s="39" t="s">
        <v>5137</v>
      </c>
      <c r="K183" s="108">
        <v>43857</v>
      </c>
      <c r="L183" s="100">
        <v>43983</v>
      </c>
      <c r="M183" s="39" t="s">
        <v>58</v>
      </c>
      <c r="N183" s="39" t="s">
        <v>5779</v>
      </c>
    </row>
    <row r="184" ht="44.1" customHeight="1" spans="1:14">
      <c r="A184" s="39">
        <v>111</v>
      </c>
      <c r="B184" s="39" t="s">
        <v>5780</v>
      </c>
      <c r="C184" s="39" t="s">
        <v>5781</v>
      </c>
      <c r="D184" s="39" t="s">
        <v>3425</v>
      </c>
      <c r="E184" s="92" t="s">
        <v>5237</v>
      </c>
      <c r="F184" s="39">
        <v>20.88</v>
      </c>
      <c r="G184" s="105" t="s">
        <v>110</v>
      </c>
      <c r="H184" s="66">
        <v>20.88</v>
      </c>
      <c r="I184" s="39" t="s">
        <v>5782</v>
      </c>
      <c r="J184" s="39" t="s">
        <v>5137</v>
      </c>
      <c r="K184" s="108">
        <v>43857</v>
      </c>
      <c r="L184" s="100">
        <v>43983</v>
      </c>
      <c r="M184" s="39" t="s">
        <v>58</v>
      </c>
      <c r="N184" s="39" t="s">
        <v>5783</v>
      </c>
    </row>
    <row r="185" ht="33.75" spans="1:14">
      <c r="A185" s="39">
        <v>112</v>
      </c>
      <c r="B185" s="39" t="s">
        <v>5784</v>
      </c>
      <c r="C185" s="39" t="s">
        <v>5785</v>
      </c>
      <c r="D185" s="39" t="s">
        <v>5786</v>
      </c>
      <c r="E185" s="92" t="s">
        <v>5237</v>
      </c>
      <c r="F185" s="39">
        <v>97.4</v>
      </c>
      <c r="G185" s="105" t="s">
        <v>110</v>
      </c>
      <c r="H185" s="66">
        <v>97.4</v>
      </c>
      <c r="I185" s="39" t="s">
        <v>5787</v>
      </c>
      <c r="J185" s="39" t="s">
        <v>5137</v>
      </c>
      <c r="K185" s="108">
        <v>43857</v>
      </c>
      <c r="L185" s="100">
        <v>43983</v>
      </c>
      <c r="M185" s="39" t="s">
        <v>58</v>
      </c>
      <c r="N185" s="39" t="s">
        <v>5788</v>
      </c>
    </row>
    <row r="186" ht="33.95" customHeight="1" spans="1:14">
      <c r="A186" s="106">
        <v>113</v>
      </c>
      <c r="B186" s="39" t="s">
        <v>5789</v>
      </c>
      <c r="C186" s="39" t="s">
        <v>5790</v>
      </c>
      <c r="D186" s="39" t="s">
        <v>4776</v>
      </c>
      <c r="E186" s="92" t="s">
        <v>5237</v>
      </c>
      <c r="F186" s="39">
        <v>90.24</v>
      </c>
      <c r="G186" s="105" t="s">
        <v>110</v>
      </c>
      <c r="H186" s="66">
        <v>90.24</v>
      </c>
      <c r="I186" s="39" t="s">
        <v>5791</v>
      </c>
      <c r="J186" s="39" t="s">
        <v>5137</v>
      </c>
      <c r="K186" s="108">
        <v>43857</v>
      </c>
      <c r="L186" s="100">
        <v>43983</v>
      </c>
      <c r="M186" s="39" t="s">
        <v>58</v>
      </c>
      <c r="N186" s="39" t="s">
        <v>5792</v>
      </c>
    </row>
    <row r="187" ht="42" customHeight="1" spans="1:14">
      <c r="A187" s="99"/>
      <c r="B187" s="39"/>
      <c r="C187" s="39"/>
      <c r="D187" s="39" t="s">
        <v>5793</v>
      </c>
      <c r="E187" s="92" t="s">
        <v>5237</v>
      </c>
      <c r="F187" s="39">
        <v>61.5</v>
      </c>
      <c r="G187" s="105" t="s">
        <v>110</v>
      </c>
      <c r="H187" s="66">
        <v>61.5</v>
      </c>
      <c r="I187" s="39"/>
      <c r="J187" s="39"/>
      <c r="K187" s="108">
        <v>43857</v>
      </c>
      <c r="L187" s="100"/>
      <c r="M187" s="39"/>
      <c r="N187" s="39"/>
    </row>
    <row r="188" ht="48" customHeight="1" spans="1:14">
      <c r="A188" s="39">
        <v>114</v>
      </c>
      <c r="B188" s="39" t="s">
        <v>5794</v>
      </c>
      <c r="C188" s="39" t="s">
        <v>5795</v>
      </c>
      <c r="D188" s="39" t="s">
        <v>1054</v>
      </c>
      <c r="E188" s="92" t="s">
        <v>5237</v>
      </c>
      <c r="F188" s="39">
        <v>45.5</v>
      </c>
      <c r="G188" s="105" t="s">
        <v>110</v>
      </c>
      <c r="H188" s="66">
        <v>45.5</v>
      </c>
      <c r="I188" s="39" t="s">
        <v>5796</v>
      </c>
      <c r="J188" s="39" t="s">
        <v>5137</v>
      </c>
      <c r="K188" s="108">
        <v>43857</v>
      </c>
      <c r="L188" s="100">
        <v>43983</v>
      </c>
      <c r="M188" s="39" t="s">
        <v>58</v>
      </c>
      <c r="N188" s="39" t="s">
        <v>5797</v>
      </c>
    </row>
    <row r="189" ht="48" customHeight="1" spans="1:14">
      <c r="A189" s="39">
        <v>115</v>
      </c>
      <c r="B189" s="39" t="s">
        <v>5798</v>
      </c>
      <c r="C189" s="39" t="s">
        <v>5799</v>
      </c>
      <c r="D189" s="39" t="s">
        <v>5800</v>
      </c>
      <c r="E189" s="92" t="s">
        <v>5237</v>
      </c>
      <c r="F189" s="39">
        <v>61.75</v>
      </c>
      <c r="G189" s="39" t="s">
        <v>110</v>
      </c>
      <c r="H189" s="66">
        <v>61.75</v>
      </c>
      <c r="I189" s="39" t="s">
        <v>5801</v>
      </c>
      <c r="J189" s="39" t="s">
        <v>5137</v>
      </c>
      <c r="K189" s="108">
        <v>43857</v>
      </c>
      <c r="L189" s="100">
        <v>43983</v>
      </c>
      <c r="M189" s="39" t="s">
        <v>58</v>
      </c>
      <c r="N189" s="39" t="s">
        <v>5802</v>
      </c>
    </row>
    <row r="190" ht="48" customHeight="1" spans="1:14">
      <c r="A190" s="39">
        <v>116</v>
      </c>
      <c r="B190" s="39" t="s">
        <v>5803</v>
      </c>
      <c r="C190" s="39" t="s">
        <v>5804</v>
      </c>
      <c r="D190" s="39" t="s">
        <v>5805</v>
      </c>
      <c r="E190" s="92" t="s">
        <v>5237</v>
      </c>
      <c r="F190" s="39">
        <v>35</v>
      </c>
      <c r="G190" s="39" t="s">
        <v>110</v>
      </c>
      <c r="H190" s="66">
        <v>35</v>
      </c>
      <c r="I190" s="39" t="s">
        <v>5806</v>
      </c>
      <c r="J190" s="39" t="s">
        <v>5137</v>
      </c>
      <c r="K190" s="108">
        <v>43857</v>
      </c>
      <c r="L190" s="100">
        <v>43983</v>
      </c>
      <c r="M190" s="39" t="s">
        <v>58</v>
      </c>
      <c r="N190" s="39" t="s">
        <v>5807</v>
      </c>
    </row>
    <row r="191" ht="48" customHeight="1" spans="1:14">
      <c r="A191" s="39">
        <v>117</v>
      </c>
      <c r="B191" s="107" t="s">
        <v>5808</v>
      </c>
      <c r="C191" s="39" t="s">
        <v>5809</v>
      </c>
      <c r="D191" s="39" t="s">
        <v>5810</v>
      </c>
      <c r="E191" s="92" t="s">
        <v>5237</v>
      </c>
      <c r="F191" s="39">
        <v>73.92</v>
      </c>
      <c r="G191" s="51" t="s">
        <v>1030</v>
      </c>
      <c r="H191" s="66">
        <v>73.92</v>
      </c>
      <c r="I191" s="92" t="s">
        <v>5811</v>
      </c>
      <c r="J191" s="39" t="s">
        <v>5137</v>
      </c>
      <c r="K191" s="108">
        <v>43857</v>
      </c>
      <c r="L191" s="100">
        <v>43983</v>
      </c>
      <c r="M191" s="39" t="s">
        <v>58</v>
      </c>
      <c r="N191" s="39" t="s">
        <v>5812</v>
      </c>
    </row>
    <row r="192" ht="86" customHeight="1" spans="1:14">
      <c r="A192" s="33" t="s">
        <v>5034</v>
      </c>
      <c r="B192" s="34" t="s">
        <v>84</v>
      </c>
      <c r="C192" s="34" t="s">
        <v>5813</v>
      </c>
      <c r="D192" s="34" t="s">
        <v>5124</v>
      </c>
      <c r="E192" s="34" t="s">
        <v>5814</v>
      </c>
      <c r="F192" s="35">
        <v>100</v>
      </c>
      <c r="G192" s="34" t="s">
        <v>1030</v>
      </c>
      <c r="H192" s="38">
        <v>100</v>
      </c>
      <c r="I192" s="34" t="s">
        <v>5815</v>
      </c>
      <c r="J192" s="34" t="s">
        <v>5137</v>
      </c>
      <c r="K192" s="73">
        <v>43891</v>
      </c>
      <c r="L192" s="85">
        <v>44166</v>
      </c>
      <c r="M192" s="34" t="s">
        <v>58</v>
      </c>
      <c r="N192" s="34" t="s">
        <v>58</v>
      </c>
    </row>
    <row r="193" ht="30" customHeight="1" spans="1:14">
      <c r="A193" s="33" t="s">
        <v>5816</v>
      </c>
      <c r="B193" s="34" t="s">
        <v>85</v>
      </c>
      <c r="C193" s="34" t="s">
        <v>5817</v>
      </c>
      <c r="D193" s="34" t="s">
        <v>5124</v>
      </c>
      <c r="E193" s="34" t="s">
        <v>5818</v>
      </c>
      <c r="F193" s="35">
        <v>45</v>
      </c>
      <c r="G193" s="34" t="s">
        <v>1030</v>
      </c>
      <c r="H193" s="38">
        <v>45</v>
      </c>
      <c r="I193" s="34" t="s">
        <v>5819</v>
      </c>
      <c r="J193" s="34" t="s">
        <v>5820</v>
      </c>
      <c r="K193" s="73">
        <v>43891</v>
      </c>
      <c r="L193" s="85">
        <v>44166</v>
      </c>
      <c r="M193" s="34" t="s">
        <v>58</v>
      </c>
      <c r="N193" s="34" t="s">
        <v>58</v>
      </c>
    </row>
    <row r="194" ht="37" customHeight="1" spans="1:14">
      <c r="A194" s="37" t="s">
        <v>5821</v>
      </c>
      <c r="B194" s="37" t="s">
        <v>86</v>
      </c>
      <c r="C194" s="39"/>
      <c r="D194" s="39"/>
      <c r="E194" s="92"/>
      <c r="F194" s="37">
        <v>553</v>
      </c>
      <c r="G194" s="37"/>
      <c r="H194" s="45">
        <v>553</v>
      </c>
      <c r="I194" s="37"/>
      <c r="J194" s="39"/>
      <c r="K194" s="108"/>
      <c r="L194" s="100"/>
      <c r="M194" s="39"/>
      <c r="N194" s="39"/>
    </row>
    <row r="195" ht="45" customHeight="1" spans="1:14">
      <c r="A195" s="50">
        <v>1</v>
      </c>
      <c r="B195" s="50" t="s">
        <v>5822</v>
      </c>
      <c r="C195" s="50" t="s">
        <v>5823</v>
      </c>
      <c r="D195" s="50" t="s">
        <v>5578</v>
      </c>
      <c r="E195" s="109" t="s">
        <v>5824</v>
      </c>
      <c r="F195" s="110">
        <v>18</v>
      </c>
      <c r="G195" s="50" t="s">
        <v>1030</v>
      </c>
      <c r="H195" s="111">
        <v>18</v>
      </c>
      <c r="I195" s="50" t="s">
        <v>5825</v>
      </c>
      <c r="J195" s="50" t="s">
        <v>112</v>
      </c>
      <c r="K195" s="125">
        <v>44013</v>
      </c>
      <c r="L195" s="126">
        <v>44166</v>
      </c>
      <c r="M195" s="50" t="s">
        <v>5826</v>
      </c>
      <c r="N195" s="127" t="s">
        <v>5827</v>
      </c>
    </row>
    <row r="196" ht="45" customHeight="1" spans="1:14">
      <c r="A196" s="50">
        <v>2</v>
      </c>
      <c r="B196" s="15" t="s">
        <v>5828</v>
      </c>
      <c r="C196" s="50" t="s">
        <v>5829</v>
      </c>
      <c r="D196" s="50" t="s">
        <v>5830</v>
      </c>
      <c r="E196" s="109" t="s">
        <v>5824</v>
      </c>
      <c r="F196" s="110">
        <v>22</v>
      </c>
      <c r="G196" s="50" t="s">
        <v>1030</v>
      </c>
      <c r="H196" s="111">
        <v>22</v>
      </c>
      <c r="I196" s="50" t="s">
        <v>5831</v>
      </c>
      <c r="J196" s="50" t="s">
        <v>112</v>
      </c>
      <c r="K196" s="125">
        <v>44013</v>
      </c>
      <c r="L196" s="126">
        <v>44166</v>
      </c>
      <c r="M196" s="50" t="s">
        <v>5826</v>
      </c>
      <c r="N196" s="127" t="s">
        <v>5832</v>
      </c>
    </row>
    <row r="197" ht="45" customHeight="1" spans="1:14">
      <c r="A197" s="50">
        <v>3</v>
      </c>
      <c r="B197" s="50" t="s">
        <v>5833</v>
      </c>
      <c r="C197" s="50" t="s">
        <v>5834</v>
      </c>
      <c r="D197" s="50" t="s">
        <v>5355</v>
      </c>
      <c r="E197" s="109" t="s">
        <v>5824</v>
      </c>
      <c r="F197" s="112">
        <v>18</v>
      </c>
      <c r="G197" s="50" t="s">
        <v>1030</v>
      </c>
      <c r="H197" s="113">
        <v>18</v>
      </c>
      <c r="I197" s="50" t="s">
        <v>5835</v>
      </c>
      <c r="J197" s="50" t="s">
        <v>112</v>
      </c>
      <c r="K197" s="125">
        <v>44013</v>
      </c>
      <c r="L197" s="126">
        <v>44166</v>
      </c>
      <c r="M197" s="50" t="s">
        <v>5826</v>
      </c>
      <c r="N197" s="128" t="s">
        <v>5836</v>
      </c>
    </row>
    <row r="198" ht="45" customHeight="1" spans="1:14">
      <c r="A198" s="50">
        <v>4</v>
      </c>
      <c r="B198" s="15" t="s">
        <v>5837</v>
      </c>
      <c r="C198" s="50" t="s">
        <v>5838</v>
      </c>
      <c r="D198" s="50" t="s">
        <v>2335</v>
      </c>
      <c r="E198" s="109" t="s">
        <v>5824</v>
      </c>
      <c r="F198" s="110">
        <v>28</v>
      </c>
      <c r="G198" s="50" t="s">
        <v>1030</v>
      </c>
      <c r="H198" s="111">
        <v>28</v>
      </c>
      <c r="I198" s="50" t="s">
        <v>5839</v>
      </c>
      <c r="J198" s="50" t="s">
        <v>112</v>
      </c>
      <c r="K198" s="125">
        <v>44013</v>
      </c>
      <c r="L198" s="126">
        <v>44166</v>
      </c>
      <c r="M198" s="50" t="s">
        <v>5826</v>
      </c>
      <c r="N198" s="128" t="s">
        <v>5840</v>
      </c>
    </row>
    <row r="199" ht="45" customHeight="1" spans="1:14">
      <c r="A199" s="50">
        <v>5</v>
      </c>
      <c r="B199" s="15" t="s">
        <v>5841</v>
      </c>
      <c r="C199" s="50" t="s">
        <v>5842</v>
      </c>
      <c r="D199" s="50" t="s">
        <v>5560</v>
      </c>
      <c r="E199" s="109" t="s">
        <v>5824</v>
      </c>
      <c r="F199" s="112">
        <v>10</v>
      </c>
      <c r="G199" s="50" t="s">
        <v>1030</v>
      </c>
      <c r="H199" s="113">
        <v>10</v>
      </c>
      <c r="I199" s="50" t="s">
        <v>5843</v>
      </c>
      <c r="J199" s="50" t="s">
        <v>112</v>
      </c>
      <c r="K199" s="125">
        <v>44013</v>
      </c>
      <c r="L199" s="126">
        <v>44166</v>
      </c>
      <c r="M199" s="50" t="s">
        <v>5826</v>
      </c>
      <c r="N199" s="128" t="s">
        <v>5844</v>
      </c>
    </row>
    <row r="200" ht="45" customHeight="1" spans="1:14">
      <c r="A200" s="50">
        <v>6</v>
      </c>
      <c r="B200" s="50" t="s">
        <v>5845</v>
      </c>
      <c r="C200" s="50" t="s">
        <v>5846</v>
      </c>
      <c r="D200" s="50" t="s">
        <v>3681</v>
      </c>
      <c r="E200" s="109" t="s">
        <v>5824</v>
      </c>
      <c r="F200" s="110">
        <v>10</v>
      </c>
      <c r="G200" s="50" t="s">
        <v>1030</v>
      </c>
      <c r="H200" s="111">
        <v>10</v>
      </c>
      <c r="I200" s="50" t="s">
        <v>5847</v>
      </c>
      <c r="J200" s="50" t="s">
        <v>112</v>
      </c>
      <c r="K200" s="125">
        <v>44013</v>
      </c>
      <c r="L200" s="126">
        <v>44166</v>
      </c>
      <c r="M200" s="50" t="s">
        <v>5826</v>
      </c>
      <c r="N200" s="128" t="s">
        <v>5848</v>
      </c>
    </row>
    <row r="201" ht="45" customHeight="1" spans="1:14">
      <c r="A201" s="50">
        <v>7</v>
      </c>
      <c r="B201" s="15" t="s">
        <v>5849</v>
      </c>
      <c r="C201" s="50" t="s">
        <v>5850</v>
      </c>
      <c r="D201" s="50" t="s">
        <v>1136</v>
      </c>
      <c r="E201" s="109" t="s">
        <v>5824</v>
      </c>
      <c r="F201" s="110">
        <v>19</v>
      </c>
      <c r="G201" s="50" t="s">
        <v>1030</v>
      </c>
      <c r="H201" s="111">
        <v>19</v>
      </c>
      <c r="I201" s="50" t="s">
        <v>5851</v>
      </c>
      <c r="J201" s="50" t="s">
        <v>112</v>
      </c>
      <c r="K201" s="125">
        <v>44013</v>
      </c>
      <c r="L201" s="126">
        <v>44166</v>
      </c>
      <c r="M201" s="50" t="s">
        <v>5826</v>
      </c>
      <c r="N201" s="128" t="s">
        <v>5852</v>
      </c>
    </row>
    <row r="202" ht="45" customHeight="1" spans="1:14">
      <c r="A202" s="50">
        <v>8</v>
      </c>
      <c r="B202" s="50" t="s">
        <v>5853</v>
      </c>
      <c r="C202" s="50" t="s">
        <v>5854</v>
      </c>
      <c r="D202" s="50" t="s">
        <v>5855</v>
      </c>
      <c r="E202" s="109" t="s">
        <v>5824</v>
      </c>
      <c r="F202" s="112">
        <v>19</v>
      </c>
      <c r="G202" s="50" t="s">
        <v>1030</v>
      </c>
      <c r="H202" s="113">
        <v>19</v>
      </c>
      <c r="I202" s="50" t="s">
        <v>5856</v>
      </c>
      <c r="J202" s="50" t="s">
        <v>112</v>
      </c>
      <c r="K202" s="125">
        <v>44013</v>
      </c>
      <c r="L202" s="126">
        <v>44166</v>
      </c>
      <c r="M202" s="50" t="s">
        <v>5826</v>
      </c>
      <c r="N202" s="128" t="s">
        <v>5857</v>
      </c>
    </row>
    <row r="203" ht="45" customHeight="1" spans="1:14">
      <c r="A203" s="50">
        <v>9</v>
      </c>
      <c r="B203" s="15" t="s">
        <v>5858</v>
      </c>
      <c r="C203" s="50" t="s">
        <v>5834</v>
      </c>
      <c r="D203" s="50" t="s">
        <v>5859</v>
      </c>
      <c r="E203" s="109" t="s">
        <v>5824</v>
      </c>
      <c r="F203" s="112">
        <v>19</v>
      </c>
      <c r="G203" s="50" t="s">
        <v>1030</v>
      </c>
      <c r="H203" s="113">
        <v>19</v>
      </c>
      <c r="I203" s="50" t="s">
        <v>5860</v>
      </c>
      <c r="J203" s="50" t="s">
        <v>112</v>
      </c>
      <c r="K203" s="125">
        <v>44013</v>
      </c>
      <c r="L203" s="126">
        <v>44166</v>
      </c>
      <c r="M203" s="50" t="s">
        <v>5826</v>
      </c>
      <c r="N203" s="128" t="s">
        <v>5861</v>
      </c>
    </row>
    <row r="204" ht="45" customHeight="1" spans="1:14">
      <c r="A204" s="50">
        <v>10</v>
      </c>
      <c r="B204" s="15" t="s">
        <v>5862</v>
      </c>
      <c r="C204" s="50" t="s">
        <v>5834</v>
      </c>
      <c r="D204" s="50" t="s">
        <v>5763</v>
      </c>
      <c r="E204" s="109" t="s">
        <v>5824</v>
      </c>
      <c r="F204" s="110">
        <v>19</v>
      </c>
      <c r="G204" s="50" t="s">
        <v>1030</v>
      </c>
      <c r="H204" s="111">
        <v>19</v>
      </c>
      <c r="I204" s="50" t="s">
        <v>5863</v>
      </c>
      <c r="J204" s="50" t="s">
        <v>112</v>
      </c>
      <c r="K204" s="125">
        <v>44013</v>
      </c>
      <c r="L204" s="126">
        <v>44166</v>
      </c>
      <c r="M204" s="50" t="s">
        <v>5826</v>
      </c>
      <c r="N204" s="128" t="s">
        <v>5765</v>
      </c>
    </row>
    <row r="205" ht="45" customHeight="1" spans="1:14">
      <c r="A205" s="50">
        <v>11</v>
      </c>
      <c r="B205" s="50" t="s">
        <v>5864</v>
      </c>
      <c r="C205" s="50" t="s">
        <v>5865</v>
      </c>
      <c r="D205" s="50" t="s">
        <v>5866</v>
      </c>
      <c r="E205" s="109" t="s">
        <v>5824</v>
      </c>
      <c r="F205" s="112">
        <v>12</v>
      </c>
      <c r="G205" s="50" t="s">
        <v>1030</v>
      </c>
      <c r="H205" s="113">
        <v>12</v>
      </c>
      <c r="I205" s="50" t="s">
        <v>5867</v>
      </c>
      <c r="J205" s="50" t="s">
        <v>112</v>
      </c>
      <c r="K205" s="125">
        <v>44013</v>
      </c>
      <c r="L205" s="126">
        <v>44166</v>
      </c>
      <c r="M205" s="50" t="s">
        <v>5826</v>
      </c>
      <c r="N205" s="128" t="s">
        <v>5868</v>
      </c>
    </row>
    <row r="206" ht="45" customHeight="1" spans="1:14">
      <c r="A206" s="50">
        <v>12</v>
      </c>
      <c r="B206" s="15" t="s">
        <v>5869</v>
      </c>
      <c r="C206" s="50" t="s">
        <v>5870</v>
      </c>
      <c r="D206" s="50" t="s">
        <v>5805</v>
      </c>
      <c r="E206" s="109" t="s">
        <v>5824</v>
      </c>
      <c r="F206" s="110">
        <v>13</v>
      </c>
      <c r="G206" s="50" t="s">
        <v>1030</v>
      </c>
      <c r="H206" s="111">
        <v>13</v>
      </c>
      <c r="I206" s="50" t="s">
        <v>5871</v>
      </c>
      <c r="J206" s="50" t="s">
        <v>112</v>
      </c>
      <c r="K206" s="125">
        <v>44013</v>
      </c>
      <c r="L206" s="126">
        <v>44166</v>
      </c>
      <c r="M206" s="50" t="s">
        <v>5826</v>
      </c>
      <c r="N206" s="128" t="s">
        <v>5872</v>
      </c>
    </row>
    <row r="207" ht="45" customHeight="1" spans="1:14">
      <c r="A207" s="50">
        <v>13</v>
      </c>
      <c r="B207" s="15" t="s">
        <v>5873</v>
      </c>
      <c r="C207" s="50" t="s">
        <v>5874</v>
      </c>
      <c r="D207" s="50" t="s">
        <v>5875</v>
      </c>
      <c r="E207" s="109" t="s">
        <v>5824</v>
      </c>
      <c r="F207" s="110">
        <v>30</v>
      </c>
      <c r="G207" s="50" t="s">
        <v>1030</v>
      </c>
      <c r="H207" s="111">
        <v>30</v>
      </c>
      <c r="I207" s="50" t="s">
        <v>5876</v>
      </c>
      <c r="J207" s="50" t="s">
        <v>112</v>
      </c>
      <c r="K207" s="125">
        <v>44013</v>
      </c>
      <c r="L207" s="126">
        <v>44166</v>
      </c>
      <c r="M207" s="50" t="s">
        <v>5826</v>
      </c>
      <c r="N207" s="128" t="s">
        <v>5877</v>
      </c>
    </row>
    <row r="208" ht="45" customHeight="1" spans="1:14">
      <c r="A208" s="50">
        <v>14</v>
      </c>
      <c r="B208" s="15" t="s">
        <v>5878</v>
      </c>
      <c r="C208" s="50" t="s">
        <v>5879</v>
      </c>
      <c r="D208" s="50" t="s">
        <v>5880</v>
      </c>
      <c r="E208" s="109" t="s">
        <v>5824</v>
      </c>
      <c r="F208" s="112">
        <v>18</v>
      </c>
      <c r="G208" s="50" t="s">
        <v>1030</v>
      </c>
      <c r="H208" s="113">
        <v>18</v>
      </c>
      <c r="I208" s="50" t="s">
        <v>5881</v>
      </c>
      <c r="J208" s="50" t="s">
        <v>112</v>
      </c>
      <c r="K208" s="125">
        <v>44013</v>
      </c>
      <c r="L208" s="126">
        <v>44166</v>
      </c>
      <c r="M208" s="50" t="s">
        <v>5826</v>
      </c>
      <c r="N208" s="128" t="s">
        <v>5882</v>
      </c>
    </row>
    <row r="209" ht="45" customHeight="1" spans="1:14">
      <c r="A209" s="50">
        <v>15</v>
      </c>
      <c r="B209" s="15" t="s">
        <v>5883</v>
      </c>
      <c r="C209" s="50" t="s">
        <v>5884</v>
      </c>
      <c r="D209" s="50" t="s">
        <v>5658</v>
      </c>
      <c r="E209" s="109" t="s">
        <v>5824</v>
      </c>
      <c r="F209" s="112">
        <v>9</v>
      </c>
      <c r="G209" s="50" t="s">
        <v>1030</v>
      </c>
      <c r="H209" s="113">
        <v>9</v>
      </c>
      <c r="I209" s="50" t="s">
        <v>5885</v>
      </c>
      <c r="J209" s="50" t="s">
        <v>112</v>
      </c>
      <c r="K209" s="125">
        <v>44013</v>
      </c>
      <c r="L209" s="126">
        <v>44166</v>
      </c>
      <c r="M209" s="50" t="s">
        <v>5826</v>
      </c>
      <c r="N209" s="128" t="s">
        <v>5886</v>
      </c>
    </row>
    <row r="210" ht="45" customHeight="1" spans="1:14">
      <c r="A210" s="50">
        <v>16</v>
      </c>
      <c r="B210" s="15" t="s">
        <v>5887</v>
      </c>
      <c r="C210" s="50" t="s">
        <v>5888</v>
      </c>
      <c r="D210" s="50" t="s">
        <v>5889</v>
      </c>
      <c r="E210" s="109" t="s">
        <v>5824</v>
      </c>
      <c r="F210" s="110">
        <v>10</v>
      </c>
      <c r="G210" s="50" t="s">
        <v>1030</v>
      </c>
      <c r="H210" s="111">
        <v>10</v>
      </c>
      <c r="I210" s="50" t="s">
        <v>5890</v>
      </c>
      <c r="J210" s="50" t="s">
        <v>112</v>
      </c>
      <c r="K210" s="125">
        <v>44013</v>
      </c>
      <c r="L210" s="126">
        <v>44166</v>
      </c>
      <c r="M210" s="50" t="s">
        <v>5826</v>
      </c>
      <c r="N210" s="128" t="s">
        <v>5891</v>
      </c>
    </row>
    <row r="211" ht="45" customHeight="1" spans="1:14">
      <c r="A211" s="50">
        <v>17</v>
      </c>
      <c r="B211" s="114" t="s">
        <v>5892</v>
      </c>
      <c r="C211" s="50" t="s">
        <v>5893</v>
      </c>
      <c r="D211" s="50" t="s">
        <v>5340</v>
      </c>
      <c r="E211" s="109" t="s">
        <v>5824</v>
      </c>
      <c r="F211" s="110">
        <v>15</v>
      </c>
      <c r="G211" s="50" t="s">
        <v>1030</v>
      </c>
      <c r="H211" s="111">
        <v>15</v>
      </c>
      <c r="I211" s="50" t="s">
        <v>5894</v>
      </c>
      <c r="J211" s="50" t="s">
        <v>112</v>
      </c>
      <c r="K211" s="125">
        <v>44013</v>
      </c>
      <c r="L211" s="126">
        <v>44166</v>
      </c>
      <c r="M211" s="50" t="s">
        <v>5826</v>
      </c>
      <c r="N211" s="129" t="s">
        <v>5895</v>
      </c>
    </row>
    <row r="212" ht="45" customHeight="1" spans="1:14">
      <c r="A212" s="50">
        <v>18</v>
      </c>
      <c r="B212" s="114" t="s">
        <v>5896</v>
      </c>
      <c r="C212" s="50" t="s">
        <v>5897</v>
      </c>
      <c r="D212" s="50" t="s">
        <v>5484</v>
      </c>
      <c r="E212" s="109" t="s">
        <v>5824</v>
      </c>
      <c r="F212" s="110">
        <v>10</v>
      </c>
      <c r="G212" s="50" t="s">
        <v>1030</v>
      </c>
      <c r="H212" s="111">
        <v>10</v>
      </c>
      <c r="I212" s="50" t="s">
        <v>5898</v>
      </c>
      <c r="J212" s="50" t="s">
        <v>112</v>
      </c>
      <c r="K212" s="125">
        <v>44013</v>
      </c>
      <c r="L212" s="126">
        <v>44166</v>
      </c>
      <c r="M212" s="50" t="s">
        <v>5826</v>
      </c>
      <c r="N212" s="129" t="s">
        <v>5899</v>
      </c>
    </row>
    <row r="213" ht="45" customHeight="1" spans="1:14">
      <c r="A213" s="50">
        <v>19</v>
      </c>
      <c r="B213" s="114" t="s">
        <v>5900</v>
      </c>
      <c r="C213" s="50" t="s">
        <v>5901</v>
      </c>
      <c r="D213" s="50" t="s">
        <v>3766</v>
      </c>
      <c r="E213" s="109" t="s">
        <v>5824</v>
      </c>
      <c r="F213" s="112">
        <v>8</v>
      </c>
      <c r="G213" s="50" t="s">
        <v>1030</v>
      </c>
      <c r="H213" s="113">
        <v>8</v>
      </c>
      <c r="I213" s="50" t="s">
        <v>5902</v>
      </c>
      <c r="J213" s="50" t="s">
        <v>112</v>
      </c>
      <c r="K213" s="125">
        <v>44013</v>
      </c>
      <c r="L213" s="126">
        <v>44166</v>
      </c>
      <c r="M213" s="50" t="s">
        <v>5826</v>
      </c>
      <c r="N213" s="129" t="s">
        <v>5903</v>
      </c>
    </row>
    <row r="214" ht="45" customHeight="1" spans="1:14">
      <c r="A214" s="50">
        <v>20</v>
      </c>
      <c r="B214" s="114" t="s">
        <v>5904</v>
      </c>
      <c r="C214" s="50" t="s">
        <v>5905</v>
      </c>
      <c r="D214" s="50" t="s">
        <v>5906</v>
      </c>
      <c r="E214" s="109" t="s">
        <v>5824</v>
      </c>
      <c r="F214" s="112">
        <v>15</v>
      </c>
      <c r="G214" s="50" t="s">
        <v>1030</v>
      </c>
      <c r="H214" s="113">
        <v>15</v>
      </c>
      <c r="I214" s="50" t="s">
        <v>5907</v>
      </c>
      <c r="J214" s="50" t="s">
        <v>112</v>
      </c>
      <c r="K214" s="125">
        <v>44013</v>
      </c>
      <c r="L214" s="126">
        <v>44166</v>
      </c>
      <c r="M214" s="50" t="s">
        <v>5826</v>
      </c>
      <c r="N214" s="129" t="s">
        <v>5908</v>
      </c>
    </row>
    <row r="215" ht="45" customHeight="1" spans="1:14">
      <c r="A215" s="50">
        <v>21</v>
      </c>
      <c r="B215" s="114" t="s">
        <v>5909</v>
      </c>
      <c r="C215" s="50" t="s">
        <v>5910</v>
      </c>
      <c r="D215" s="50" t="s">
        <v>5431</v>
      </c>
      <c r="E215" s="109" t="s">
        <v>5824</v>
      </c>
      <c r="F215" s="112">
        <v>10</v>
      </c>
      <c r="G215" s="50" t="s">
        <v>1030</v>
      </c>
      <c r="H215" s="113">
        <v>10</v>
      </c>
      <c r="I215" s="50" t="s">
        <v>5911</v>
      </c>
      <c r="J215" s="50" t="s">
        <v>112</v>
      </c>
      <c r="K215" s="125">
        <v>44013</v>
      </c>
      <c r="L215" s="126">
        <v>44166</v>
      </c>
      <c r="M215" s="50" t="s">
        <v>5826</v>
      </c>
      <c r="N215" s="129" t="s">
        <v>5912</v>
      </c>
    </row>
    <row r="216" ht="45" customHeight="1" spans="1:14">
      <c r="A216" s="50">
        <v>22</v>
      </c>
      <c r="B216" s="114" t="s">
        <v>5913</v>
      </c>
      <c r="C216" s="50" t="s">
        <v>5914</v>
      </c>
      <c r="D216" s="50" t="s">
        <v>5915</v>
      </c>
      <c r="E216" s="109" t="s">
        <v>5824</v>
      </c>
      <c r="F216" s="112">
        <v>18</v>
      </c>
      <c r="G216" s="50" t="s">
        <v>1030</v>
      </c>
      <c r="H216" s="113">
        <v>18</v>
      </c>
      <c r="I216" s="50" t="s">
        <v>5916</v>
      </c>
      <c r="J216" s="50" t="s">
        <v>112</v>
      </c>
      <c r="K216" s="125">
        <v>44013</v>
      </c>
      <c r="L216" s="126">
        <v>44166</v>
      </c>
      <c r="M216" s="50" t="s">
        <v>5826</v>
      </c>
      <c r="N216" s="129" t="s">
        <v>5917</v>
      </c>
    </row>
    <row r="217" ht="45" customHeight="1" spans="1:14">
      <c r="A217" s="50">
        <v>23</v>
      </c>
      <c r="B217" s="115" t="s">
        <v>5918</v>
      </c>
      <c r="C217" s="50" t="s">
        <v>5919</v>
      </c>
      <c r="D217" s="50" t="s">
        <v>5369</v>
      </c>
      <c r="E217" s="109" t="s">
        <v>5824</v>
      </c>
      <c r="F217" s="112">
        <v>10</v>
      </c>
      <c r="G217" s="50" t="s">
        <v>1030</v>
      </c>
      <c r="H217" s="113">
        <v>10</v>
      </c>
      <c r="I217" s="50" t="s">
        <v>5920</v>
      </c>
      <c r="J217" s="50" t="s">
        <v>112</v>
      </c>
      <c r="K217" s="125">
        <v>44013</v>
      </c>
      <c r="L217" s="126">
        <v>44166</v>
      </c>
      <c r="M217" s="50" t="s">
        <v>5826</v>
      </c>
      <c r="N217" s="112" t="s">
        <v>5921</v>
      </c>
    </row>
    <row r="218" ht="45" customHeight="1" spans="1:14">
      <c r="A218" s="50">
        <v>24</v>
      </c>
      <c r="B218" s="115" t="s">
        <v>5922</v>
      </c>
      <c r="C218" s="50" t="s">
        <v>5923</v>
      </c>
      <c r="D218" s="50" t="s">
        <v>5674</v>
      </c>
      <c r="E218" s="109" t="s">
        <v>5824</v>
      </c>
      <c r="F218" s="112">
        <v>13</v>
      </c>
      <c r="G218" s="50" t="s">
        <v>1030</v>
      </c>
      <c r="H218" s="113">
        <v>13</v>
      </c>
      <c r="I218" s="50" t="s">
        <v>5924</v>
      </c>
      <c r="J218" s="50" t="s">
        <v>112</v>
      </c>
      <c r="K218" s="125">
        <v>44013</v>
      </c>
      <c r="L218" s="126">
        <v>44166</v>
      </c>
      <c r="M218" s="50" t="s">
        <v>5826</v>
      </c>
      <c r="N218" s="112" t="s">
        <v>5925</v>
      </c>
    </row>
    <row r="219" ht="45" customHeight="1" spans="1:14">
      <c r="A219" s="50">
        <v>25</v>
      </c>
      <c r="B219" s="50" t="s">
        <v>5926</v>
      </c>
      <c r="C219" s="50" t="s">
        <v>5927</v>
      </c>
      <c r="D219" s="50" t="s">
        <v>1332</v>
      </c>
      <c r="E219" s="109" t="s">
        <v>5824</v>
      </c>
      <c r="F219" s="112">
        <v>15</v>
      </c>
      <c r="G219" s="50" t="s">
        <v>1030</v>
      </c>
      <c r="H219" s="113">
        <v>15</v>
      </c>
      <c r="I219" s="50" t="s">
        <v>5928</v>
      </c>
      <c r="J219" s="50" t="s">
        <v>112</v>
      </c>
      <c r="K219" s="125">
        <v>44013</v>
      </c>
      <c r="L219" s="126">
        <v>44166</v>
      </c>
      <c r="M219" s="50" t="s">
        <v>5826</v>
      </c>
      <c r="N219" s="127" t="s">
        <v>5929</v>
      </c>
    </row>
    <row r="220" ht="45" customHeight="1" spans="1:14">
      <c r="A220" s="50">
        <v>26</v>
      </c>
      <c r="B220" s="51" t="s">
        <v>5930</v>
      </c>
      <c r="C220" s="50" t="s">
        <v>5931</v>
      </c>
      <c r="D220" s="50" t="s">
        <v>5744</v>
      </c>
      <c r="E220" s="109" t="s">
        <v>5824</v>
      </c>
      <c r="F220" s="112">
        <v>10</v>
      </c>
      <c r="G220" s="50" t="s">
        <v>1030</v>
      </c>
      <c r="H220" s="113">
        <v>10</v>
      </c>
      <c r="I220" s="50" t="s">
        <v>5932</v>
      </c>
      <c r="J220" s="50" t="s">
        <v>112</v>
      </c>
      <c r="K220" s="125">
        <v>44013</v>
      </c>
      <c r="L220" s="126">
        <v>44166</v>
      </c>
      <c r="M220" s="50" t="s">
        <v>5826</v>
      </c>
      <c r="N220" s="130" t="s">
        <v>5933</v>
      </c>
    </row>
    <row r="221" ht="53" customHeight="1" spans="1:14">
      <c r="A221" s="50">
        <v>27</v>
      </c>
      <c r="B221" s="51" t="s">
        <v>5934</v>
      </c>
      <c r="C221" s="50" t="s">
        <v>5935</v>
      </c>
      <c r="D221" s="50" t="s">
        <v>5936</v>
      </c>
      <c r="E221" s="109" t="s">
        <v>5824</v>
      </c>
      <c r="F221" s="112">
        <v>17</v>
      </c>
      <c r="G221" s="50" t="s">
        <v>1030</v>
      </c>
      <c r="H221" s="113">
        <v>17</v>
      </c>
      <c r="I221" s="50" t="s">
        <v>5937</v>
      </c>
      <c r="J221" s="50" t="s">
        <v>112</v>
      </c>
      <c r="K221" s="125">
        <v>44013</v>
      </c>
      <c r="L221" s="126">
        <v>44166</v>
      </c>
      <c r="M221" s="50" t="s">
        <v>5826</v>
      </c>
      <c r="N221" s="130" t="s">
        <v>5938</v>
      </c>
    </row>
    <row r="222" ht="56.25" spans="1:14">
      <c r="A222" s="50">
        <v>28</v>
      </c>
      <c r="B222" s="50" t="s">
        <v>5939</v>
      </c>
      <c r="C222" s="50" t="s">
        <v>5940</v>
      </c>
      <c r="D222" s="50" t="s">
        <v>1332</v>
      </c>
      <c r="E222" s="109" t="s">
        <v>5824</v>
      </c>
      <c r="F222" s="112">
        <v>9</v>
      </c>
      <c r="G222" s="50" t="s">
        <v>1030</v>
      </c>
      <c r="H222" s="113">
        <v>9</v>
      </c>
      <c r="I222" s="50" t="s">
        <v>5941</v>
      </c>
      <c r="J222" s="50" t="s">
        <v>112</v>
      </c>
      <c r="K222" s="125">
        <v>44013</v>
      </c>
      <c r="L222" s="126">
        <v>44166</v>
      </c>
      <c r="M222" s="50" t="s">
        <v>5826</v>
      </c>
      <c r="N222" s="130" t="s">
        <v>5942</v>
      </c>
    </row>
    <row r="223" ht="45" customHeight="1" spans="1:14">
      <c r="A223" s="50">
        <v>29</v>
      </c>
      <c r="B223" s="50" t="s">
        <v>5943</v>
      </c>
      <c r="C223" s="50" t="s">
        <v>5944</v>
      </c>
      <c r="D223" s="50" t="s">
        <v>5786</v>
      </c>
      <c r="E223" s="109" t="s">
        <v>5824</v>
      </c>
      <c r="F223" s="116">
        <v>30</v>
      </c>
      <c r="G223" s="50" t="s">
        <v>1030</v>
      </c>
      <c r="H223" s="117">
        <v>30</v>
      </c>
      <c r="I223" s="50" t="s">
        <v>5945</v>
      </c>
      <c r="J223" s="50" t="s">
        <v>112</v>
      </c>
      <c r="K223" s="125">
        <v>44013</v>
      </c>
      <c r="L223" s="126">
        <v>44166</v>
      </c>
      <c r="M223" s="50" t="s">
        <v>5826</v>
      </c>
      <c r="N223" s="131" t="s">
        <v>5788</v>
      </c>
    </row>
    <row r="224" ht="45" customHeight="1" spans="1:14">
      <c r="A224" s="50">
        <v>30</v>
      </c>
      <c r="B224" s="50" t="s">
        <v>5946</v>
      </c>
      <c r="C224" s="50" t="s">
        <v>5947</v>
      </c>
      <c r="D224" s="50" t="s">
        <v>5948</v>
      </c>
      <c r="E224" s="109" t="s">
        <v>5824</v>
      </c>
      <c r="F224" s="112">
        <v>15</v>
      </c>
      <c r="G224" s="50" t="s">
        <v>1030</v>
      </c>
      <c r="H224" s="113">
        <v>15</v>
      </c>
      <c r="I224" s="50" t="s">
        <v>5949</v>
      </c>
      <c r="J224" s="50" t="s">
        <v>112</v>
      </c>
      <c r="K224" s="125">
        <v>44013</v>
      </c>
      <c r="L224" s="126">
        <v>44166</v>
      </c>
      <c r="M224" s="50" t="s">
        <v>5826</v>
      </c>
      <c r="N224" s="127" t="s">
        <v>5950</v>
      </c>
    </row>
    <row r="225" ht="45" customHeight="1" spans="1:14">
      <c r="A225" s="50">
        <v>31</v>
      </c>
      <c r="B225" s="50" t="s">
        <v>5951</v>
      </c>
      <c r="C225" s="50" t="s">
        <v>5952</v>
      </c>
      <c r="D225" s="50" t="s">
        <v>5378</v>
      </c>
      <c r="E225" s="109" t="s">
        <v>5824</v>
      </c>
      <c r="F225" s="118">
        <v>10</v>
      </c>
      <c r="G225" s="50" t="s">
        <v>1030</v>
      </c>
      <c r="H225" s="119">
        <v>10</v>
      </c>
      <c r="I225" s="50" t="s">
        <v>5953</v>
      </c>
      <c r="J225" s="50" t="s">
        <v>112</v>
      </c>
      <c r="K225" s="125">
        <v>44013</v>
      </c>
      <c r="L225" s="126">
        <v>44166</v>
      </c>
      <c r="M225" s="50" t="s">
        <v>5826</v>
      </c>
      <c r="N225" s="132" t="s">
        <v>5758</v>
      </c>
    </row>
    <row r="226" ht="45" customHeight="1" spans="1:14">
      <c r="A226" s="50">
        <v>32</v>
      </c>
      <c r="B226" s="50" t="s">
        <v>5954</v>
      </c>
      <c r="C226" s="50" t="s">
        <v>5955</v>
      </c>
      <c r="D226" s="50" t="s">
        <v>4457</v>
      </c>
      <c r="E226" s="109" t="s">
        <v>5824</v>
      </c>
      <c r="F226" s="120">
        <v>10</v>
      </c>
      <c r="G226" s="50" t="s">
        <v>1030</v>
      </c>
      <c r="H226" s="121">
        <v>10</v>
      </c>
      <c r="I226" s="50" t="s">
        <v>5956</v>
      </c>
      <c r="J226" s="50" t="s">
        <v>112</v>
      </c>
      <c r="K226" s="125">
        <v>44013</v>
      </c>
      <c r="L226" s="126">
        <v>44166</v>
      </c>
      <c r="M226" s="50" t="s">
        <v>5826</v>
      </c>
      <c r="N226" s="15" t="s">
        <v>5957</v>
      </c>
    </row>
    <row r="227" ht="45" customHeight="1" spans="1:14">
      <c r="A227" s="50">
        <v>33</v>
      </c>
      <c r="B227" s="50" t="s">
        <v>5958</v>
      </c>
      <c r="C227" s="50" t="s">
        <v>5959</v>
      </c>
      <c r="D227" s="50" t="s">
        <v>5960</v>
      </c>
      <c r="E227" s="109" t="s">
        <v>5824</v>
      </c>
      <c r="F227" s="120">
        <v>12</v>
      </c>
      <c r="G227" s="50" t="s">
        <v>1030</v>
      </c>
      <c r="H227" s="121">
        <v>12</v>
      </c>
      <c r="I227" s="50" t="s">
        <v>5961</v>
      </c>
      <c r="J227" s="50" t="s">
        <v>112</v>
      </c>
      <c r="K227" s="125">
        <v>44013</v>
      </c>
      <c r="L227" s="126">
        <v>44166</v>
      </c>
      <c r="M227" s="50" t="s">
        <v>5826</v>
      </c>
      <c r="N227" s="15" t="s">
        <v>5962</v>
      </c>
    </row>
    <row r="228" ht="45" customHeight="1" spans="1:14">
      <c r="A228" s="51">
        <v>34</v>
      </c>
      <c r="B228" s="51" t="s">
        <v>5963</v>
      </c>
      <c r="C228" s="51" t="s">
        <v>5964</v>
      </c>
      <c r="D228" s="51" t="s">
        <v>5965</v>
      </c>
      <c r="E228" s="122" t="s">
        <v>5824</v>
      </c>
      <c r="F228" s="123">
        <v>12</v>
      </c>
      <c r="G228" s="50" t="s">
        <v>1030</v>
      </c>
      <c r="H228" s="124">
        <v>12</v>
      </c>
      <c r="I228" s="51" t="s">
        <v>5966</v>
      </c>
      <c r="J228" s="51" t="s">
        <v>112</v>
      </c>
      <c r="K228" s="133">
        <v>44013</v>
      </c>
      <c r="L228" s="134">
        <v>44166</v>
      </c>
      <c r="M228" s="51" t="s">
        <v>5826</v>
      </c>
      <c r="N228" s="15" t="s">
        <v>5967</v>
      </c>
    </row>
    <row r="229" ht="81" customHeight="1" spans="1:14">
      <c r="A229" s="51">
        <v>35</v>
      </c>
      <c r="B229" s="51" t="s">
        <v>5968</v>
      </c>
      <c r="C229" s="51" t="s">
        <v>5969</v>
      </c>
      <c r="D229" s="51" t="s">
        <v>5970</v>
      </c>
      <c r="E229" s="122" t="s">
        <v>5824</v>
      </c>
      <c r="F229" s="123">
        <v>25</v>
      </c>
      <c r="G229" s="50" t="s">
        <v>1030</v>
      </c>
      <c r="H229" s="124">
        <v>25</v>
      </c>
      <c r="I229" s="51" t="s">
        <v>5971</v>
      </c>
      <c r="J229" s="51" t="s">
        <v>112</v>
      </c>
      <c r="K229" s="133">
        <v>44013</v>
      </c>
      <c r="L229" s="134">
        <v>44166</v>
      </c>
      <c r="M229" s="51" t="s">
        <v>5826</v>
      </c>
      <c r="N229" s="15" t="s">
        <v>5972</v>
      </c>
    </row>
    <row r="230" ht="57" customHeight="1" spans="1:14">
      <c r="A230" s="51">
        <v>36</v>
      </c>
      <c r="B230" s="51" t="s">
        <v>5973</v>
      </c>
      <c r="C230" s="51" t="s">
        <v>5974</v>
      </c>
      <c r="D230" s="51" t="s">
        <v>5236</v>
      </c>
      <c r="E230" s="51" t="s">
        <v>5824</v>
      </c>
      <c r="F230" s="51">
        <v>15</v>
      </c>
      <c r="G230" s="50" t="s">
        <v>1030</v>
      </c>
      <c r="H230" s="60">
        <v>15</v>
      </c>
      <c r="I230" s="51" t="s">
        <v>5835</v>
      </c>
      <c r="J230" s="51" t="s">
        <v>112</v>
      </c>
      <c r="K230" s="133">
        <v>44013</v>
      </c>
      <c r="L230" s="134">
        <v>44166</v>
      </c>
      <c r="M230" s="51" t="s">
        <v>5826</v>
      </c>
      <c r="N230" s="51" t="s">
        <v>5975</v>
      </c>
    </row>
  </sheetData>
  <autoFilter ref="A3:N230">
    <extLst/>
  </autoFilter>
  <mergeCells count="29">
    <mergeCell ref="A1:N1"/>
    <mergeCell ref="A2:N2"/>
    <mergeCell ref="G3:H3"/>
    <mergeCell ref="K3:L3"/>
    <mergeCell ref="M3:N3"/>
    <mergeCell ref="A3:A4"/>
    <mergeCell ref="A171:A172"/>
    <mergeCell ref="A186:A187"/>
    <mergeCell ref="B3:B4"/>
    <mergeCell ref="B171:B172"/>
    <mergeCell ref="B186:B187"/>
    <mergeCell ref="C3:C4"/>
    <mergeCell ref="C171:C172"/>
    <mergeCell ref="C186:C187"/>
    <mergeCell ref="D3:D4"/>
    <mergeCell ref="E3:E4"/>
    <mergeCell ref="F3:F4"/>
    <mergeCell ref="I3:I4"/>
    <mergeCell ref="I171:I172"/>
    <mergeCell ref="I186:I187"/>
    <mergeCell ref="J3:J4"/>
    <mergeCell ref="J171:J172"/>
    <mergeCell ref="J186:J187"/>
    <mergeCell ref="L171:L172"/>
    <mergeCell ref="L186:L187"/>
    <mergeCell ref="M171:M172"/>
    <mergeCell ref="M186:M187"/>
    <mergeCell ref="N171:N172"/>
    <mergeCell ref="N186:N187"/>
  </mergeCells>
  <printOptions horizontalCentered="1"/>
  <pageMargins left="0.590277777777778" right="0.590277777777778" top="0.984027777777778" bottom="0.786805555555556" header="0.298611111111111" footer="0.590277777777778"/>
  <pageSetup paperSize="9" firstPageNumber="195" fitToHeight="0" orientation="landscape" useFirstPageNumber="1" horizontalDpi="600"/>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workbookViewId="0">
      <selection activeCell="E19" sqref="E19"/>
    </sheetView>
  </sheetViews>
  <sheetFormatPr defaultColWidth="8.5" defaultRowHeight="11.25"/>
  <cols>
    <col min="1" max="1" width="3.5" style="2" customWidth="1"/>
    <col min="2" max="2" width="13.25" style="3" customWidth="1"/>
    <col min="3" max="3" width="12.125" style="3" customWidth="1"/>
    <col min="4" max="4" width="13" style="3" customWidth="1"/>
    <col min="5" max="5" width="9.5" style="3" customWidth="1"/>
    <col min="6" max="6" width="8.5" style="4" customWidth="1"/>
    <col min="7" max="7" width="9.75" style="3" customWidth="1"/>
    <col min="8" max="8" width="9" style="4" customWidth="1"/>
    <col min="9" max="9" width="13.625" style="3" customWidth="1"/>
    <col min="10" max="10" width="5.125" style="3" customWidth="1"/>
    <col min="11" max="11" width="8.5" style="5" customWidth="1"/>
    <col min="12" max="12" width="9.625" style="5" customWidth="1"/>
    <col min="13" max="13" width="7.625" style="3" customWidth="1"/>
    <col min="14" max="14" width="9.25" style="3" customWidth="1"/>
    <col min="15" max="15" width="6.125" style="3" customWidth="1"/>
    <col min="16" max="16363" width="8.5" style="3" customWidth="1"/>
    <col min="16364" max="16384" width="8.5" style="3"/>
  </cols>
  <sheetData>
    <row r="1" ht="24.95" customHeight="1" spans="1:14">
      <c r="A1" s="6" t="s">
        <v>5976</v>
      </c>
      <c r="B1" s="7"/>
      <c r="C1" s="7"/>
      <c r="D1" s="7"/>
      <c r="E1" s="7"/>
      <c r="F1" s="7"/>
      <c r="G1" s="7"/>
      <c r="H1" s="7"/>
      <c r="I1" s="7"/>
      <c r="J1" s="7"/>
      <c r="K1" s="7"/>
      <c r="L1" s="7"/>
      <c r="M1" s="7"/>
      <c r="N1" s="7"/>
    </row>
    <row r="2" s="1" customFormat="1" ht="33" customHeight="1" spans="1:14">
      <c r="A2" s="8" t="s">
        <v>5977</v>
      </c>
      <c r="B2" s="9"/>
      <c r="C2" s="9"/>
      <c r="D2" s="9"/>
      <c r="E2" s="9"/>
      <c r="F2" s="10"/>
      <c r="G2" s="9"/>
      <c r="H2" s="10"/>
      <c r="I2" s="9"/>
      <c r="J2" s="9"/>
      <c r="K2" s="23"/>
      <c r="L2" s="23"/>
      <c r="M2" s="9"/>
      <c r="N2" s="9"/>
    </row>
    <row r="3" ht="21" customHeight="1" spans="1:14">
      <c r="A3" s="11" t="s">
        <v>3</v>
      </c>
      <c r="B3" s="12" t="s">
        <v>52</v>
      </c>
      <c r="C3" s="12" t="s">
        <v>91</v>
      </c>
      <c r="D3" s="12" t="s">
        <v>92</v>
      </c>
      <c r="E3" s="12" t="s">
        <v>93</v>
      </c>
      <c r="F3" s="13" t="s">
        <v>94</v>
      </c>
      <c r="G3" s="12" t="s">
        <v>95</v>
      </c>
      <c r="H3" s="13"/>
      <c r="I3" s="12" t="s">
        <v>96</v>
      </c>
      <c r="J3" s="12" t="s">
        <v>97</v>
      </c>
      <c r="K3" s="24" t="s">
        <v>98</v>
      </c>
      <c r="L3" s="24"/>
      <c r="M3" s="12" t="s">
        <v>55</v>
      </c>
      <c r="N3" s="12"/>
    </row>
    <row r="4" ht="38.1" customHeight="1" spans="1:14">
      <c r="A4" s="11"/>
      <c r="B4" s="12"/>
      <c r="C4" s="12"/>
      <c r="D4" s="12"/>
      <c r="E4" s="12"/>
      <c r="F4" s="13"/>
      <c r="G4" s="12" t="s">
        <v>99</v>
      </c>
      <c r="H4" s="13" t="s">
        <v>94</v>
      </c>
      <c r="I4" s="12"/>
      <c r="J4" s="12"/>
      <c r="K4" s="24" t="s">
        <v>100</v>
      </c>
      <c r="L4" s="24" t="s">
        <v>101</v>
      </c>
      <c r="M4" s="12" t="s">
        <v>102</v>
      </c>
      <c r="N4" s="12" t="s">
        <v>5045</v>
      </c>
    </row>
    <row r="5" ht="27.95" customHeight="1" spans="1:14">
      <c r="A5" s="14"/>
      <c r="B5" s="15"/>
      <c r="C5" s="15"/>
      <c r="D5" s="15"/>
      <c r="E5" s="15"/>
      <c r="F5" s="16">
        <f>SUM(F6:F30)</f>
        <v>895.8</v>
      </c>
      <c r="G5" s="15"/>
      <c r="H5" s="16">
        <v>895.8</v>
      </c>
      <c r="I5" s="15"/>
      <c r="J5" s="15"/>
      <c r="K5" s="25"/>
      <c r="L5" s="25"/>
      <c r="M5" s="15"/>
      <c r="N5" s="15"/>
    </row>
    <row r="6" ht="27.95" customHeight="1" spans="1:14">
      <c r="A6" s="17">
        <v>1</v>
      </c>
      <c r="B6" s="18" t="s">
        <v>5978</v>
      </c>
      <c r="C6" s="18" t="s">
        <v>5979</v>
      </c>
      <c r="D6" s="19" t="s">
        <v>997</v>
      </c>
      <c r="E6" s="18" t="s">
        <v>5980</v>
      </c>
      <c r="F6" s="20">
        <v>35.1</v>
      </c>
      <c r="G6" s="18" t="s">
        <v>110</v>
      </c>
      <c r="H6" s="20">
        <v>35.1</v>
      </c>
      <c r="I6" s="18" t="s">
        <v>5981</v>
      </c>
      <c r="J6" s="18" t="s">
        <v>112</v>
      </c>
      <c r="K6" s="26">
        <v>43852</v>
      </c>
      <c r="L6" s="26">
        <v>44166</v>
      </c>
      <c r="M6" s="18" t="s">
        <v>76</v>
      </c>
      <c r="N6" s="18" t="s">
        <v>76</v>
      </c>
    </row>
    <row r="7" ht="27.95" customHeight="1" spans="1:14">
      <c r="A7" s="18">
        <v>2</v>
      </c>
      <c r="B7" s="18" t="s">
        <v>5982</v>
      </c>
      <c r="C7" s="18" t="s">
        <v>5983</v>
      </c>
      <c r="D7" s="19" t="s">
        <v>917</v>
      </c>
      <c r="E7" s="18" t="s">
        <v>5980</v>
      </c>
      <c r="F7" s="20">
        <v>48.3</v>
      </c>
      <c r="G7" s="18" t="s">
        <v>110</v>
      </c>
      <c r="H7" s="20">
        <v>48.3</v>
      </c>
      <c r="I7" s="18" t="s">
        <v>5984</v>
      </c>
      <c r="J7" s="18" t="s">
        <v>112</v>
      </c>
      <c r="K7" s="26">
        <v>43852</v>
      </c>
      <c r="L7" s="26">
        <v>44166</v>
      </c>
      <c r="M7" s="18" t="s">
        <v>76</v>
      </c>
      <c r="N7" s="18" t="s">
        <v>76</v>
      </c>
    </row>
    <row r="8" ht="27.95" customHeight="1" spans="1:14">
      <c r="A8" s="18">
        <v>3</v>
      </c>
      <c r="B8" s="18" t="s">
        <v>5985</v>
      </c>
      <c r="C8" s="18" t="s">
        <v>5986</v>
      </c>
      <c r="D8" s="19" t="s">
        <v>942</v>
      </c>
      <c r="E8" s="18" t="s">
        <v>5980</v>
      </c>
      <c r="F8" s="20">
        <v>46.5</v>
      </c>
      <c r="G8" s="18" t="s">
        <v>110</v>
      </c>
      <c r="H8" s="20">
        <v>46.5</v>
      </c>
      <c r="I8" s="18" t="s">
        <v>5987</v>
      </c>
      <c r="J8" s="18" t="s">
        <v>112</v>
      </c>
      <c r="K8" s="26">
        <v>43852</v>
      </c>
      <c r="L8" s="26">
        <v>44166</v>
      </c>
      <c r="M8" s="18" t="s">
        <v>76</v>
      </c>
      <c r="N8" s="18" t="s">
        <v>76</v>
      </c>
    </row>
    <row r="9" ht="27.95" customHeight="1" spans="1:14">
      <c r="A9" s="17">
        <v>4</v>
      </c>
      <c r="B9" s="18" t="s">
        <v>5988</v>
      </c>
      <c r="C9" s="18" t="s">
        <v>5989</v>
      </c>
      <c r="D9" s="19" t="s">
        <v>1019</v>
      </c>
      <c r="E9" s="18" t="s">
        <v>5980</v>
      </c>
      <c r="F9" s="20">
        <v>27.6</v>
      </c>
      <c r="G9" s="18" t="s">
        <v>110</v>
      </c>
      <c r="H9" s="20">
        <v>27.6</v>
      </c>
      <c r="I9" s="18" t="s">
        <v>5990</v>
      </c>
      <c r="J9" s="18" t="s">
        <v>112</v>
      </c>
      <c r="K9" s="26">
        <v>43852</v>
      </c>
      <c r="L9" s="26">
        <v>44166</v>
      </c>
      <c r="M9" s="18" t="s">
        <v>76</v>
      </c>
      <c r="N9" s="18" t="s">
        <v>76</v>
      </c>
    </row>
    <row r="10" ht="27.95" customHeight="1" spans="1:14">
      <c r="A10" s="18">
        <v>5</v>
      </c>
      <c r="B10" s="18" t="s">
        <v>5991</v>
      </c>
      <c r="C10" s="18" t="s">
        <v>5992</v>
      </c>
      <c r="D10" s="19" t="s">
        <v>927</v>
      </c>
      <c r="E10" s="18" t="s">
        <v>5980</v>
      </c>
      <c r="F10" s="20">
        <v>26.1</v>
      </c>
      <c r="G10" s="18" t="s">
        <v>110</v>
      </c>
      <c r="H10" s="20">
        <v>26.1</v>
      </c>
      <c r="I10" s="18" t="s">
        <v>5993</v>
      </c>
      <c r="J10" s="18" t="s">
        <v>112</v>
      </c>
      <c r="K10" s="26">
        <v>43852</v>
      </c>
      <c r="L10" s="26">
        <v>44166</v>
      </c>
      <c r="M10" s="18" t="s">
        <v>76</v>
      </c>
      <c r="N10" s="18" t="s">
        <v>76</v>
      </c>
    </row>
    <row r="11" ht="27.95" customHeight="1" spans="1:14">
      <c r="A11" s="18">
        <v>6</v>
      </c>
      <c r="B11" s="18" t="s">
        <v>5994</v>
      </c>
      <c r="C11" s="18" t="s">
        <v>5989</v>
      </c>
      <c r="D11" s="19" t="s">
        <v>1015</v>
      </c>
      <c r="E11" s="18" t="s">
        <v>5980</v>
      </c>
      <c r="F11" s="20">
        <v>27.6</v>
      </c>
      <c r="G11" s="18" t="s">
        <v>110</v>
      </c>
      <c r="H11" s="20">
        <v>27.6</v>
      </c>
      <c r="I11" s="18" t="s">
        <v>5990</v>
      </c>
      <c r="J11" s="18" t="s">
        <v>112</v>
      </c>
      <c r="K11" s="26">
        <v>43852</v>
      </c>
      <c r="L11" s="26">
        <v>44166</v>
      </c>
      <c r="M11" s="18" t="s">
        <v>76</v>
      </c>
      <c r="N11" s="18" t="s">
        <v>76</v>
      </c>
    </row>
    <row r="12" ht="27.95" customHeight="1" spans="1:14">
      <c r="A12" s="17">
        <v>7</v>
      </c>
      <c r="B12" s="18" t="s">
        <v>5995</v>
      </c>
      <c r="C12" s="18" t="s">
        <v>5996</v>
      </c>
      <c r="D12" s="19" t="s">
        <v>937</v>
      </c>
      <c r="E12" s="18" t="s">
        <v>5980</v>
      </c>
      <c r="F12" s="20">
        <v>31.2</v>
      </c>
      <c r="G12" s="18" t="s">
        <v>110</v>
      </c>
      <c r="H12" s="20">
        <v>31.2</v>
      </c>
      <c r="I12" s="18" t="s">
        <v>5997</v>
      </c>
      <c r="J12" s="18" t="s">
        <v>112</v>
      </c>
      <c r="K12" s="26">
        <v>43852</v>
      </c>
      <c r="L12" s="26">
        <v>44166</v>
      </c>
      <c r="M12" s="18" t="s">
        <v>76</v>
      </c>
      <c r="N12" s="18" t="s">
        <v>76</v>
      </c>
    </row>
    <row r="13" ht="27.95" customHeight="1" spans="1:14">
      <c r="A13" s="18">
        <v>8</v>
      </c>
      <c r="B13" s="18" t="s">
        <v>5998</v>
      </c>
      <c r="C13" s="18" t="s">
        <v>5999</v>
      </c>
      <c r="D13" s="21" t="s">
        <v>992</v>
      </c>
      <c r="E13" s="18" t="s">
        <v>5980</v>
      </c>
      <c r="F13" s="18">
        <v>16.8</v>
      </c>
      <c r="G13" s="18" t="s">
        <v>110</v>
      </c>
      <c r="H13" s="18">
        <v>16.8</v>
      </c>
      <c r="I13" s="18" t="s">
        <v>6000</v>
      </c>
      <c r="J13" s="18" t="s">
        <v>112</v>
      </c>
      <c r="K13" s="26">
        <v>43852</v>
      </c>
      <c r="L13" s="26">
        <v>44166</v>
      </c>
      <c r="M13" s="18" t="s">
        <v>76</v>
      </c>
      <c r="N13" s="18" t="s">
        <v>76</v>
      </c>
    </row>
    <row r="14" ht="27.95" customHeight="1" spans="1:14">
      <c r="A14" s="18">
        <v>9</v>
      </c>
      <c r="B14" s="18" t="s">
        <v>6001</v>
      </c>
      <c r="C14" s="18" t="s">
        <v>6002</v>
      </c>
      <c r="D14" s="19" t="s">
        <v>1010</v>
      </c>
      <c r="E14" s="18" t="s">
        <v>5980</v>
      </c>
      <c r="F14" s="20">
        <v>56.4</v>
      </c>
      <c r="G14" s="18" t="s">
        <v>110</v>
      </c>
      <c r="H14" s="20">
        <v>56.4</v>
      </c>
      <c r="I14" s="18" t="s">
        <v>6003</v>
      </c>
      <c r="J14" s="18" t="s">
        <v>112</v>
      </c>
      <c r="K14" s="26">
        <v>43852</v>
      </c>
      <c r="L14" s="26">
        <v>44166</v>
      </c>
      <c r="M14" s="18" t="s">
        <v>76</v>
      </c>
      <c r="N14" s="18" t="s">
        <v>76</v>
      </c>
    </row>
    <row r="15" ht="27.95" customHeight="1" spans="1:14">
      <c r="A15" s="22">
        <v>10</v>
      </c>
      <c r="B15" s="18" t="s">
        <v>6004</v>
      </c>
      <c r="C15" s="18" t="s">
        <v>6005</v>
      </c>
      <c r="D15" s="21" t="s">
        <v>1023</v>
      </c>
      <c r="E15" s="18" t="s">
        <v>5980</v>
      </c>
      <c r="F15" s="18">
        <v>22.2</v>
      </c>
      <c r="G15" s="18" t="s">
        <v>110</v>
      </c>
      <c r="H15" s="18">
        <v>22.2</v>
      </c>
      <c r="I15" s="18" t="s">
        <v>6006</v>
      </c>
      <c r="J15" s="18" t="s">
        <v>112</v>
      </c>
      <c r="K15" s="26">
        <v>43852</v>
      </c>
      <c r="L15" s="26">
        <v>44166</v>
      </c>
      <c r="M15" s="18" t="s">
        <v>76</v>
      </c>
      <c r="N15" s="18" t="s">
        <v>76</v>
      </c>
    </row>
    <row r="16" ht="27.95" customHeight="1" spans="1:14">
      <c r="A16" s="18">
        <v>11</v>
      </c>
      <c r="B16" s="18" t="s">
        <v>6007</v>
      </c>
      <c r="C16" s="18" t="s">
        <v>6008</v>
      </c>
      <c r="D16" s="19" t="s">
        <v>911</v>
      </c>
      <c r="E16" s="18" t="s">
        <v>5980</v>
      </c>
      <c r="F16" s="20">
        <v>64.5</v>
      </c>
      <c r="G16" s="18" t="s">
        <v>110</v>
      </c>
      <c r="H16" s="20">
        <v>64.5</v>
      </c>
      <c r="I16" s="18" t="s">
        <v>6009</v>
      </c>
      <c r="J16" s="18" t="s">
        <v>112</v>
      </c>
      <c r="K16" s="26">
        <v>43852</v>
      </c>
      <c r="L16" s="26">
        <v>44166</v>
      </c>
      <c r="M16" s="18" t="s">
        <v>76</v>
      </c>
      <c r="N16" s="18" t="s">
        <v>76</v>
      </c>
    </row>
    <row r="17" ht="27.95" customHeight="1" spans="1:14">
      <c r="A17" s="18">
        <v>12</v>
      </c>
      <c r="B17" s="18" t="s">
        <v>6010</v>
      </c>
      <c r="C17" s="18" t="s">
        <v>6011</v>
      </c>
      <c r="D17" s="21" t="s">
        <v>959</v>
      </c>
      <c r="E17" s="18" t="s">
        <v>5980</v>
      </c>
      <c r="F17" s="18">
        <v>49.8</v>
      </c>
      <c r="G17" s="18" t="s">
        <v>110</v>
      </c>
      <c r="H17" s="18">
        <v>49.8</v>
      </c>
      <c r="I17" s="18" t="s">
        <v>6012</v>
      </c>
      <c r="J17" s="18" t="s">
        <v>112</v>
      </c>
      <c r="K17" s="26">
        <v>43852</v>
      </c>
      <c r="L17" s="26">
        <v>44166</v>
      </c>
      <c r="M17" s="18" t="s">
        <v>76</v>
      </c>
      <c r="N17" s="18" t="s">
        <v>76</v>
      </c>
    </row>
    <row r="18" ht="27.95" customHeight="1" spans="1:14">
      <c r="A18" s="22">
        <v>13</v>
      </c>
      <c r="B18" s="18" t="s">
        <v>6013</v>
      </c>
      <c r="C18" s="18" t="s">
        <v>6014</v>
      </c>
      <c r="D18" s="21" t="s">
        <v>964</v>
      </c>
      <c r="E18" s="18" t="s">
        <v>5980</v>
      </c>
      <c r="F18" s="18">
        <v>70.2</v>
      </c>
      <c r="G18" s="18" t="s">
        <v>110</v>
      </c>
      <c r="H18" s="18">
        <v>70.2</v>
      </c>
      <c r="I18" s="18" t="s">
        <v>6015</v>
      </c>
      <c r="J18" s="18" t="s">
        <v>112</v>
      </c>
      <c r="K18" s="26">
        <v>43852</v>
      </c>
      <c r="L18" s="26">
        <v>44166</v>
      </c>
      <c r="M18" s="18" t="s">
        <v>76</v>
      </c>
      <c r="N18" s="18" t="s">
        <v>76</v>
      </c>
    </row>
    <row r="19" ht="27.95" customHeight="1" spans="1:14">
      <c r="A19" s="18">
        <v>14</v>
      </c>
      <c r="B19" s="18" t="s">
        <v>6016</v>
      </c>
      <c r="C19" s="18" t="s">
        <v>6017</v>
      </c>
      <c r="D19" s="19" t="s">
        <v>946</v>
      </c>
      <c r="E19" s="18" t="s">
        <v>5980</v>
      </c>
      <c r="F19" s="20">
        <v>46.8</v>
      </c>
      <c r="G19" s="18" t="s">
        <v>110</v>
      </c>
      <c r="H19" s="20">
        <v>46.8</v>
      </c>
      <c r="I19" s="18" t="s">
        <v>6018</v>
      </c>
      <c r="J19" s="18" t="s">
        <v>112</v>
      </c>
      <c r="K19" s="26">
        <v>43852</v>
      </c>
      <c r="L19" s="26">
        <v>44166</v>
      </c>
      <c r="M19" s="18" t="s">
        <v>76</v>
      </c>
      <c r="N19" s="18" t="s">
        <v>76</v>
      </c>
    </row>
    <row r="20" ht="27.95" customHeight="1" spans="1:14">
      <c r="A20" s="18">
        <v>15</v>
      </c>
      <c r="B20" s="18" t="s">
        <v>6019</v>
      </c>
      <c r="C20" s="18" t="s">
        <v>6020</v>
      </c>
      <c r="D20" s="19" t="s">
        <v>932</v>
      </c>
      <c r="E20" s="18" t="s">
        <v>5980</v>
      </c>
      <c r="F20" s="20">
        <v>25.5</v>
      </c>
      <c r="G20" s="18" t="s">
        <v>110</v>
      </c>
      <c r="H20" s="20">
        <v>25.5</v>
      </c>
      <c r="I20" s="18" t="s">
        <v>6021</v>
      </c>
      <c r="J20" s="18" t="s">
        <v>112</v>
      </c>
      <c r="K20" s="26">
        <v>43852</v>
      </c>
      <c r="L20" s="26">
        <v>44166</v>
      </c>
      <c r="M20" s="18" t="s">
        <v>76</v>
      </c>
      <c r="N20" s="18" t="s">
        <v>76</v>
      </c>
    </row>
    <row r="21" ht="27.95" customHeight="1" spans="1:14">
      <c r="A21" s="22">
        <v>16</v>
      </c>
      <c r="B21" s="18" t="s">
        <v>6022</v>
      </c>
      <c r="C21" s="18" t="s">
        <v>6023</v>
      </c>
      <c r="D21" s="21" t="s">
        <v>950</v>
      </c>
      <c r="E21" s="18" t="s">
        <v>5980</v>
      </c>
      <c r="F21" s="18">
        <v>48</v>
      </c>
      <c r="G21" s="18" t="s">
        <v>110</v>
      </c>
      <c r="H21" s="18">
        <v>48</v>
      </c>
      <c r="I21" s="18" t="s">
        <v>6024</v>
      </c>
      <c r="J21" s="18" t="s">
        <v>112</v>
      </c>
      <c r="K21" s="26">
        <v>43852</v>
      </c>
      <c r="L21" s="26">
        <v>44166</v>
      </c>
      <c r="M21" s="18" t="s">
        <v>76</v>
      </c>
      <c r="N21" s="18" t="s">
        <v>76</v>
      </c>
    </row>
    <row r="22" ht="27.95" customHeight="1" spans="1:14">
      <c r="A22" s="18">
        <v>17</v>
      </c>
      <c r="B22" s="18" t="s">
        <v>6025</v>
      </c>
      <c r="C22" s="18" t="s">
        <v>6026</v>
      </c>
      <c r="D22" s="19" t="s">
        <v>974</v>
      </c>
      <c r="E22" s="18" t="s">
        <v>5980</v>
      </c>
      <c r="F22" s="20">
        <v>44.1</v>
      </c>
      <c r="G22" s="18" t="s">
        <v>110</v>
      </c>
      <c r="H22" s="20">
        <v>44.1</v>
      </c>
      <c r="I22" s="18" t="s">
        <v>6027</v>
      </c>
      <c r="J22" s="18" t="s">
        <v>112</v>
      </c>
      <c r="K22" s="26">
        <v>43852</v>
      </c>
      <c r="L22" s="26">
        <v>44166</v>
      </c>
      <c r="M22" s="18" t="s">
        <v>76</v>
      </c>
      <c r="N22" s="18" t="s">
        <v>76</v>
      </c>
    </row>
    <row r="23" ht="27.95" customHeight="1" spans="1:14">
      <c r="A23" s="18">
        <v>18</v>
      </c>
      <c r="B23" s="18" t="s">
        <v>6028</v>
      </c>
      <c r="C23" s="18" t="s">
        <v>6020</v>
      </c>
      <c r="D23" s="19" t="s">
        <v>922</v>
      </c>
      <c r="E23" s="18" t="s">
        <v>5980</v>
      </c>
      <c r="F23" s="20">
        <v>25.5</v>
      </c>
      <c r="G23" s="18" t="s">
        <v>110</v>
      </c>
      <c r="H23" s="20">
        <v>25.5</v>
      </c>
      <c r="I23" s="18" t="s">
        <v>6021</v>
      </c>
      <c r="J23" s="18" t="s">
        <v>112</v>
      </c>
      <c r="K23" s="26">
        <v>43852</v>
      </c>
      <c r="L23" s="26">
        <v>44166</v>
      </c>
      <c r="M23" s="18" t="s">
        <v>76</v>
      </c>
      <c r="N23" s="18" t="s">
        <v>76</v>
      </c>
    </row>
    <row r="24" ht="27.95" customHeight="1" spans="1:14">
      <c r="A24" s="17">
        <v>19</v>
      </c>
      <c r="B24" s="18" t="s">
        <v>6029</v>
      </c>
      <c r="C24" s="18" t="s">
        <v>6030</v>
      </c>
      <c r="D24" s="19" t="s">
        <v>987</v>
      </c>
      <c r="E24" s="18" t="s">
        <v>5980</v>
      </c>
      <c r="F24" s="20">
        <v>17.1</v>
      </c>
      <c r="G24" s="18" t="s">
        <v>110</v>
      </c>
      <c r="H24" s="20">
        <v>17.1</v>
      </c>
      <c r="I24" s="18" t="s">
        <v>6031</v>
      </c>
      <c r="J24" s="18" t="s">
        <v>112</v>
      </c>
      <c r="K24" s="26">
        <v>43852</v>
      </c>
      <c r="L24" s="26">
        <v>44166</v>
      </c>
      <c r="M24" s="18" t="s">
        <v>76</v>
      </c>
      <c r="N24" s="18" t="s">
        <v>76</v>
      </c>
    </row>
    <row r="25" ht="27.95" customHeight="1" spans="1:14">
      <c r="A25" s="18">
        <v>20</v>
      </c>
      <c r="B25" s="18" t="s">
        <v>6032</v>
      </c>
      <c r="C25" s="18" t="s">
        <v>6033</v>
      </c>
      <c r="D25" s="21" t="s">
        <v>982</v>
      </c>
      <c r="E25" s="18" t="s">
        <v>5980</v>
      </c>
      <c r="F25" s="18">
        <v>19.5</v>
      </c>
      <c r="G25" s="18" t="s">
        <v>110</v>
      </c>
      <c r="H25" s="18">
        <v>19.5</v>
      </c>
      <c r="I25" s="18" t="s">
        <v>6034</v>
      </c>
      <c r="J25" s="18" t="s">
        <v>112</v>
      </c>
      <c r="K25" s="26">
        <v>43852</v>
      </c>
      <c r="L25" s="26">
        <v>44166</v>
      </c>
      <c r="M25" s="18" t="s">
        <v>76</v>
      </c>
      <c r="N25" s="18" t="s">
        <v>76</v>
      </c>
    </row>
    <row r="26" ht="27.95" customHeight="1" spans="1:14">
      <c r="A26" s="18">
        <v>21</v>
      </c>
      <c r="B26" s="18" t="s">
        <v>6035</v>
      </c>
      <c r="C26" s="18" t="s">
        <v>6036</v>
      </c>
      <c r="D26" s="19" t="s">
        <v>978</v>
      </c>
      <c r="E26" s="18" t="s">
        <v>5980</v>
      </c>
      <c r="F26" s="20">
        <v>23.1</v>
      </c>
      <c r="G26" s="18" t="s">
        <v>110</v>
      </c>
      <c r="H26" s="20">
        <v>23.1</v>
      </c>
      <c r="I26" s="18" t="s">
        <v>6037</v>
      </c>
      <c r="J26" s="18" t="s">
        <v>112</v>
      </c>
      <c r="K26" s="26">
        <v>43852</v>
      </c>
      <c r="L26" s="26">
        <v>44166</v>
      </c>
      <c r="M26" s="18" t="s">
        <v>76</v>
      </c>
      <c r="N26" s="18" t="s">
        <v>76</v>
      </c>
    </row>
    <row r="27" ht="27.95" customHeight="1" spans="1:14">
      <c r="A27" s="17">
        <v>22</v>
      </c>
      <c r="B27" s="18" t="s">
        <v>6038</v>
      </c>
      <c r="C27" s="18" t="s">
        <v>6039</v>
      </c>
      <c r="D27" s="19" t="s">
        <v>1006</v>
      </c>
      <c r="E27" s="18" t="s">
        <v>5980</v>
      </c>
      <c r="F27" s="20">
        <v>32.7</v>
      </c>
      <c r="G27" s="18" t="s">
        <v>110</v>
      </c>
      <c r="H27" s="20">
        <v>32.7</v>
      </c>
      <c r="I27" s="18" t="s">
        <v>6040</v>
      </c>
      <c r="J27" s="18" t="s">
        <v>112</v>
      </c>
      <c r="K27" s="26">
        <v>43852</v>
      </c>
      <c r="L27" s="26">
        <v>44166</v>
      </c>
      <c r="M27" s="18" t="s">
        <v>76</v>
      </c>
      <c r="N27" s="18" t="s">
        <v>76</v>
      </c>
    </row>
    <row r="28" ht="27.95" customHeight="1" spans="1:14">
      <c r="A28" s="18">
        <v>23</v>
      </c>
      <c r="B28" s="18" t="s">
        <v>6041</v>
      </c>
      <c r="C28" s="18" t="s">
        <v>6042</v>
      </c>
      <c r="D28" s="21" t="s">
        <v>969</v>
      </c>
      <c r="E28" s="18" t="s">
        <v>5980</v>
      </c>
      <c r="F28" s="18">
        <v>25.8</v>
      </c>
      <c r="G28" s="18" t="s">
        <v>110</v>
      </c>
      <c r="H28" s="18">
        <v>25.8</v>
      </c>
      <c r="I28" s="18" t="s">
        <v>6043</v>
      </c>
      <c r="J28" s="18" t="s">
        <v>112</v>
      </c>
      <c r="K28" s="26">
        <v>43852</v>
      </c>
      <c r="L28" s="26">
        <v>44166</v>
      </c>
      <c r="M28" s="18" t="s">
        <v>76</v>
      </c>
      <c r="N28" s="18" t="s">
        <v>76</v>
      </c>
    </row>
    <row r="29" ht="27.95" customHeight="1" spans="1:14">
      <c r="A29" s="18">
        <v>24</v>
      </c>
      <c r="B29" s="18" t="s">
        <v>6044</v>
      </c>
      <c r="C29" s="18" t="s">
        <v>6045</v>
      </c>
      <c r="D29" s="19" t="s">
        <v>1001</v>
      </c>
      <c r="E29" s="18" t="s">
        <v>5980</v>
      </c>
      <c r="F29" s="20">
        <v>26.7</v>
      </c>
      <c r="G29" s="18" t="s">
        <v>110</v>
      </c>
      <c r="H29" s="20">
        <v>26.7</v>
      </c>
      <c r="I29" s="18" t="s">
        <v>6046</v>
      </c>
      <c r="J29" s="18" t="s">
        <v>112</v>
      </c>
      <c r="K29" s="26">
        <v>43852</v>
      </c>
      <c r="L29" s="26">
        <v>44166</v>
      </c>
      <c r="M29" s="18" t="s">
        <v>76</v>
      </c>
      <c r="N29" s="18" t="s">
        <v>76</v>
      </c>
    </row>
    <row r="30" ht="27.95" customHeight="1" spans="1:14">
      <c r="A30" s="17">
        <v>25</v>
      </c>
      <c r="B30" s="18" t="s">
        <v>6047</v>
      </c>
      <c r="C30" s="18" t="s">
        <v>6048</v>
      </c>
      <c r="D30" s="19" t="s">
        <v>955</v>
      </c>
      <c r="E30" s="18" t="s">
        <v>5980</v>
      </c>
      <c r="F30" s="20">
        <v>38.7</v>
      </c>
      <c r="G30" s="18" t="s">
        <v>110</v>
      </c>
      <c r="H30" s="20">
        <v>38.7</v>
      </c>
      <c r="I30" s="18" t="s">
        <v>6049</v>
      </c>
      <c r="J30" s="18" t="s">
        <v>112</v>
      </c>
      <c r="K30" s="26">
        <v>43852</v>
      </c>
      <c r="L30" s="26">
        <v>44166</v>
      </c>
      <c r="M30" s="18" t="s">
        <v>76</v>
      </c>
      <c r="N30" s="18" t="s">
        <v>76</v>
      </c>
    </row>
  </sheetData>
  <mergeCells count="13">
    <mergeCell ref="A1:N1"/>
    <mergeCell ref="A2:N2"/>
    <mergeCell ref="G3:H3"/>
    <mergeCell ref="K3:L3"/>
    <mergeCell ref="M3:N3"/>
    <mergeCell ref="A3:A4"/>
    <mergeCell ref="B3:B4"/>
    <mergeCell ref="C3:C4"/>
    <mergeCell ref="D3:D4"/>
    <mergeCell ref="E3:E4"/>
    <mergeCell ref="F3:F4"/>
    <mergeCell ref="I3:I4"/>
    <mergeCell ref="J3:J4"/>
  </mergeCells>
  <printOptions horizontalCentered="1"/>
  <pageMargins left="0.751388888888889" right="0.751388888888889" top="0.826388888888889" bottom="0.66875" header="0.5" footer="0.590277777777778"/>
  <pageSetup paperSize="9" firstPageNumber="223" orientation="landscape"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资金来源表</vt:lpstr>
      <vt:lpstr>汇总表</vt:lpstr>
      <vt:lpstr>基础设施</vt:lpstr>
      <vt:lpstr>产业发展</vt:lpstr>
      <vt:lpstr>雨露计划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舒朝</cp:lastModifiedBy>
  <dcterms:created xsi:type="dcterms:W3CDTF">2020-03-30T22:00:00Z</dcterms:created>
  <dcterms:modified xsi:type="dcterms:W3CDTF">2020-09-02T08:13:22Z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