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480" activeTab="1"/>
  </bookViews>
  <sheets>
    <sheet name="收入来源表" sheetId="1" r:id="rId1"/>
    <sheet name="汇总表" sheetId="2" r:id="rId2"/>
    <sheet name="明细表" sheetId="3" r:id="rId3"/>
  </sheets>
  <definedNames>
    <definedName name="_xlnm._FilterDatabase" localSheetId="2" hidden="1">明细表!$A$3:$N$439</definedName>
    <definedName name="_xlnm.Print_Titles" localSheetId="0">收入来源表!$4:$4</definedName>
    <definedName name="_xlnm.Print_Titles" localSheetId="2">明细表!$3:$4</definedName>
    <definedName name="_xlnm.Print_Titles" localSheetId="1">汇总表!$4:$4</definedName>
  </definedNames>
  <calcPr calcId="144525"/>
</workbook>
</file>

<file path=xl/sharedStrings.xml><?xml version="1.0" encoding="utf-8"?>
<sst xmlns="http://schemas.openxmlformats.org/spreadsheetml/2006/main" count="3886" uniqueCount="1653">
  <si>
    <t>附件1</t>
  </si>
  <si>
    <t xml:space="preserve"> 溆浦县2023年统筹整合使用财政涉农资金来源表</t>
  </si>
  <si>
    <t>单位：万元</t>
  </si>
  <si>
    <t>序号</t>
  </si>
  <si>
    <t>财政资金名称</t>
  </si>
  <si>
    <t>年终数</t>
  </si>
  <si>
    <t>备注</t>
  </si>
  <si>
    <t>合    计</t>
  </si>
  <si>
    <t>一</t>
  </si>
  <si>
    <t>中央财政资金小计</t>
  </si>
  <si>
    <t>中央财政衔接推进乡村振兴补助资金（原中央财政专项扶贫资金）</t>
  </si>
  <si>
    <t>水利发展资金</t>
  </si>
  <si>
    <t>农业生产发展资金（不含耕地地力保护补贴、农机购置补贴、支持适度规模经营、有机肥替代、农机深耕深松、良种良法部分、产业乡村强县示范行动、现代农业产业园）</t>
  </si>
  <si>
    <t>农田建设补助资金</t>
  </si>
  <si>
    <t>农村综合改革转移支付</t>
  </si>
  <si>
    <t>车辆购置税收入补助地方用于一般公路建设项目资金（支持农村公路部分）</t>
  </si>
  <si>
    <t>农村危房改造补助资金（农村危房改造部分）</t>
  </si>
  <si>
    <t>常规产粮大县奖励资金</t>
  </si>
  <si>
    <t>生猪（牛羊）调出大县奖励资金（省级统筹部分）</t>
  </si>
  <si>
    <t>其他</t>
  </si>
  <si>
    <t>二</t>
  </si>
  <si>
    <t>省级财政资金小计</t>
  </si>
  <si>
    <t>省级财政衔接推进乡村振兴补助资金</t>
  </si>
  <si>
    <t>重大水利工程建设专项资金</t>
  </si>
  <si>
    <t>现代农业发展专项资金</t>
  </si>
  <si>
    <t>三</t>
  </si>
  <si>
    <t>市级财政资金小计</t>
  </si>
  <si>
    <t>财政衔接推进乡村振兴补助资金</t>
  </si>
  <si>
    <t>四</t>
  </si>
  <si>
    <t>县级财政资金小计</t>
  </si>
  <si>
    <t>附件2</t>
  </si>
  <si>
    <t>溆浦县2023年统筹整合使用财政涉农资金实施方案汇总表</t>
  </si>
  <si>
    <t>项目名称</t>
  </si>
  <si>
    <t>项目个数</t>
  </si>
  <si>
    <t>资金额</t>
  </si>
  <si>
    <t>责任单位</t>
  </si>
  <si>
    <t>乡村建设项目</t>
  </si>
  <si>
    <t>人居环境示范项目</t>
  </si>
  <si>
    <t>县乡村振兴局</t>
  </si>
  <si>
    <t>乡村建设示范项目村</t>
  </si>
  <si>
    <t>三江镇龙泉山村游步道二期建设工程</t>
  </si>
  <si>
    <t>县文化旅游局</t>
  </si>
  <si>
    <t>溆水灌区渠道维修改造项目</t>
  </si>
  <si>
    <t>县溆水灌区管理中心</t>
  </si>
  <si>
    <t>农村公路项目</t>
  </si>
  <si>
    <t>县交通运输局</t>
  </si>
  <si>
    <t>农村公路安防及危桥项目</t>
  </si>
  <si>
    <t>县公路建设养护中心</t>
  </si>
  <si>
    <t>安全饮水项目</t>
  </si>
  <si>
    <t>县水利局</t>
  </si>
  <si>
    <t>小型基础设施建设项目</t>
  </si>
  <si>
    <t>各乡镇人民政府</t>
  </si>
  <si>
    <t>产业发展项目</t>
  </si>
  <si>
    <t>小额贷款贴息项目</t>
  </si>
  <si>
    <t>县小额信贷风险防控办</t>
  </si>
  <si>
    <t>示范性帮扶车间及帮扶车间稳岗补贴奖补项目</t>
  </si>
  <si>
    <t>乡村振兴创业致富带头人培训项目</t>
  </si>
  <si>
    <t>欠发达国有林场</t>
  </si>
  <si>
    <t>县林业局</t>
  </si>
  <si>
    <t>村集体经济项目</t>
  </si>
  <si>
    <t>县农业农村局</t>
  </si>
  <si>
    <t>提升产业基地基础设施项目</t>
  </si>
  <si>
    <t>巩固拓展产业扶贫成果重点项目</t>
  </si>
  <si>
    <t>农产品冷链设施建设项目</t>
  </si>
  <si>
    <t>中药材产业奖补</t>
  </si>
  <si>
    <t>庭院经济奖补</t>
  </si>
  <si>
    <t>脱贫户及带头人发展产业培训</t>
  </si>
  <si>
    <t>三产融合建设</t>
  </si>
  <si>
    <t>产业配套基础设施项目</t>
  </si>
  <si>
    <t>三保障项目</t>
  </si>
  <si>
    <t>雨露计划项目</t>
  </si>
  <si>
    <t>就业项目</t>
  </si>
  <si>
    <t>乡村公益性岗位</t>
  </si>
  <si>
    <t>县人社局</t>
  </si>
  <si>
    <t>合计</t>
  </si>
  <si>
    <t>附件3</t>
  </si>
  <si>
    <t>溆浦县2023年统筹整合使用财政涉农资金明细表</t>
  </si>
  <si>
    <t>建设任务</t>
  </si>
  <si>
    <t>实施地点</t>
  </si>
  <si>
    <t>补助标准</t>
  </si>
  <si>
    <t>金额</t>
  </si>
  <si>
    <t>筹资方式</t>
  </si>
  <si>
    <t>绩效目标</t>
  </si>
  <si>
    <t>联农带农机制</t>
  </si>
  <si>
    <t xml:space="preserve">时间进度 </t>
  </si>
  <si>
    <t>（中央、省级、市州或县级资金）</t>
  </si>
  <si>
    <t>计划开工
时间</t>
  </si>
  <si>
    <t>计划完工
时间</t>
  </si>
  <si>
    <t>项目主管单位</t>
  </si>
  <si>
    <t>项目组织实施单位</t>
  </si>
  <si>
    <t>乡村建设</t>
  </si>
  <si>
    <t>农村公共厕所建设</t>
  </si>
  <si>
    <t>大江口镇立新村、三江镇龙泉山村、水东镇刘家渡村、统溪河村穿岩山村、统溪河村、丫吉坳村、两丫坪镇两丫坪社区、中都乡中都村、葛竹坪岚水江村、龙庄湾乡进马江村、龙庄湾村、卢峰镇新坪村</t>
  </si>
  <si>
    <t>9个乡镇</t>
  </si>
  <si>
    <t>15万/座</t>
  </si>
  <si>
    <t>省级资金</t>
  </si>
  <si>
    <t>改善13个村农村人居生活环境，方便群众生活</t>
  </si>
  <si>
    <t>直接帮扶</t>
  </si>
  <si>
    <t>水东镇银湖村人居环境示范工程</t>
  </si>
  <si>
    <t>污水管网3公里及污水处理池1个</t>
  </si>
  <si>
    <t>银湖村</t>
  </si>
  <si>
    <t>100万元/村</t>
  </si>
  <si>
    <t>改善2056人农村人居生活环境，方便群众生活</t>
  </si>
  <si>
    <t>水东镇人民政府</t>
  </si>
  <si>
    <t>水东镇刘家渡村人居环境示范工程</t>
  </si>
  <si>
    <t>污水管网3.3公里及污水处理池1个</t>
  </si>
  <si>
    <t>刘家渡村</t>
  </si>
  <si>
    <t>120万元/村</t>
  </si>
  <si>
    <t>改善1057人农村人居生活环境，方便群众生活</t>
  </si>
  <si>
    <t>水东镇湖田坪村人居环境示范工程</t>
  </si>
  <si>
    <t>污水管网3.5公里及污水处理池1个</t>
  </si>
  <si>
    <t>湖田坪村</t>
  </si>
  <si>
    <t>改善3062人农村人居生活环境，方便群众生活</t>
  </si>
  <si>
    <t>水东镇刘家渡等8个村公路提质改造、农田水利设施建设</t>
  </si>
  <si>
    <t>8个乡镇</t>
  </si>
  <si>
    <t>改善3062人农村人居生活环境，方便群众生活，方便群众安全出行及产业发展等</t>
  </si>
  <si>
    <t>游步道全长1100米，宽2米</t>
  </si>
  <si>
    <t>三江镇  龙泉山村</t>
  </si>
  <si>
    <t>246万/公里</t>
  </si>
  <si>
    <t>三年内创建国家3A级景区，每年增加龙泉山村集体经济收入8万元</t>
  </si>
  <si>
    <t>溆水灌区渠道维修改造</t>
  </si>
  <si>
    <t>新增量测水19处，改造闸门24处，支渠道局部维修6处</t>
  </si>
  <si>
    <t>低庄镇、深子湖镇、观音阁镇等6个乡镇</t>
  </si>
  <si>
    <t>以财评结算为准</t>
  </si>
  <si>
    <t>项目区内受益人口8902人，改善灌溉面积0.3万亩</t>
  </si>
  <si>
    <t>直接
帮扶</t>
  </si>
  <si>
    <t>溆水灌区管理局</t>
  </si>
  <si>
    <t>深子湖水库渠道维修养护</t>
  </si>
  <si>
    <t>干渠道内外坡处理3处54米</t>
  </si>
  <si>
    <t>深子湖水库渠道</t>
  </si>
  <si>
    <t>提高供水能力210万方，改善灌溉面积300亩</t>
  </si>
  <si>
    <t>深子湖水库灌区管理处</t>
  </si>
  <si>
    <t>金家洞水库渠道维修养护</t>
  </si>
  <si>
    <t>渠道外坡垮方恢复3处126米</t>
  </si>
  <si>
    <t>金家洞水库渠道</t>
  </si>
  <si>
    <t>提高供水能力200万方，改善灌溉面积260亩</t>
  </si>
  <si>
    <t>金家洞水库灌区事务所</t>
  </si>
  <si>
    <t>杉木塘水库引水渠维修养护</t>
  </si>
  <si>
    <t>引水坝护岸1处100米</t>
  </si>
  <si>
    <t>杉木塘水库引水渠</t>
  </si>
  <si>
    <t>增加引水量200万方</t>
  </si>
  <si>
    <t>杉木塘水库灌区事务所</t>
  </si>
  <si>
    <t>五</t>
  </si>
  <si>
    <t>农村公路</t>
  </si>
  <si>
    <t>北斗溪镇前进村岔木岭村七组-岔木岭电站连接路</t>
  </si>
  <si>
    <t>0.736公里水泥路，路面宽度3.5米。</t>
  </si>
  <si>
    <t>北斗溪镇前进村</t>
  </si>
  <si>
    <t>中央资金</t>
  </si>
  <si>
    <t>方便群众安全出行</t>
  </si>
  <si>
    <t>深子湖镇向家垴村赤泥至向家垴连接路</t>
  </si>
  <si>
    <t>0.82公里安全生命防护工程。</t>
  </si>
  <si>
    <t>深子湖镇向家垴村</t>
  </si>
  <si>
    <t>陶金坪乡诏诰垴村村道-2组连接路</t>
  </si>
  <si>
    <t>陶金坪乡诏诰垴村</t>
  </si>
  <si>
    <t>龙潭镇虎岗村村道-横板桥连接路</t>
  </si>
  <si>
    <t>1.96公里水泥路，路面宽度3.5米</t>
  </si>
  <si>
    <t>龙潭镇虎岗村</t>
  </si>
  <si>
    <t>大江口镇立新村电站至廖家连接路</t>
  </si>
  <si>
    <t>0.35公里水泥路，路面宽度3.5米。</t>
  </si>
  <si>
    <t>大江口镇立新村</t>
  </si>
  <si>
    <t>思蒙镇蓑衣溪村思蒙大桥-离骚湾马头连接路</t>
  </si>
  <si>
    <t>5.968公里水泥路，路面宽度3.5米。</t>
  </si>
  <si>
    <t>思蒙镇蓑衣溪村</t>
  </si>
  <si>
    <t>桥江镇新田村新田村桥边至四阿毛连接路</t>
  </si>
  <si>
    <t>3.7公里水泥路，路面宽度3.5米</t>
  </si>
  <si>
    <t>桥江镇新田村</t>
  </si>
  <si>
    <t>统溪河镇龙岩村眼方溪至观音山连接路</t>
  </si>
  <si>
    <t>2.973公里水泥路，路面宽度3.5米</t>
  </si>
  <si>
    <t>统溪河镇龙岩村</t>
  </si>
  <si>
    <t>三江镇金鸡村杨福界至刘家组连接路</t>
  </si>
  <si>
    <t>3.474公里水泥路，路面宽度3.5米。</t>
  </si>
  <si>
    <t>三江镇金鸡村</t>
  </si>
  <si>
    <t>三江镇石牛寨村一马坳-一马坳连接路</t>
  </si>
  <si>
    <t>1.384公里安全生命防护工程。</t>
  </si>
  <si>
    <t>三江镇石牛寨村</t>
  </si>
  <si>
    <t>两丫坪镇咀坡村坳丫坳至松树排连接路</t>
  </si>
  <si>
    <t>3.631公里水泥路，路面宽度3.5米。</t>
  </si>
  <si>
    <t>两丫坪镇咀坡村</t>
  </si>
  <si>
    <t>葛竹坪镇楠木冲村楠木冲至鱼米滩电站连接路</t>
  </si>
  <si>
    <t>2.63公里水泥路，路面宽度3.5米。</t>
  </si>
  <si>
    <t>葛竹坪镇楠木冲村</t>
  </si>
  <si>
    <t>黄茅园镇金中村金中村大冲至树木坪连接路</t>
  </si>
  <si>
    <t>233米组级道路，3.5米宽，20CM厚</t>
  </si>
  <si>
    <t>黄茅园镇金中村</t>
  </si>
  <si>
    <t>祖师殿镇水堆弯村迎门桥至思婆溪窄路加宽工程</t>
  </si>
  <si>
    <t>公路提质加宽硬化5.5公里</t>
  </si>
  <si>
    <t>祖师殿镇水堆弯村</t>
  </si>
  <si>
    <t>两丫坪镇提高村棉溪塘至淘金坪乡令溪塘村连接路</t>
  </si>
  <si>
    <t>4.2公里水泥路，路面宽度3.5米。</t>
  </si>
  <si>
    <t>两丫坪镇提高村</t>
  </si>
  <si>
    <t>三江镇将溪村将溪村连接路</t>
  </si>
  <si>
    <t>500米组级道路，4.5米宽，20CM厚</t>
  </si>
  <si>
    <t>三江镇将溪村</t>
  </si>
  <si>
    <t>均坪镇（X017）乡镇通三级公路</t>
  </si>
  <si>
    <t>10公里三级公路，路面宽度6.5米。</t>
  </si>
  <si>
    <t>舒溶溪乡、均坪镇</t>
  </si>
  <si>
    <t>方便群众16320人，其中受益贫困户1200户4800人</t>
  </si>
  <si>
    <t>大江口镇雄狮山飞水洞景区连接路</t>
  </si>
  <si>
    <t>4.22公里旅游公路，4.5-6米宽沥青路面。</t>
  </si>
  <si>
    <t>大江口镇飞水洞村</t>
  </si>
  <si>
    <t>方便群众237人，其中受益贫困户6户21人</t>
  </si>
  <si>
    <t>舒溶溪乡水洋坪村舒溶溪至水洋坪村主公路</t>
  </si>
  <si>
    <t>3.8公里水泥路，路面宽度5米，路面厚20cm</t>
  </si>
  <si>
    <t>舒溶溪乡水洋坪村</t>
  </si>
  <si>
    <t>小横垅乡罗子山至辰溪县苏木溪乡缭田公路</t>
  </si>
  <si>
    <t>2.3公里水泥路，路面宽度4.5米，路面厚20cm</t>
  </si>
  <si>
    <t>小横垅罗子山村、苏木溪缭田村</t>
  </si>
  <si>
    <t>深子湖镇让家溪村深子湖镇让家溪至县界公路</t>
  </si>
  <si>
    <t>3.8公里水泥路，路面宽度3.5米，路面厚20cm</t>
  </si>
  <si>
    <t>深子湖镇让家溪村</t>
  </si>
  <si>
    <t>葛竹坪镇天星村、里木墩村主公路水沟硬化</t>
  </si>
  <si>
    <t>葛天主公路长7.5公里土质边水沟硬化C20砼：水沟墙：0.25（宽）*0.5(高)*2边，海底：0.4(宽）*0.1（厚）</t>
  </si>
  <si>
    <t>葛竹坪镇天星村、里木墩村</t>
  </si>
  <si>
    <t>低庄镇阳兴村硅砂运输公路</t>
  </si>
  <si>
    <t>公路750米，路基宽7.5米，路面6.5米工程及安防工程</t>
  </si>
  <si>
    <t>低庄镇阳兴村</t>
  </si>
  <si>
    <t>方便群众安全出行和产业发展</t>
  </si>
  <si>
    <t>低庄镇人民政府</t>
  </si>
  <si>
    <t>阳兴村委会</t>
  </si>
  <si>
    <t>双井镇兰花村菜花村硅砂运输公路</t>
  </si>
  <si>
    <t>双井镇兰花村</t>
  </si>
  <si>
    <t>双井镇人民政府</t>
  </si>
  <si>
    <t>兰花村委会</t>
  </si>
  <si>
    <t>深子湖镇贺家冲村桥梁接线工程</t>
  </si>
  <si>
    <t>桥梁两头接线工程，含路基、路面及安防</t>
  </si>
  <si>
    <t>深子湖镇贺家冲村</t>
  </si>
  <si>
    <t>深子湖镇人民政府</t>
  </si>
  <si>
    <t>贺家冲村委会</t>
  </si>
  <si>
    <t>观音阁镇桐油坡村公路硬化</t>
  </si>
  <si>
    <t>朱砂宝至低庄大渭溪跨乡公路硬化长3.5公里，宽3.5米，厚0.18米，安防及标志标牌</t>
  </si>
  <si>
    <t>桐油坡村</t>
  </si>
  <si>
    <t>65万元/公里</t>
  </si>
  <si>
    <t>方便2468名群众安全出行和产业发展</t>
  </si>
  <si>
    <t>观音阁镇水毁桥梁恢复</t>
  </si>
  <si>
    <t>畔坪村一座，岩坪村两座桥梁恢复</t>
  </si>
  <si>
    <t>畔坪村  岩坪村</t>
  </si>
  <si>
    <t>4000/平方</t>
  </si>
  <si>
    <t>方便4315名群众出行和产业发展</t>
  </si>
  <si>
    <t>低庄镇月塘村低庄镇月塘村组级公路</t>
  </si>
  <si>
    <t>1.2公里水泥路，路面宽度3.5米，路面厚20cm</t>
  </si>
  <si>
    <t>低庄镇月塘村</t>
  </si>
  <si>
    <t>35万元/公里</t>
  </si>
  <si>
    <t>低庄镇月塘村村民委员会</t>
  </si>
  <si>
    <t>北斗溪镇红花村组级公路</t>
  </si>
  <si>
    <t>2.5公里水泥路，路面宽度3.5米，厚20CM,路基、路面工程</t>
  </si>
  <si>
    <t>北斗溪镇红花村</t>
  </si>
  <si>
    <t>北斗溪镇人民政府</t>
  </si>
  <si>
    <t>红花村村民委员会</t>
  </si>
  <si>
    <t>水东镇绿化社区防洪堤公路硬化</t>
  </si>
  <si>
    <t>2公里水泥路，路面宽度4.5米，路面厚20cm</t>
  </si>
  <si>
    <t>水东镇</t>
  </si>
  <si>
    <t>绿化社区居委会</t>
  </si>
  <si>
    <t>统溪河镇统溪河至岚水冲公路硬化</t>
  </si>
  <si>
    <t>统溪河至岚水冲路硬化2.1公里宽3.5米，路面厚20cm</t>
  </si>
  <si>
    <t>统溪河村</t>
  </si>
  <si>
    <t>统溪河镇人民政府</t>
  </si>
  <si>
    <t>统溪河镇统溪河村村民委员会</t>
  </si>
  <si>
    <t>卢峰镇茅坪村卢峰镇茅坪村主路油化</t>
  </si>
  <si>
    <t>2公里油化工程，宽度4.5米，厚5CM，路面厚20cm</t>
  </si>
  <si>
    <t>卢峰镇茅坪村</t>
  </si>
  <si>
    <t>卢峰镇人民政府</t>
  </si>
  <si>
    <t>低庄镇杨和平村低庄镇杨和平村组级公路</t>
  </si>
  <si>
    <t>低庄镇杨和平村</t>
  </si>
  <si>
    <t>低庄镇杨和平村村民委员会</t>
  </si>
  <si>
    <t>桥江镇新坪村桥江镇新坪主路至村部</t>
  </si>
  <si>
    <t>0.5公里水泥路，路面宽度3.5米，路面厚20cm</t>
  </si>
  <si>
    <t>桥江镇新坪村</t>
  </si>
  <si>
    <t>桥江镇人民政府</t>
  </si>
  <si>
    <t>桥江镇新坪村村民委员会</t>
  </si>
  <si>
    <t>大江口镇飞水洞村公路抢险</t>
  </si>
  <si>
    <t>公路护坎长58米，宽1.2米，高4米，基础宽2米，深1.5米，公路护坎长78米，宽1.4米，高4米，基础宽2.2米，高2米</t>
  </si>
  <si>
    <t>飞水洞村</t>
  </si>
  <si>
    <t>混凝土
370元/立方</t>
  </si>
  <si>
    <t>方便2365名群众安全出行和产业发展</t>
  </si>
  <si>
    <t>大江口镇人民政府</t>
  </si>
  <si>
    <t>统溪河镇牛溪村公路硬化</t>
  </si>
  <si>
    <t>公路硬化长2.68公里，宽4.5米，厚0.2米</t>
  </si>
  <si>
    <t>牛溪村</t>
  </si>
  <si>
    <t>75万元/公里</t>
  </si>
  <si>
    <t>方便3268名群众安全出行和产业发展</t>
  </si>
  <si>
    <t>三江镇将溪村将溪口桥梁抢险</t>
  </si>
  <si>
    <t>将溪口桥梁抢险恢复，净空长13米宽、宽6.5米，及引桥建设</t>
  </si>
  <si>
    <t>将溪村</t>
  </si>
  <si>
    <t>5000元/平方米</t>
  </si>
  <si>
    <t>保障交通安全，解决5000人出行问题。</t>
  </si>
  <si>
    <t>三江镇人民政府</t>
  </si>
  <si>
    <t>龙潭镇红岩村公路维修硬化</t>
  </si>
  <si>
    <t>硬化长1.5公里，宽3.5米，厚0.18米及路基整理</t>
  </si>
  <si>
    <t>红岩村</t>
  </si>
  <si>
    <t>方便2268名群众安全出行和产业发展</t>
  </si>
  <si>
    <t>龙潭镇人民政府</t>
  </si>
  <si>
    <t>红岩村委会</t>
  </si>
  <si>
    <t>卢峰镇南华山村公路硬化</t>
  </si>
  <si>
    <t>公路硬化长800米，宽3.5米，厚0.18米及路基整理</t>
  </si>
  <si>
    <t>南华山村</t>
  </si>
  <si>
    <t>南华山村委会</t>
  </si>
  <si>
    <t>卢峰镇桥头水村公路硬化</t>
  </si>
  <si>
    <t>硬化长0.8公里，宽3.5米，厚0.18米及路基整理</t>
  </si>
  <si>
    <t>桥头水村</t>
  </si>
  <si>
    <t>方便698名群众安全出行和产业发展</t>
  </si>
  <si>
    <t>桥头水村委会</t>
  </si>
  <si>
    <t>均坪镇先锋村公路硬化</t>
  </si>
  <si>
    <t>公路硬化长1公里，宽3.5米，厚0.18米及路基整理</t>
  </si>
  <si>
    <t>岩湾村</t>
  </si>
  <si>
    <t>方便2615名群众出行和产业发展</t>
  </si>
  <si>
    <t>均坪镇人民政府</t>
  </si>
  <si>
    <t>先锋村委会</t>
  </si>
  <si>
    <t>卢峰镇马田坪村公路硬化</t>
  </si>
  <si>
    <t>马田坪村</t>
  </si>
  <si>
    <t>方便892名群众安全出行和产业发展</t>
  </si>
  <si>
    <t>马田坪村委会</t>
  </si>
  <si>
    <t>北斗溪镇宝山村公路硬化</t>
  </si>
  <si>
    <t>公路硬化长1.8公里，宽3.5米，厚0.18米及路基整理</t>
  </si>
  <si>
    <t>宝山村</t>
  </si>
  <si>
    <t>宝山村委会</t>
  </si>
  <si>
    <t>小横垅乡大同村公路硬化</t>
  </si>
  <si>
    <t>公路硬化长0.7公里，宽3.5米，厚0.18米及路基整理</t>
  </si>
  <si>
    <t>大同村</t>
  </si>
  <si>
    <t>方便480名群众安全出行和产业发展</t>
  </si>
  <si>
    <t>小横垅乡人民政府</t>
  </si>
  <si>
    <t>大同村委会</t>
  </si>
  <si>
    <t>水东镇板栗坪村公路硬化</t>
  </si>
  <si>
    <t>公路硬化长1.12公里， 宽4.5米，厚0.2米</t>
  </si>
  <si>
    <t>板栗坪村</t>
  </si>
  <si>
    <t>45万/公里</t>
  </si>
  <si>
    <t>板栗坪村委会</t>
  </si>
  <si>
    <t>六</t>
  </si>
  <si>
    <t>农村公路安防及危桥</t>
  </si>
  <si>
    <t>溆浦县交通风险隐患路段整改应急养护</t>
  </si>
  <si>
    <t>波形钢护栏、标志标牌、钢筋混凝土防撞护栏等</t>
  </si>
  <si>
    <t>大江口镇、黄茅园镇、木溪乡、双井镇等</t>
  </si>
  <si>
    <t>200/米</t>
  </si>
  <si>
    <t>保护600000多名群众安全出行</t>
  </si>
  <si>
    <t>溆浦县 Y592 线同口三桥拆除重建工程</t>
  </si>
  <si>
    <t>桥梁全长14.04m。桥梁宽度：0.5 护栏+5.5m 行车道+0.5m 护栏=全宽 6.5m；</t>
  </si>
  <si>
    <t>观音阁镇畔坪村</t>
  </si>
  <si>
    <t>保障交通安全，解决3000人出行问题。</t>
  </si>
  <si>
    <t>溆浦县X017线椒板溪桥维修加固工程</t>
  </si>
  <si>
    <t>桥梁全长 39m，加固改造后：0.5m 防撞护栏+5.6m 行车道+0.5m 防撞护栏=全宽 6.6m；</t>
  </si>
  <si>
    <t>均坪镇椒板溪村</t>
  </si>
  <si>
    <t>2100/平方</t>
  </si>
  <si>
    <t>溆浦县 X075 线阵家田一桥拆除重建工程</t>
  </si>
  <si>
    <t>桥梁全长 22.04m，桥梁宽度：0.5 护栏+6.5m 行车道+0.5m 护栏=7.5m；</t>
  </si>
  <si>
    <t>祖市殿镇水田庄村</t>
  </si>
  <si>
    <t>溆浦县 Y001 线五组桥拆除重建工程</t>
  </si>
  <si>
    <t>全长 16.04m，桥梁宽度：0.5 护栏+5.5m 行车道+0.5m 护栏=全宽 6.5m；</t>
  </si>
  <si>
    <t>舒溶溪乡曹家溪村</t>
  </si>
  <si>
    <t>溆浦县C122线祖市殿镇水田庄村岩落冲三桥拆除重建工程</t>
  </si>
  <si>
    <t>全长 19.04m，桥梁宽度：0.5 护栏+4.5m 行车道+0.5m 护栏=全宽 5.5m；</t>
  </si>
  <si>
    <t>祖师殿镇水田庄村</t>
  </si>
  <si>
    <t>七</t>
  </si>
  <si>
    <t>农村安全饮水</t>
  </si>
  <si>
    <t>大江口镇威虎山村饮水安全巩固提升工程</t>
  </si>
  <si>
    <t>新建蓄水池1座，铺设引供水管网约5.6km</t>
  </si>
  <si>
    <t>威虎山村1.2.4.6.7.9.10组</t>
  </si>
  <si>
    <t>约1000元/人</t>
  </si>
  <si>
    <t>县级资金</t>
  </si>
  <si>
    <t>巩固1100位群众饮水安全和解决季节性缺水问题，提供清洁，安全饮用水</t>
  </si>
  <si>
    <t>大江口镇</t>
  </si>
  <si>
    <t>思蒙镇仁里冲村饮水安全巩固提升工程</t>
  </si>
  <si>
    <t>改造水井一口，配备净化、消毒、提升设备各一套，完善水厂附属设施</t>
  </si>
  <si>
    <t>仁里冲村</t>
  </si>
  <si>
    <t>思蒙镇</t>
  </si>
  <si>
    <t>舒溶溪乡曹家溪村饮水安全巩固提升工程</t>
  </si>
  <si>
    <t>新建水源工程1处、安装提水设备一套，铺设提水管网1km</t>
  </si>
  <si>
    <t>曹家溪村忙当冲安置点</t>
  </si>
  <si>
    <t>巩固78位群众饮水安全和解决季节性缺水问题，提供清洁，安全饮用水</t>
  </si>
  <si>
    <t>舒溶溪乡</t>
  </si>
  <si>
    <t>舒溶溪乡水田溪村饮水安全巩固提升工程</t>
  </si>
  <si>
    <t>新建水源工程1处，蓄水池1座，铺设引供水管网1.5km</t>
  </si>
  <si>
    <t>水田溪村</t>
  </si>
  <si>
    <t>巩固900位群众饮水安全和解决季节性缺水问题，提供清洁，安全饮用水</t>
  </si>
  <si>
    <t>均坪镇先锋村饮水安全巩固提升工程</t>
  </si>
  <si>
    <t>新建取水深井2处，蓄水池2座，铺设引供水管网约5km</t>
  </si>
  <si>
    <t>先锋村10组、洋坳冲、里蓬冲安置点</t>
  </si>
  <si>
    <t>巩固380位群众饮水安全和解决季节性缺水问题，提供清洁，安全饮用水</t>
  </si>
  <si>
    <t>均坪镇</t>
  </si>
  <si>
    <t>均坪镇老窑上村饮水安全巩固提升工程</t>
  </si>
  <si>
    <t>新建取水深井1处，蓄水池1座，铺设引供水管网约2km</t>
  </si>
  <si>
    <t>老窑上村3.4.6.7组</t>
  </si>
  <si>
    <t>巩固735位群众饮水安全和解决季节性缺水问题，提供清洁，安全饮用水</t>
  </si>
  <si>
    <t>低庄镇夜珠溪村饮水安全巩固提升工程</t>
  </si>
  <si>
    <t>新增应急抽水设备1套，建水泵房1座，完善附属设施</t>
  </si>
  <si>
    <t>夜珠溪村</t>
  </si>
  <si>
    <t>巩固1000位群众饮水安全和解决季节性缺水问题，提供清洁，安全饮用水</t>
  </si>
  <si>
    <t>低庄镇</t>
  </si>
  <si>
    <t>深子湖镇泮里村饮水安全巩固提升工程</t>
  </si>
  <si>
    <t>新建水源工程1处，蓄水池1座，铺设引供水管网3km</t>
  </si>
  <si>
    <t>泮里村8、9、10组</t>
  </si>
  <si>
    <t>巩固154位群众饮水安全和解决季节性缺水问题，提供清洁，安全饮用水</t>
  </si>
  <si>
    <t>深子湖镇</t>
  </si>
  <si>
    <t>深子湖镇荞子湾村饮水安全巩固提升工程</t>
  </si>
  <si>
    <t>新建水源工程1处，蓄水池1座，铺设供水管网约3km</t>
  </si>
  <si>
    <t>荞子湾村</t>
  </si>
  <si>
    <t>巩固1023位群众饮水安全和解决季节性缺水问题，提供清洁，安全饮用水</t>
  </si>
  <si>
    <t>深子湖镇贺家冲村饮水安全巩固提升工程</t>
  </si>
  <si>
    <t>新增增压设备1套，管网延伸7km</t>
  </si>
  <si>
    <t>贺家冲村5.6.7.8.9组</t>
  </si>
  <si>
    <t>巩固870位群众饮水安全和解决季节性缺水问题，提供清洁，安全饮用水</t>
  </si>
  <si>
    <t>双井镇水集村饮水安全巩固提升工程</t>
  </si>
  <si>
    <t>原太坪片</t>
  </si>
  <si>
    <t>巩固910位群众饮水安全和解决季节性缺水问题，提供清洁，安全饮用水</t>
  </si>
  <si>
    <t>双井镇</t>
  </si>
  <si>
    <t>祖师殿镇柳林村饮水安全巩固提升工程</t>
  </si>
  <si>
    <t>维修蓄水池1座，配备消毒设备1套，完善水厂附属设施，铺设提供水管网约4km</t>
  </si>
  <si>
    <t>柳林村</t>
  </si>
  <si>
    <t>祖师殿镇</t>
  </si>
  <si>
    <t>桥江镇德隆湾村饮水安全巩固提升工程</t>
  </si>
  <si>
    <t>新增增压设备1套，管网延伸5km</t>
  </si>
  <si>
    <t>德垅湾村</t>
  </si>
  <si>
    <t>巩固1275位群众饮水安全和解决季节性缺水问题，提供清洁，安全饮用水</t>
  </si>
  <si>
    <t>桥江镇</t>
  </si>
  <si>
    <t>桥江镇红牛村饮水安全巩固提升工程</t>
  </si>
  <si>
    <t>红牛村</t>
  </si>
  <si>
    <t>巩固1347位群众饮水安全和解决季节性缺水问题，提供清洁，安全饮用水</t>
  </si>
  <si>
    <t>桥江镇黄潭村饮水安全巩固提升工程</t>
  </si>
  <si>
    <t>管网延伸3km</t>
  </si>
  <si>
    <t>黄潭村、黄潭安置点</t>
  </si>
  <si>
    <t>两丫坪镇凉水井村饮水安全巩固提升工程</t>
  </si>
  <si>
    <t>新建水源工程1处，蓄水池2座，铺设引水管网2.3km</t>
  </si>
  <si>
    <t>凉水井村</t>
  </si>
  <si>
    <t>巩固200位群众饮水安全和解决季节性缺水问题，提供清洁，安全饮用水</t>
  </si>
  <si>
    <t>两丫坪镇</t>
  </si>
  <si>
    <t>北斗溪镇林果村饮水安全巩固提升工程</t>
  </si>
  <si>
    <t>新建水源工程3处，蓄水池3座，铺设引供水管网3km</t>
  </si>
  <si>
    <t>林果村</t>
  </si>
  <si>
    <t>巩固960位群众饮水安全和解决季节性缺水问题，提供清洁，安全饮用水</t>
  </si>
  <si>
    <t>北斗溪镇</t>
  </si>
  <si>
    <t>卢峰镇雷锋山村饮水安全巩固提升工程</t>
  </si>
  <si>
    <t>改造水源工程2处</t>
  </si>
  <si>
    <t>雷锋山村</t>
  </si>
  <si>
    <t>卢峰镇</t>
  </si>
  <si>
    <t>卢峰镇红花园村饮水安全巩固提升工程</t>
  </si>
  <si>
    <t>新增增压设备1套，管网延伸4.5km</t>
  </si>
  <si>
    <t>红花园村20、21组</t>
  </si>
  <si>
    <t>巩固635位群众饮水安全和解决季节性缺水问题，提供清洁，安全饮用水</t>
  </si>
  <si>
    <t>八</t>
  </si>
  <si>
    <t>小型基础设施建设</t>
  </si>
  <si>
    <t>卢峰镇新坪村渠道维修</t>
  </si>
  <si>
    <t>维修新建渠道长500米、高0.3米、宽0.3米、渠道立墙厚0.15米、底坐厚0.1米</t>
  </si>
  <si>
    <t>新坪村1组</t>
  </si>
  <si>
    <t>以结算为准</t>
  </si>
  <si>
    <t>中央　资金</t>
  </si>
  <si>
    <t>保护良田300亩</t>
  </si>
  <si>
    <t xml:space="preserve">卢峰镇人民政府
</t>
  </si>
  <si>
    <t xml:space="preserve">新坪村委会
</t>
  </si>
  <si>
    <t>卢峰镇南华山村上梅子冲水库整修</t>
  </si>
  <si>
    <t>新建排水涵管14个长1米、高1米、宽0.9米；涵环盖14个；挖机挖方53小时</t>
  </si>
  <si>
    <t>南华山村上梅子冲</t>
  </si>
  <si>
    <t>1180人受益，受益农田面积1200余亩</t>
  </si>
  <si>
    <t>卢峰镇哑塘村渠道维修</t>
  </si>
  <si>
    <t xml:space="preserve">水渠拓宽及硬化60cmx60cm总长1400 m </t>
  </si>
  <si>
    <t>哑塘村
10组-17组</t>
  </si>
  <si>
    <t>解决200亩农田灌溉用水</t>
  </si>
  <si>
    <t xml:space="preserve">哑塘村委会
</t>
  </si>
  <si>
    <t>卢峰镇长乐村水毁坏山塘护坎</t>
  </si>
  <si>
    <t>护坎浆砌石长16米、上宽0.8米、下宽2米、高3米、基础高2米、加回填方</t>
  </si>
  <si>
    <t>长乐村12组</t>
  </si>
  <si>
    <t>灌溉农田20 亩</t>
  </si>
  <si>
    <t>长乐村委会</t>
  </si>
  <si>
    <t xml:space="preserve">卢峰镇大潭村水渠护坎恢复
</t>
  </si>
  <si>
    <t>1、杨家仁葡萄园对面长4米、高1米、宽1米混泥土基础、沙石方1.8米X2米X4米；2、舒方礼屋边浆砌石长6米、高3.5米、基础宽1米、顶宽0.5米；3、舒采军屋边浆砌石长8米、高3.5米、基础宽1米、顶宽0.5米；4、贺达贤屋边浆砌石长7米、高3.5米、基础宽1米、顶宽0.5米；5、舒阳波屋边浆砌石长9.3米、高3.5米、基础宽1米、顶宽0.5米；6、童达友家对面边浆砌石长35米、高3.5米、基础宽1米、顶宽0.5米；7、童达友家旁浆砌石长10米、高3.5米、基础宽1米、顶宽0.5米；</t>
  </si>
  <si>
    <t>大潭村林家坡</t>
  </si>
  <si>
    <t>保护良田300亩，受益群众586人</t>
  </si>
  <si>
    <t xml:space="preserve">大潭村委会
</t>
  </si>
  <si>
    <t>大江口镇清江屯村山塘渠道维修</t>
  </si>
  <si>
    <t>山塘清淤加固，红星水库干渠维修1000米</t>
  </si>
  <si>
    <t>山塘清江屯村4--5组，红星水库8--13组</t>
  </si>
  <si>
    <t>山塘清淤加固4万元；渠道维修6万元</t>
  </si>
  <si>
    <t>红星水库保护基本农田318亩</t>
  </si>
  <si>
    <t>清江屯村村委会</t>
  </si>
  <si>
    <t>思蒙镇花园村桥梁建设</t>
  </si>
  <si>
    <t>新修一座过水桥梁，桥长9米、高3.8米（含基础）、宽6米</t>
  </si>
  <si>
    <t>思蒙镇花园村</t>
  </si>
  <si>
    <t>10万元/座</t>
  </si>
  <si>
    <t>方便群众出行，保障农产品运输安全。</t>
  </si>
  <si>
    <t xml:space="preserve">思蒙镇人民政府
</t>
  </si>
  <si>
    <t xml:space="preserve">花园村村委会
</t>
  </si>
  <si>
    <t>观音阁镇青垅村组级公路硬化</t>
  </si>
  <si>
    <t>1、硬化长230米，均宽4.5米，厚0.18米；2、整理路基230米</t>
  </si>
  <si>
    <t>青垅村</t>
  </si>
  <si>
    <t>43.48万/公里</t>
  </si>
  <si>
    <t>方便120人出行其中6户18位已脱贫人口</t>
  </si>
  <si>
    <t>观音阁镇人民政府</t>
  </si>
  <si>
    <t>镇青垅村委会</t>
  </si>
  <si>
    <t>观音阁镇覃村渠道重建</t>
  </si>
  <si>
    <t>1、长315米高0.8米（单边）  2、长150米0.5*0.5*0.5米</t>
  </si>
  <si>
    <t>覃村</t>
  </si>
  <si>
    <t>129.03元/米</t>
  </si>
  <si>
    <t>灌溉水田260亩，16户48位已脱贫人口</t>
  </si>
  <si>
    <t>覃村委会</t>
  </si>
  <si>
    <t>观音阁镇观音阁村清河坝维修</t>
  </si>
  <si>
    <t>坝体长22米；周边护坎长11米；护坝基础：长110米高2米宽2米</t>
  </si>
  <si>
    <t>观音阁村</t>
  </si>
  <si>
    <t>42万/座</t>
  </si>
  <si>
    <t>保护600亩粮田浇灌，26户75位已脱贫人口</t>
  </si>
  <si>
    <t>观音阁村委会</t>
  </si>
  <si>
    <t>观音阁镇文家冲村渠道硬化</t>
  </si>
  <si>
    <t>水渠硬化：长700米40*40*40</t>
  </si>
  <si>
    <t>文家冲村</t>
  </si>
  <si>
    <t>142.86元/米</t>
  </si>
  <si>
    <t>灌溉水田200亩其中10户30位已脱贫人口</t>
  </si>
  <si>
    <t>文家冲村委会</t>
  </si>
  <si>
    <t>均坪镇先锋村渠道建设</t>
  </si>
  <si>
    <t>0.6*0.6渠道建设700米</t>
  </si>
  <si>
    <t>先锋村3、4、16组</t>
  </si>
  <si>
    <t>143元/米</t>
  </si>
  <si>
    <t>受益村民426人，脱贫户15户48人</t>
  </si>
  <si>
    <t>均坪镇先锋村</t>
  </si>
  <si>
    <t>舒溶溪乡曹家溪村灾后重建</t>
  </si>
  <si>
    <t>河道灾毁清理10000万</t>
  </si>
  <si>
    <t>曹家溪村</t>
  </si>
  <si>
    <t>29元/方</t>
  </si>
  <si>
    <t>清理河道利于洪水泄洪，保护农户房屋及农田水利等基础设施，受益人口330人</t>
  </si>
  <si>
    <t>舒溶溪乡人民政府</t>
  </si>
  <si>
    <t>舒溶溪乡曹家溪村委会</t>
  </si>
  <si>
    <t>舒溶溪乡火炉溪村灾后重建</t>
  </si>
  <si>
    <t>河道灾毁清理7500方</t>
  </si>
  <si>
    <t>火炉溪村</t>
  </si>
  <si>
    <t>清理河道利于洪水泄洪，保护农户房屋及农田水利等基础设施，受益人口290人</t>
  </si>
  <si>
    <t>舒溶溪乡火炉溪村委会</t>
  </si>
  <si>
    <t>舒溶溪乡火炉溪村公路护坎</t>
  </si>
  <si>
    <t>三处塌方清理，护坎修砌900立方</t>
  </si>
  <si>
    <t>330元/立方米</t>
  </si>
  <si>
    <t>方便群众出行，保障交通安全，受益人口180人</t>
  </si>
  <si>
    <t>低庄镇吉家冲公路硬化建设</t>
  </si>
  <si>
    <t>老师垅至村部及王家冲800米公路硬化，宽3.5米，厚20CM</t>
  </si>
  <si>
    <t>吉家冲村</t>
  </si>
  <si>
    <t>15万元/村</t>
  </si>
  <si>
    <t>受益群众约110户500人，公路建设能改善群众出行路况，更好的助推经济发展，提高群众经济效益</t>
  </si>
  <si>
    <t>低庄镇吉家冲村</t>
  </si>
  <si>
    <t>低庄镇岩头村山塘维修</t>
  </si>
  <si>
    <t>清淤6000立方，石砌护坎40米，高10米，宽1.2米，溢洪道维修</t>
  </si>
  <si>
    <t>岩头村12组</t>
  </si>
  <si>
    <t>有效灌溉农田80苗，受益农户31户158人。</t>
  </si>
  <si>
    <t>岩头村村委会</t>
  </si>
  <si>
    <t>双井镇和平村机耕道建设</t>
  </si>
  <si>
    <t>长640米，宽4.2米，铺砂石厚0.6米，30的涵管38米。</t>
  </si>
  <si>
    <t>和平村</t>
  </si>
  <si>
    <t>109元/米</t>
  </si>
  <si>
    <t>保护农田200亩，收益群众82户，340人</t>
  </si>
  <si>
    <t>双井镇和平村</t>
  </si>
  <si>
    <t>双井镇花桥社区泄洪渠护堤维修</t>
  </si>
  <si>
    <t>长35米，均宽1米，高2.5米（含基础）</t>
  </si>
  <si>
    <t>花桥社区</t>
  </si>
  <si>
    <t>343元/方</t>
  </si>
  <si>
    <t>保护农田30亩，收益群众20户，50人。</t>
  </si>
  <si>
    <t>双井镇花桥社区</t>
  </si>
  <si>
    <t>深子湖镇清水塘村新修防洪堤</t>
  </si>
  <si>
    <t>砌块石防洪堤，长120米，高2.5米，基础宽1.4米，高1米及回填</t>
  </si>
  <si>
    <t>清水塘村</t>
  </si>
  <si>
    <t>挡土墙330元/立方米，回填40元/方</t>
  </si>
  <si>
    <t>保护农田350亩，受益群众208人</t>
  </si>
  <si>
    <t>深子湖镇胡家坪村路面硬化</t>
  </si>
  <si>
    <t>路面硬化长300米，宽4.5米，均厚1.6米</t>
  </si>
  <si>
    <t>胡家坪村</t>
  </si>
  <si>
    <t>85元/平方米</t>
  </si>
  <si>
    <t>方便群众出行1500人</t>
  </si>
  <si>
    <t>祖师殿镇松溪村渠道维修</t>
  </si>
  <si>
    <t>2000米渠道维修</t>
  </si>
  <si>
    <t>松溪村</t>
  </si>
  <si>
    <t>90元/米</t>
  </si>
  <si>
    <t>受益面积540，受益群众180户</t>
  </si>
  <si>
    <t>祖师殿镇水毁桥梁修复</t>
  </si>
  <si>
    <t>公路桥长13米，跨6米，高5米</t>
  </si>
  <si>
    <t>祖师殿镇振兴街道</t>
  </si>
  <si>
    <t>方便群众出行，方便车辆通行</t>
  </si>
  <si>
    <t>祖师殿镇人民政府</t>
  </si>
  <si>
    <t>祖师殿镇星光社区柑橘产业基地抗旱设施建设</t>
  </si>
  <si>
    <t>1100钢管800米，大型抽水电机一组，成品水管一套，20㎡</t>
  </si>
  <si>
    <t>星光社区</t>
  </si>
  <si>
    <t>解决抗旱问题，提供30余人就业岗位</t>
  </si>
  <si>
    <t>祖师殿镇柳林村山塘清淤</t>
  </si>
  <si>
    <t>3组山塘清淤</t>
  </si>
  <si>
    <t>柳林村3组</t>
  </si>
  <si>
    <t>保护农田300亩，受益群众175户，700人</t>
  </si>
  <si>
    <t>桥江镇楚垅村山塘维修</t>
  </si>
  <si>
    <t>岩儿塘塘坝加固30米，塘泥清淤2600m3，溢洪道出水渠硬化150米，塘内侧护坎长25米，高5.5米，均宽0.8米</t>
  </si>
  <si>
    <t>楚垅村12组</t>
  </si>
  <si>
    <t>以实际结算为准</t>
  </si>
  <si>
    <t>保障130亩农田用水，受益群众140户600人，其中脱贫户34户70人</t>
  </si>
  <si>
    <t>楚垅村委会</t>
  </si>
  <si>
    <t>桥江镇沙湾村组公路硬化建设</t>
  </si>
  <si>
    <t>1、硬化组公路长212米，其中：115*5*0.18，97*3.5*0.18；2、宽3米的生活渠道清淤、维修、加砌边坡及盖板长115米</t>
  </si>
  <si>
    <t>沙湾村1、7组</t>
  </si>
  <si>
    <t>43.6万元/公里，500元/米</t>
  </si>
  <si>
    <t>方便群众200户800人，其中脱贫户25户70人</t>
  </si>
  <si>
    <t>沙湾村委会</t>
  </si>
  <si>
    <t>桥江镇八门垅村公路护栏建设</t>
  </si>
  <si>
    <t>新增公路防护栏300米</t>
  </si>
  <si>
    <t>八门垅村15组</t>
  </si>
  <si>
    <t>166.67元/米</t>
  </si>
  <si>
    <t>方便群众35户130人，其中脱贫户12户50人</t>
  </si>
  <si>
    <t>八门垅村委会</t>
  </si>
  <si>
    <t>桥江镇机坪村公路路基维修</t>
  </si>
  <si>
    <t>公路护坎长90米，均宽1米，高4米</t>
  </si>
  <si>
    <t>机坪村1、2、3、4、5、7组</t>
  </si>
  <si>
    <t>277.78元/m3</t>
  </si>
  <si>
    <t>方便群众220户850人，其中脱贫户46户183人</t>
  </si>
  <si>
    <t>机坪村委会</t>
  </si>
  <si>
    <t>油洋乡来溪村水毁河堤恢复</t>
  </si>
  <si>
    <t>来溪村1-2组河堤浆砌石长100米，宽1.2米，高1.8米的水毁河堤恢复。 2、来溪村4、5、6、9、10组公路浆砌石护坎维修40米.</t>
  </si>
  <si>
    <t>来溪村</t>
  </si>
  <si>
    <t>以第三方结算为准</t>
  </si>
  <si>
    <t>保护农田50亩，方便群众出行</t>
  </si>
  <si>
    <t>油洋乡人民政府</t>
  </si>
  <si>
    <t>来溪村委会</t>
  </si>
  <si>
    <t>油洋乡河底江村水毁新建防洪堤</t>
  </si>
  <si>
    <t>水毁新建防洪堤长70米，上宽1.5米，水面以上高2.5米，水面以下长70米，深1.5米，宽2米</t>
  </si>
  <si>
    <t>河底江村</t>
  </si>
  <si>
    <t>保护农田120亩，方便群众出行。</t>
  </si>
  <si>
    <t>河底江村委会</t>
  </si>
  <si>
    <t>三江镇梅兰村安全饮水建设</t>
  </si>
  <si>
    <t>9、10组水井水池建设</t>
  </si>
  <si>
    <t>9、10组</t>
  </si>
  <si>
    <t>5万元/村</t>
  </si>
  <si>
    <t>解决260人安全饮水困难问题</t>
  </si>
  <si>
    <t>三江镇梅兰村委会</t>
  </si>
  <si>
    <t>三江镇大花村农田防护堤建设</t>
  </si>
  <si>
    <t>防护堤长200米
离2.5米，宽0.6米</t>
  </si>
  <si>
    <t>3、5组</t>
  </si>
  <si>
    <t>混凝土
330元/立方</t>
  </si>
  <si>
    <t>保护农田23亩，受益农户30户，160人</t>
  </si>
  <si>
    <t>三江镇大花村委会</t>
  </si>
  <si>
    <t>三江镇江东村防洪堤建设</t>
  </si>
  <si>
    <t>防洪堤长300米，
高2.6米、宽0.7米</t>
  </si>
  <si>
    <t>6组</t>
  </si>
  <si>
    <t>保护农田20亩，受益农户45户，320人</t>
  </si>
  <si>
    <t>三江镇江东村委会</t>
  </si>
  <si>
    <t>三江龙泉山防洪堤建设</t>
  </si>
  <si>
    <t>防洪堤长350米，
高3.5米，宽0.8米</t>
  </si>
  <si>
    <t>4-10组</t>
  </si>
  <si>
    <t>保护农田30亩，受益农户50户，350人</t>
  </si>
  <si>
    <t>三江镇龙泉山村委会</t>
  </si>
  <si>
    <t>三江镇金龙村饮水修复建设</t>
  </si>
  <si>
    <t>水井、水池建设</t>
  </si>
  <si>
    <t>1-8组</t>
  </si>
  <si>
    <t>解决320人安全饮水困难问题</t>
  </si>
  <si>
    <t>三江镇金龙村委会</t>
  </si>
  <si>
    <t>三江镇龙山村安全饮水建设</t>
  </si>
  <si>
    <t>3口横井建设</t>
  </si>
  <si>
    <t>解决700人安全饮水困难问题</t>
  </si>
  <si>
    <t>三江镇龙山村委会</t>
  </si>
  <si>
    <t>三江镇青树村安全饮水建设</t>
  </si>
  <si>
    <t>4口横井建设</t>
  </si>
  <si>
    <t>青树村</t>
  </si>
  <si>
    <t>解决200人安全饮水困难问题</t>
  </si>
  <si>
    <t>三江镇青树村委会</t>
  </si>
  <si>
    <t>水东镇嵩口湾村道路及农田护堤</t>
  </si>
  <si>
    <t>混凝土护坎长150米，均宽0.8米，高3-5米</t>
  </si>
  <si>
    <t>高口湾村公路旁</t>
  </si>
  <si>
    <t>方便群众安全出行，保障农业正常生产</t>
  </si>
  <si>
    <t>水东镇嵩口湾村委会</t>
  </si>
  <si>
    <t>水东镇高明溪村道路塌方维修</t>
  </si>
  <si>
    <t>混凝土挡墙长30米，均宽3米，高4米</t>
  </si>
  <si>
    <t>高明溪村21组</t>
  </si>
  <si>
    <t>以财评结果为准</t>
  </si>
  <si>
    <t>方便群众安全出行，保障油茶基地物资运输</t>
  </si>
  <si>
    <t>水东镇高明溪村委会</t>
  </si>
  <si>
    <t>水东镇莲塘坪村山塘维修</t>
  </si>
  <si>
    <t>水塘清淤1000方，护坎加固长170米，污水排放渠道长50米</t>
  </si>
  <si>
    <t>莲塘坪村11组</t>
  </si>
  <si>
    <t>30元/方</t>
  </si>
  <si>
    <t>灌溉水田30亩</t>
  </si>
  <si>
    <t>水东镇莲塘坪村委会</t>
  </si>
  <si>
    <t>水东镇银湖村王家院子公路油化建设</t>
  </si>
  <si>
    <t>油化路面1000米，宽4.5米，厚0.06米</t>
  </si>
  <si>
    <t>银湖村王家院子</t>
  </si>
  <si>
    <t>43万/公里</t>
  </si>
  <si>
    <t>方便群众安全出行，方便农产品运输</t>
  </si>
  <si>
    <t>水东镇银湖村委会</t>
  </si>
  <si>
    <t>小横垅乡月溪村公路维修项目</t>
  </si>
  <si>
    <t>马家坳上倒车场：宽2.5米，长6米；护坎：长5米，高2.5米；六组马路补烂四处；主公路水沟清理</t>
  </si>
  <si>
    <t>月溪村</t>
  </si>
  <si>
    <t>10万元/村</t>
  </si>
  <si>
    <t>可消除道路交通安全隐患，方便全村1235人出行</t>
  </si>
  <si>
    <t>月溪村村委会</t>
  </si>
  <si>
    <t>淘金坪乡令溪塘村灾后恢复项目</t>
  </si>
  <si>
    <t>道路塌方维修、渠道整理、路面维修、涵管埋设，道路共8千米，宽4米</t>
  </si>
  <si>
    <t>淘金坪乡令溪塘</t>
  </si>
  <si>
    <t>1.875万元/公里</t>
  </si>
  <si>
    <t>受益人口500余人，受益脱贫人口200余人。</t>
  </si>
  <si>
    <t>淘金坪乡人民政府</t>
  </si>
  <si>
    <t>令溪塘村村委会</t>
  </si>
  <si>
    <t>统溪河镇枫林村防洪堤建设</t>
  </si>
  <si>
    <t>新建防洪堤320米，均高2.5米，均宽0.7米</t>
  </si>
  <si>
    <t xml:space="preserve">枫林村9、10组
</t>
  </si>
  <si>
    <t>以财政结算为准</t>
  </si>
  <si>
    <t xml:space="preserve">统溪河镇人民政府
</t>
  </si>
  <si>
    <t xml:space="preserve">枫林村村委会
</t>
  </si>
  <si>
    <t>统溪河镇白竹坡村水渠硬化</t>
  </si>
  <si>
    <t>水渠硬化长900米(30*30)</t>
  </si>
  <si>
    <t>白竹坡村5、6、7组</t>
  </si>
  <si>
    <t xml:space="preserve">解决150亩农田灌溉，促进农户增收增产。
</t>
  </si>
  <si>
    <t xml:space="preserve">白竹坡村村委会
</t>
  </si>
  <si>
    <t>统溪河镇龙岩村水渠硬化</t>
  </si>
  <si>
    <t>水渠硬化长450米(20*30)</t>
  </si>
  <si>
    <t>龙岩村14组</t>
  </si>
  <si>
    <t xml:space="preserve">解决80亩农田灌溉，促进农户增收增产。
</t>
  </si>
  <si>
    <t xml:space="preserve">龙岩村村委会
</t>
  </si>
  <si>
    <t>统溪河镇竹坪村防洪堤建设</t>
  </si>
  <si>
    <t>竹坪村8、9、10组</t>
  </si>
  <si>
    <t xml:space="preserve">竹坪村村委会
</t>
  </si>
  <si>
    <t>两丫坪社区3组公路硬化</t>
  </si>
  <si>
    <t>3组至镇中心小学段道路硬化，共三段，209米长，5米宽，146米长,3.5米宽，43米长，5.5米宽，硬化厚度均为180mm,两丫坪社区8组公路硬化:40米长,3.5米宽，硬化厚度均为180mm。</t>
  </si>
  <si>
    <t>两丫坪社区3组</t>
  </si>
  <si>
    <t>500元/米</t>
  </si>
  <si>
    <t>保障交通安全，解决1200名群众安全出行问题</t>
  </si>
  <si>
    <t>两丫坪镇人民政府</t>
  </si>
  <si>
    <t xml:space="preserve">
两丫坪社区居委会
</t>
  </si>
  <si>
    <t>两丫坪社区防洪堤建设</t>
  </si>
  <si>
    <t>防洪堤长60米，高4.5米，宽1.1米</t>
  </si>
  <si>
    <t>两丫坪社区</t>
  </si>
  <si>
    <t>320元/方</t>
  </si>
  <si>
    <t>保障农田灌溉180亩</t>
  </si>
  <si>
    <t>中都乡上尚村渠道硬化</t>
  </si>
  <si>
    <t>11组水渠硬化800米，水渠尺寸300mm、宽×300mm宽×300mm高×80mm厚</t>
  </si>
  <si>
    <t>上尚村11组</t>
  </si>
  <si>
    <t>110元/米</t>
  </si>
  <si>
    <t>灌溉农田120亩，收益群众54户，216人，其中贫困户22户，86人。</t>
  </si>
  <si>
    <t>中都乡镇人民政府</t>
  </si>
  <si>
    <t>上尚村</t>
  </si>
  <si>
    <t>中都乡长丰村安全饮水建设</t>
  </si>
  <si>
    <t>1组6500饮水管道建设包含20公分混凝土、路面400米硬化、6500米400水管，6500米土方开挖深度40公分，直径4米、高5米圆形蓄水池修建</t>
  </si>
  <si>
    <t>长丰村1组</t>
  </si>
  <si>
    <t>30元/米</t>
  </si>
  <si>
    <t>方便1组老百姓安全饮水，收益群众68户，278人，其中贫困户26户，98人。</t>
  </si>
  <si>
    <t>长丰村</t>
  </si>
  <si>
    <t>中都乡中都村渠道硬化</t>
  </si>
  <si>
    <t>莫急冲渠道硬化防渗1300米，山羊洞水渠350米，水渠尺寸300MM宽×300MM高×80MM厚</t>
  </si>
  <si>
    <t>中都村1组</t>
  </si>
  <si>
    <t>100元/米</t>
  </si>
  <si>
    <t>灌溉农田200亩，收益群众70户，260人，其中贫困户17户，68人。</t>
  </si>
  <si>
    <t>中都村</t>
  </si>
  <si>
    <t>沿溪乡白玉村公路维修</t>
  </si>
  <si>
    <t>白玉村至中都乡上尚村8公里公路维修，8组至2组维修4公里</t>
  </si>
  <si>
    <t>白玉村4组至上尚村过境路</t>
  </si>
  <si>
    <t>1.4万元/公里</t>
  </si>
  <si>
    <t>方便813户2358人出行</t>
  </si>
  <si>
    <t>沿溪乡人民政府</t>
  </si>
  <si>
    <t>沿溪乡烂泥湾村公路维修</t>
  </si>
  <si>
    <t>塌方2处，砌浆砌石挡墙300立方</t>
  </si>
  <si>
    <t>烂泥湾村5、6组</t>
  </si>
  <si>
    <t>200元/立方</t>
  </si>
  <si>
    <t>方便60户220人出行</t>
  </si>
  <si>
    <t>沿溪乡青坡村公路维修</t>
  </si>
  <si>
    <t>碎石、矿渣销设公路3500米，碎石、矿渣为就地取材。</t>
  </si>
  <si>
    <t>青坡村7组</t>
  </si>
  <si>
    <t>1.71万元/公里</t>
  </si>
  <si>
    <t>方便37户124人出行</t>
  </si>
  <si>
    <t>沿溪乡旺坪村道路维修</t>
  </si>
  <si>
    <t>维修公路塌方5处，总计砌坎150立方。</t>
  </si>
  <si>
    <t>旺坪村15组</t>
  </si>
  <si>
    <t>方便85户278人出行</t>
  </si>
  <si>
    <t>北斗溪镇黄龙村机耕道建设</t>
  </si>
  <si>
    <t>龙形片茶叶基地机长800米，宽3.5米，机耕道建设</t>
  </si>
  <si>
    <t>6-10组</t>
  </si>
  <si>
    <t>187.5元/米</t>
  </si>
  <si>
    <t>提高产业基地产能和抗风险能力</t>
  </si>
  <si>
    <t>黄龙村村委会</t>
  </si>
  <si>
    <t>龙潭镇金牛村油茶基地公路建设</t>
  </si>
  <si>
    <t>产业路扩宽、整平、硬化长1400米、宽3.5米、厚0.2米</t>
  </si>
  <si>
    <t>龙潭镇金牛村</t>
  </si>
  <si>
    <t>32万元/公里</t>
  </si>
  <si>
    <t>促进金牛村产业发展</t>
  </si>
  <si>
    <t>金牛村委会</t>
  </si>
  <si>
    <t>龙潭镇厂村产业基地公路硬化</t>
  </si>
  <si>
    <t>产业路扩宽、整平、硬化长500米、宽3米、厚0.2米</t>
  </si>
  <si>
    <t>龙潭镇金厂村</t>
  </si>
  <si>
    <t>30万元/公里</t>
  </si>
  <si>
    <t>促进金厂村产业发展</t>
  </si>
  <si>
    <t>金厂村委会</t>
  </si>
  <si>
    <t>龙潭镇红岭村公路维修</t>
  </si>
  <si>
    <t>公路维修1.5公里，公路护坎40米，高5米，宽1.5米</t>
  </si>
  <si>
    <t>龙潭镇红岭村7、9组</t>
  </si>
  <si>
    <t>6.7万元/公里
330元/立方米</t>
  </si>
  <si>
    <t>方便480人出行</t>
  </si>
  <si>
    <t>红岭村委会</t>
  </si>
  <si>
    <t>黄茅园镇金中村拦河坝建设</t>
  </si>
  <si>
    <t>拦河坝两座，长34米，宽6.5米，高2.5米，长45米，宽5米，高3米</t>
  </si>
  <si>
    <t>金中村</t>
  </si>
  <si>
    <t>解决农田灌溉50亩</t>
  </si>
  <si>
    <t>黄茅园镇人民政府</t>
  </si>
  <si>
    <t>葛竹坪镇里木墩村公路维修项目</t>
  </si>
  <si>
    <t>砌公路护坎3处：①长18米、高4.5米、下底3米、结顶2米。②长5米、高2.5米、下底1.5米，结顶1米。③长30米、高2.8米、下底1.5米，结顶1米</t>
  </si>
  <si>
    <t>里木墩村11组、13组</t>
  </si>
  <si>
    <t>468元/立方米</t>
  </si>
  <si>
    <t>方便群众出行，受益群众82户、274人，其中脱贫户15户57人、监测户2户7人。</t>
  </si>
  <si>
    <t>葛竹坪镇人民政府</t>
  </si>
  <si>
    <t>葛竹坪镇步家垅村委会</t>
  </si>
  <si>
    <t>龙庄湾乡白银塘村公路硬化</t>
  </si>
  <si>
    <t>公路硬化长3000米，宽1.5米，厚0.18米</t>
  </si>
  <si>
    <t>白银塘村青山界至分水组</t>
  </si>
  <si>
    <t>8.3万元/公里</t>
  </si>
  <si>
    <t>解决白银塘村335户1102人（其中贫困户51户163人监测户8户27人）生产出行。</t>
  </si>
  <si>
    <t>龙庄湾乡人民政府</t>
  </si>
  <si>
    <t>龙庄湾乡白银塘村委会</t>
  </si>
  <si>
    <t>卢峰镇脱贫人口小额贷款贴息</t>
  </si>
  <si>
    <t>解决卢峰镇脱贫人口小额贷款贴息588户</t>
  </si>
  <si>
    <t>贴息利率≤4.35%</t>
  </si>
  <si>
    <t>帮助卢峰镇588户脱贫户稳定增收</t>
  </si>
  <si>
    <t>产业发展</t>
  </si>
  <si>
    <t>小额信贷风险防控办</t>
  </si>
  <si>
    <t>大江口镇脱贫人口小额贷款贴息</t>
  </si>
  <si>
    <t>解决大江口镇脱贫人口小额贷款贴息539户</t>
  </si>
  <si>
    <t>帮助大江口镇539户脱贫户稳定增收</t>
  </si>
  <si>
    <t>思蒙镇脱贫人口小额贷款贴息</t>
  </si>
  <si>
    <t>解决思蒙镇脱贫人口小额贷款贴息249户</t>
  </si>
  <si>
    <t>帮助思蒙镇249户脱贫户稳定增收，帮助其脱贫</t>
  </si>
  <si>
    <t>观音阁镇脱贫人口小额贷款贴息</t>
  </si>
  <si>
    <t>解决观音阁镇脱贫人口小额贷款贴息201户</t>
  </si>
  <si>
    <t>观音阁镇</t>
  </si>
  <si>
    <t>帮助观音阁镇201户脱贫户稳定增收</t>
  </si>
  <si>
    <t>均坪镇脱贫人口小额贷款贴息</t>
  </si>
  <si>
    <t>解决均坪镇脱贫人口小额贷款贴息309户</t>
  </si>
  <si>
    <t>帮助均坪镇309户脱贫户稳定增收</t>
  </si>
  <si>
    <t>舒溶溪乡脱贫人口小额贷款贴息</t>
  </si>
  <si>
    <t>解决舒溶溪乡脱贫人口小额贷款贴息206户</t>
  </si>
  <si>
    <t>帮助舒溶溪乡206户脱贫户稳定增收</t>
  </si>
  <si>
    <t>低庄镇脱贫人口小额贷款贴息</t>
  </si>
  <si>
    <t>解决低庄镇脱贫人口小额贷款贴息367户</t>
  </si>
  <si>
    <t>帮助低庄镇367户脱贫户稳定增收</t>
  </si>
  <si>
    <t>深子湖镇脱贫人口小额贷款贴息</t>
  </si>
  <si>
    <t>解决深子湖镇脱贫人口小额贷款贴息503户</t>
  </si>
  <si>
    <t>帮助深子湖镇503户脱贫户稳定增收</t>
  </si>
  <si>
    <t>双井镇脱贫人口小额贷款贴息</t>
  </si>
  <si>
    <t>解决双井镇脱贫人口小额贷款贴息368户</t>
  </si>
  <si>
    <t>帮助双井镇368户脱贫户稳定增收，帮助其脱贫</t>
  </si>
  <si>
    <t>祖师殿镇脱贫人口小额贷款贴息</t>
  </si>
  <si>
    <t>解决祖师殿镇脱贫人口小额贷款贴息384户</t>
  </si>
  <si>
    <t>帮助祖师殿镇384户脱贫户稳定增收，帮助其脱贫</t>
  </si>
  <si>
    <t>桥江镇脱贫人口小额贷款贴息</t>
  </si>
  <si>
    <t>解决桥江镇脱贫人口小额贷款贴息502户</t>
  </si>
  <si>
    <t>帮助桥江镇502户脱贫户稳定增收</t>
  </si>
  <si>
    <t>油洋乡脱贫人口小额贷款贴息</t>
  </si>
  <si>
    <t>解决油洋乡脱贫人口小额贷款贴息327户</t>
  </si>
  <si>
    <t>油洋乡</t>
  </si>
  <si>
    <t>帮助油洋乡327户脱贫户稳定增收，帮助其脱贫</t>
  </si>
  <si>
    <t>三江镇脱贫人口小额贷款贴息</t>
  </si>
  <si>
    <t>解决三江镇脱贫人口小额贷款贴息495户</t>
  </si>
  <si>
    <t>三江镇</t>
  </si>
  <si>
    <t>帮助三江镇495户脱贫户稳定增收</t>
  </si>
  <si>
    <t>水东镇脱贫人口小额贷款贴息</t>
  </si>
  <si>
    <t>解决水东镇脱贫人口小额贷款贴息375户</t>
  </si>
  <si>
    <t>帮助水东镇375户脱贫户稳定增收，帮助其脱贫</t>
  </si>
  <si>
    <t>淘金坪乡脱贫人口小额贷款贴息</t>
  </si>
  <si>
    <t>解决淘金坪乡脱贫人口小额贷款贴息191户</t>
  </si>
  <si>
    <t>淘金坪乡</t>
  </si>
  <si>
    <t>帮助淘金坪乡191户脱贫户稳定增收，帮助其脱贫</t>
  </si>
  <si>
    <t>统溪河镇脱贫人口小额贷款贴息</t>
  </si>
  <si>
    <t>解决统溪河镇脱贫人口小额贷款贴息196户</t>
  </si>
  <si>
    <t>统溪河镇</t>
  </si>
  <si>
    <t>帮助统溪河镇196户脱贫户稳定增收，帮助其脱贫</t>
  </si>
  <si>
    <t>小横垅乡脱贫人口小额贷款贴息</t>
  </si>
  <si>
    <t>解决小横垅乡脱贫人口小额贷款贴息221户</t>
  </si>
  <si>
    <t>小横垅乡</t>
  </si>
  <si>
    <t>帮助小橫垅乡221户脱贫户稳定增收，帮助其脱贫</t>
  </si>
  <si>
    <t>两丫坪镇脱贫人口小额贷款贴息</t>
  </si>
  <si>
    <t>解决两丫坪镇脱贫人口小额贷款贴息193户</t>
  </si>
  <si>
    <t>帮助两丫坪镇193户脱贫户稳定增收</t>
  </si>
  <si>
    <t>中都乡脱贫人口小额贷款贴息</t>
  </si>
  <si>
    <t>解决中都乡脱贫人口小额贷款贴息205户</t>
  </si>
  <si>
    <t>中都乡</t>
  </si>
  <si>
    <t>帮助中都乡205户脱贫户稳定增收，帮助其脱贫</t>
  </si>
  <si>
    <t>沿溪乡脱贫人口小额贷款贴息</t>
  </si>
  <si>
    <t>解决沿溪乡脱贫人口小额贷款贴息229户</t>
  </si>
  <si>
    <t>沿溪乡</t>
  </si>
  <si>
    <t>帮助沿溪乡229户脱贫户稳定增收，帮助其脱贫</t>
  </si>
  <si>
    <t>北斗溪镇脱贫人口小额贷款贴息</t>
  </si>
  <si>
    <t>解决北斗溪镇脱贫人口小额贷款贴息272户</t>
  </si>
  <si>
    <t>帮助北斗溪镇272户脱贫户稳定增收</t>
  </si>
  <si>
    <t>龙潭镇脱贫人口小额贷款贴息</t>
  </si>
  <si>
    <t>解决龙潭镇脱贫人口小额贷款贴息536户</t>
  </si>
  <si>
    <t>龙潭镇</t>
  </si>
  <si>
    <t>帮助龙潭镇536户脱贫户稳定增收</t>
  </si>
  <si>
    <t>黄茅园镇脱贫人口小额贷款贴息</t>
  </si>
  <si>
    <t>解决黄茅园镇脱贫人口小额贷款贴息242户</t>
  </si>
  <si>
    <t>黄茅园镇</t>
  </si>
  <si>
    <t>帮助黄茅园镇242户脱贫户稳定增收</t>
  </si>
  <si>
    <t>葛竹坪镇脱贫人口小额贷款贴息</t>
  </si>
  <si>
    <t>解决葛竹坪乡脱贫人口小额贷款贴息284户</t>
  </si>
  <si>
    <t>葛竹坪镇</t>
  </si>
  <si>
    <t>帮助葛竹坪镇284户脱贫户稳定增收</t>
  </si>
  <si>
    <t>龙庄湾乡脱贫人口小额贷款贴息</t>
  </si>
  <si>
    <t>解决龙庄湾乡脱贫人口小额贷款贴息173户</t>
  </si>
  <si>
    <t>龙庄湾乡</t>
  </si>
  <si>
    <t>帮助龙庄湾乡173户脱贫户稳定增收</t>
  </si>
  <si>
    <t>培训209人</t>
  </si>
  <si>
    <t>全县25个乡镇</t>
  </si>
  <si>
    <t>4785元/人</t>
  </si>
  <si>
    <t>209人培训带动脱贫户发展产业增收</t>
  </si>
  <si>
    <t>技能培训</t>
  </si>
  <si>
    <t>就业帮扶车间稳岗补贴奖补项目</t>
  </si>
  <si>
    <t>吸纳脱贫劳动力稳定就业6个月以上且上年度收入达到6000元以上</t>
  </si>
  <si>
    <t>卢峰镇等乡镇</t>
  </si>
  <si>
    <t>稳岗补贴按吸纳脱贫劳动力人数2000元/人奖补</t>
  </si>
  <si>
    <t>解决750人脱贫劳动力就业，促进增收</t>
  </si>
  <si>
    <t>带动脱贫户750人通过在帮扶车间就业增收</t>
  </si>
  <si>
    <t>溆浦县志雄日用有限公司等85家帮扶车间</t>
  </si>
  <si>
    <t>雷峰山国有林场金秋梨产业发展项目</t>
  </si>
  <si>
    <t>发展金秋梨200亩</t>
  </si>
  <si>
    <t>3000元/亩</t>
  </si>
  <si>
    <t>帮助雷峰山林场稳定增收</t>
  </si>
  <si>
    <t>雷峰山国有林场</t>
  </si>
  <si>
    <t>让家溪国有林场林下经济项目</t>
  </si>
  <si>
    <t>发展林下经济300亩</t>
  </si>
  <si>
    <t>2000元/亩</t>
  </si>
  <si>
    <t>帮助让家溪林场稳定增收</t>
  </si>
  <si>
    <t>让家溪国有林场</t>
  </si>
  <si>
    <t>小横垅乡国有林场竹产业经济项目</t>
  </si>
  <si>
    <t>发展竹产业1000亩</t>
  </si>
  <si>
    <t>400元/亩</t>
  </si>
  <si>
    <t>帮助小横拢林场稳定增收</t>
  </si>
  <si>
    <t>小横垅国有林场</t>
  </si>
  <si>
    <t>胡家坪村村集体经济项目</t>
  </si>
  <si>
    <t>发展母牛繁殖，购买母牛种80余头，肉牛养殖100头</t>
  </si>
  <si>
    <t>胡家坪</t>
  </si>
  <si>
    <t>30万元/村</t>
  </si>
  <si>
    <t>增加村集体经济收入带动村民增收</t>
  </si>
  <si>
    <t>产业扶持</t>
  </si>
  <si>
    <t>溆浦县农业农村局</t>
  </si>
  <si>
    <t>荞子湾村村集体经济项目</t>
  </si>
  <si>
    <t>生猪养殖和双溪口水库淡水鱼养殖</t>
  </si>
  <si>
    <t>凉水井村村集体经济项目</t>
  </si>
  <si>
    <t>发展中药材基地100亩</t>
  </si>
  <si>
    <t>麻溪村村集体经济项目</t>
  </si>
  <si>
    <t>种植罗汉果40亩,配套机耕道等</t>
  </si>
  <si>
    <t>麻溪村</t>
  </si>
  <si>
    <t>来溪村村集体经济项目</t>
  </si>
  <si>
    <t>扩建中药材种植100亩，扩建加工生产线</t>
  </si>
  <si>
    <t>小黄村村集体经济项目</t>
  </si>
  <si>
    <t>高粱种植200亩以及配套基础设施</t>
  </si>
  <si>
    <t>小黄村</t>
  </si>
  <si>
    <t>莲河村村集体经济项目</t>
  </si>
  <si>
    <t>新建一个2000平方米的冬瓜加工厂
中药材玉竹种植100亩</t>
  </si>
  <si>
    <t>莲河村</t>
  </si>
  <si>
    <t>中华村村集体经济项目</t>
  </si>
  <si>
    <t>新建红缨子高粱基地200亩以及配套基础设施
新建竹荪菌原料成品加工基础设施建设</t>
  </si>
  <si>
    <t>中华村</t>
  </si>
  <si>
    <t>月溪村村集体经济项目</t>
  </si>
  <si>
    <t>新建罗汉果种植基地100亩</t>
  </si>
  <si>
    <t>20万元/村</t>
  </si>
  <si>
    <t>赤溪村村集体经济项目</t>
  </si>
  <si>
    <t>增加1条生产线，扩建改造厂房100平方米。</t>
  </si>
  <si>
    <t>赤溪村</t>
  </si>
  <si>
    <t>水田庄村村集体经济项目</t>
  </si>
  <si>
    <t>种植奈李300亩</t>
  </si>
  <si>
    <t>水田庄村</t>
  </si>
  <si>
    <t>大渭溪村村集体经济项目</t>
  </si>
  <si>
    <t>种植罗汉果10亩、西瓜30亩、10亩豆角、5亩茄子、辣椒10亩、南瓜5亩</t>
  </si>
  <si>
    <t>大渭溪村</t>
  </si>
  <si>
    <t>夜珠溪村村集体经济项目</t>
  </si>
  <si>
    <t>修建加工厂房，购置加工设备，修建冷冻库房</t>
  </si>
  <si>
    <t>25万元/村</t>
  </si>
  <si>
    <t>枫香林村村集体经济项目</t>
  </si>
  <si>
    <t>新建砂糖桔基地20亩</t>
  </si>
  <si>
    <t>枫香林村</t>
  </si>
  <si>
    <t>岩落湾村村集体经济项目</t>
  </si>
  <si>
    <t>稻花鱼100亩</t>
  </si>
  <si>
    <t>岩落湾村</t>
  </si>
  <si>
    <t>火炉溪村村集体经济项目</t>
  </si>
  <si>
    <r>
      <rPr>
        <sz val="11"/>
        <color theme="1"/>
        <rFont val="宋体"/>
        <charset val="134"/>
        <scheme val="minor"/>
      </rPr>
      <t>种植西瓜50亩，中药材30亩，蔬菜20亩，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选址重建榨油厂，新增熟榨机器设备</t>
    </r>
  </si>
  <si>
    <t>火炉溪</t>
  </si>
  <si>
    <t>大埠村村集体经济项目</t>
  </si>
  <si>
    <t>新建一个180平方米冷藏库</t>
  </si>
  <si>
    <t>大埠村</t>
  </si>
  <si>
    <t>树凉村村集体经济项目</t>
  </si>
  <si>
    <t>扩大白丝糯种植面积200亩</t>
  </si>
  <si>
    <t>树凉村</t>
  </si>
  <si>
    <t>两江村村集体经济项目</t>
  </si>
  <si>
    <t>拓建豆制品加工厂房和生产、烘焙设备，新建仓储冷链设施</t>
  </si>
  <si>
    <t>两江村</t>
  </si>
  <si>
    <t>西湖村村集体经济项目</t>
  </si>
  <si>
    <t>新建钢构竹林加工厂房14000平方米，及配套设施5980平方米</t>
  </si>
  <si>
    <t>西湖村</t>
  </si>
  <si>
    <t>沙溪村村集体经济项目</t>
  </si>
  <si>
    <t>新建柚子产业基地50亩以及配套基础设施</t>
  </si>
  <si>
    <t>沙溪村</t>
  </si>
  <si>
    <t>萝卜田村村集体经济项目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</si>
  <si>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00亩蔬菜基地完善节水灌溉、运输道路设施</t>
    </r>
    <r>
      <rPr>
        <sz val="11"/>
        <color theme="1"/>
        <rFont val="宋体"/>
        <charset val="134"/>
        <scheme val="minor"/>
      </rPr>
      <t>，新建农特产品销售形象店1个</t>
    </r>
  </si>
  <si>
    <t>萝卜田村</t>
  </si>
  <si>
    <t>章池村村集体经济项目</t>
  </si>
  <si>
    <t>加宽及全部硬化产业路2公里，建立水井两座</t>
  </si>
  <si>
    <t>章池村</t>
  </si>
  <si>
    <t>55万元/村</t>
  </si>
  <si>
    <t>沙湾村村集体经济项目</t>
  </si>
  <si>
    <t>沙湾村老礼堂重建</t>
  </si>
  <si>
    <t>沙湾村</t>
  </si>
  <si>
    <t>白沙村村集体经济项目</t>
  </si>
  <si>
    <r>
      <rPr>
        <sz val="12"/>
        <color theme="1"/>
        <rFont val="仿宋_GB2312"/>
        <charset val="134"/>
      </rPr>
      <t>村农资代销；2、柑桔收购代销。（与</t>
    </r>
    <r>
      <rPr>
        <sz val="12"/>
        <color theme="1"/>
        <rFont val="宋体"/>
        <charset val="134"/>
      </rPr>
      <t>洑</t>
    </r>
    <r>
      <rPr>
        <sz val="12"/>
        <color theme="1"/>
        <rFont val="仿宋_GB2312"/>
        <charset val="134"/>
      </rPr>
      <t>水湾村联营）</t>
    </r>
  </si>
  <si>
    <t>白沙村</t>
  </si>
  <si>
    <t>江坪社区村集体经济项目</t>
  </si>
  <si>
    <t>入股江坪塑业有限公司</t>
  </si>
  <si>
    <t>江坪社区</t>
  </si>
  <si>
    <t>沅枫村村集体经济项目</t>
  </si>
  <si>
    <t>扩大中药材种植面积100亩，修建中药材烘干及粉碎室</t>
  </si>
  <si>
    <t>沅枫村</t>
  </si>
  <si>
    <t>统溪河村村集体经济项目</t>
  </si>
  <si>
    <t>农业种植大棚10亩。</t>
  </si>
  <si>
    <t>仁里冲村村集体经济项目</t>
  </si>
  <si>
    <t>改造围栏40个，新增存栏牛20头</t>
  </si>
  <si>
    <t>荆竹山村村集体经济项目</t>
  </si>
  <si>
    <t>栽种金银花200亩</t>
  </si>
  <si>
    <t>荆竹山村</t>
  </si>
  <si>
    <t>令溪塘村村集体经济项目</t>
  </si>
  <si>
    <t xml:space="preserve">入股嘉琪饰品厂，黄牛养殖。建一个腊肉加工烤房和冻库
</t>
  </si>
  <si>
    <t>令溪塘村</t>
  </si>
  <si>
    <t>山背村村集体经济项目</t>
  </si>
  <si>
    <t>七彩滑道建设</t>
  </si>
  <si>
    <t>山背村</t>
  </si>
  <si>
    <t>50万元/村</t>
  </si>
  <si>
    <t>岚水江村村集体经济项目</t>
  </si>
  <si>
    <t>油茶护幼100亩</t>
  </si>
  <si>
    <t>岚水江村</t>
  </si>
  <si>
    <t>长潭村村集体经济项目</t>
  </si>
  <si>
    <t>生产加工服务车间（乡村振兴车间）建设；冷链仓储及通风仓库建设含场地及公路硬化；花卉苗圃30亩</t>
  </si>
  <si>
    <t>长潭村</t>
  </si>
  <si>
    <t>双井社区村集体经济项目</t>
  </si>
  <si>
    <t>红糖加工厂建设</t>
  </si>
  <si>
    <t>双井社区</t>
  </si>
  <si>
    <t>百花村村集体经济项目</t>
  </si>
  <si>
    <t>生产加工服务车间（乡村振兴车间）建设；农机租赁服务公司建设</t>
  </si>
  <si>
    <t>百花村</t>
  </si>
  <si>
    <t>铁溪垅村村集体经济项目</t>
  </si>
  <si>
    <t>300亩香甜瓜种植，基础设施完善</t>
  </si>
  <si>
    <t>铁溪垅村</t>
  </si>
  <si>
    <t>莲花台村村集体经济项目</t>
  </si>
  <si>
    <t>新建仓库2000平方米需资金30万，购置机器10套</t>
  </si>
  <si>
    <t>莲花台村</t>
  </si>
  <si>
    <t>进马江村村集体经济项目</t>
  </si>
  <si>
    <t>发展茶叶基地100亩</t>
  </si>
  <si>
    <t>进马江村</t>
  </si>
  <si>
    <t>坪溪村村集体经济项目</t>
  </si>
  <si>
    <t>七星瑶寨周边修建创意民宿木房及周围绿化带、庭院路等配套建设</t>
  </si>
  <si>
    <t>坪溪村</t>
  </si>
  <si>
    <t>刘家渡村村集体经济项目</t>
  </si>
  <si>
    <t>养殖四大家鱼130亩，新建休闲垂钓中心</t>
  </si>
  <si>
    <t>刘家渡</t>
  </si>
  <si>
    <t>溪口村村集体经济项目</t>
  </si>
  <si>
    <t>1.农田开发项目建设，2.生态农庄田园综合体建设，新建民宿住房</t>
  </si>
  <si>
    <t>溪口村</t>
  </si>
  <si>
    <t>桥头水村村集体经济项目</t>
  </si>
  <si>
    <t>乡村集市市场建设</t>
  </si>
  <si>
    <t>桥头水</t>
  </si>
  <si>
    <t>漫水村村集体经济项目</t>
  </si>
  <si>
    <t>桔柑存储包装加工</t>
  </si>
  <si>
    <t>漫水</t>
  </si>
  <si>
    <t>漫水村</t>
  </si>
  <si>
    <t>枣子坡村村集体经济项目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</si>
  <si>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00</t>
    </r>
    <r>
      <rPr>
        <sz val="11"/>
        <color theme="1"/>
        <rFont val="宋体"/>
        <charset val="134"/>
        <scheme val="minor"/>
      </rPr>
      <t>亩蔬菜水果基地建设</t>
    </r>
  </si>
  <si>
    <t>枣子坡</t>
  </si>
  <si>
    <t>枣子坡村</t>
  </si>
  <si>
    <t>枳实加工</t>
  </si>
  <si>
    <t>购买枳实烘干智能设备一套</t>
  </si>
  <si>
    <t>洑水湾村</t>
  </si>
  <si>
    <t>洑水湾村委会</t>
  </si>
  <si>
    <t>蔬菜大棚后续发展</t>
  </si>
  <si>
    <t>大棚建设3200平方米</t>
  </si>
  <si>
    <t>何家谭</t>
  </si>
  <si>
    <t>绿化社区</t>
  </si>
  <si>
    <t>溆浦鑫源食用菌场</t>
  </si>
  <si>
    <t>入股鑫源食用菌场扩大生产销售</t>
  </si>
  <si>
    <t>小江口村</t>
  </si>
  <si>
    <t>小江口村委</t>
  </si>
  <si>
    <t>深子湖镇白泥村集体经济发展项目</t>
  </si>
  <si>
    <t>投入10万在12亩村集体土地上种植培育柚子、梨子</t>
  </si>
  <si>
    <t>白泥村</t>
  </si>
  <si>
    <t>深子湖镇白泥村经济合作社</t>
  </si>
  <si>
    <t>和平村村集体经济项目</t>
  </si>
  <si>
    <t>种植“美国葡萄柚”12亩</t>
  </si>
  <si>
    <t>彩花村水稻、玉米种植项目</t>
  </si>
  <si>
    <t>种植水稻9亩
玉米200亩</t>
  </si>
  <si>
    <t>彩花村</t>
  </si>
  <si>
    <t>彩花村村委会</t>
  </si>
  <si>
    <t>三江镇公鸡村精种植项目</t>
  </si>
  <si>
    <t>新增黄精种植10亩</t>
  </si>
  <si>
    <t>公鸡村黄精种植项目</t>
  </si>
  <si>
    <t>三江镇公鸡村经济合作社</t>
  </si>
  <si>
    <t>水东镇邱家湾村集体经济发展项目</t>
  </si>
  <si>
    <t>1000羽</t>
  </si>
  <si>
    <t>长明洞15组</t>
  </si>
  <si>
    <t>邱家湾村</t>
  </si>
  <si>
    <t>茭白套养鱼项目</t>
  </si>
  <si>
    <t>20亩场地建设及鱼苗</t>
  </si>
  <si>
    <t>标东垅村</t>
  </si>
  <si>
    <t>小横垅乡罗子山村农特产品加工项目</t>
  </si>
  <si>
    <t>购置农产品加工设备；40立方米果蔬空气能烘干机、产品打包机一台、水电安装等</t>
  </si>
  <si>
    <t>罗子山村</t>
  </si>
  <si>
    <t>小横垅乡罗子山村经济合作社</t>
  </si>
  <si>
    <t>小横垅乡雷坡村有机稻产业项目</t>
  </si>
  <si>
    <t>发展50亩有机稻</t>
  </si>
  <si>
    <t>雷坡村</t>
  </si>
  <si>
    <t>雷坡村委会</t>
  </si>
  <si>
    <t>中都乡长丰村健美山鸡养殖项目</t>
  </si>
  <si>
    <t>养殖健美山鸡5000只</t>
  </si>
  <si>
    <t>中都村委会</t>
  </si>
  <si>
    <t>湖南雪峰山文化旅游公司项目</t>
  </si>
  <si>
    <t>项目资金25万元，投入湖南雪峰山文化旅游公司民宿项目</t>
  </si>
  <si>
    <t>龙潭镇阳雀坡村</t>
  </si>
  <si>
    <t>阳雀坡村村委会</t>
  </si>
  <si>
    <t>猕猴桃基地建设项目</t>
  </si>
  <si>
    <r>
      <rPr>
        <sz val="10"/>
        <rFont val="宋体"/>
        <charset val="134"/>
        <scheme val="minor"/>
      </rPr>
      <t>建设猕猴桃总面积</t>
    </r>
    <r>
      <rPr>
        <sz val="10"/>
        <rFont val="Calibri"/>
        <charset val="134"/>
      </rPr>
      <t>50</t>
    </r>
    <r>
      <rPr>
        <sz val="10"/>
        <rFont val="宋体"/>
        <charset val="134"/>
      </rPr>
      <t>亩</t>
    </r>
  </si>
  <si>
    <t>金中村委会</t>
  </si>
  <si>
    <t>卢峰镇桐木坨村枣果基地建设项目</t>
  </si>
  <si>
    <t>发展40亩枣果</t>
  </si>
  <si>
    <t>桐木坨村</t>
  </si>
  <si>
    <t>卢峰镇桐木坨村委会</t>
  </si>
  <si>
    <t>优质萝卜、马铃薯基地建设项目</t>
  </si>
  <si>
    <r>
      <rPr>
        <sz val="10"/>
        <color rgb="FFFF0000"/>
        <rFont val="宋体"/>
        <charset val="134"/>
        <scheme val="minor"/>
      </rPr>
      <t>3</t>
    </r>
    <r>
      <rPr>
        <sz val="11"/>
        <color rgb="FFFF0000"/>
        <rFont val="宋体"/>
        <charset val="134"/>
        <scheme val="minor"/>
      </rPr>
      <t>000亩</t>
    </r>
  </si>
  <si>
    <t>桥江、水东等乡镇</t>
  </si>
  <si>
    <t>龙成中药山银花基地建设项目</t>
  </si>
  <si>
    <t>1000亩</t>
  </si>
  <si>
    <t>两丫坪、中都、沿溪等乡镇</t>
  </si>
  <si>
    <t>怀化龙成中药饮片有限公司</t>
  </si>
  <si>
    <t>银湖村经济合作社中药材项目</t>
  </si>
  <si>
    <t>扩建、补种及储水池、砂石路</t>
  </si>
  <si>
    <t>银湖村经济合作社</t>
  </si>
  <si>
    <t>梁家坡村水果基地项目</t>
  </si>
  <si>
    <t>水果200亩及喷灌、机耕道建设</t>
  </si>
  <si>
    <t>梁家坡村</t>
  </si>
  <si>
    <t>油洋村村集体经济项目</t>
  </si>
  <si>
    <r>
      <rPr>
        <sz val="11"/>
        <color theme="1"/>
        <rFont val="宋体"/>
        <charset val="134"/>
        <scheme val="minor"/>
      </rPr>
      <t>新建1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0亩黄精</t>
    </r>
  </si>
  <si>
    <t>油洋村</t>
  </si>
  <si>
    <t>大江口镇柑桔基地抗旱电排建设项目</t>
  </si>
  <si>
    <t>电排建设</t>
  </si>
  <si>
    <t>60万元/村</t>
  </si>
  <si>
    <t>九天界生态农业科技有限公司中药材产业建设项目</t>
  </si>
  <si>
    <t>山银花低改1500亩</t>
  </si>
  <si>
    <t>怀化市九天界生态农业科技有限公司</t>
  </si>
  <si>
    <t>红花村种养基地建设项目</t>
  </si>
  <si>
    <t>占地面积200㎡、建筑面积128㎡，养鹅1000只</t>
  </si>
  <si>
    <t>红花村二组</t>
  </si>
  <si>
    <t>红花村</t>
  </si>
  <si>
    <t>坪坡村信用菌项目</t>
  </si>
  <si>
    <t>新建大棚等</t>
  </si>
  <si>
    <t>坪坡村</t>
  </si>
  <si>
    <t>农飞客服务设备及能力提升项目</t>
  </si>
  <si>
    <t>购买EA-30XP无人机一套及配套设施</t>
  </si>
  <si>
    <t>高低村</t>
  </si>
  <si>
    <t>提升企业社会化服务能力，增加村集体经济收入</t>
  </si>
  <si>
    <t>溆浦农飞客农业科技有限公司</t>
  </si>
  <si>
    <t>溆浦县淳香柑桔产销有限公司产业提升项目</t>
  </si>
  <si>
    <t>新增周转筐</t>
  </si>
  <si>
    <t>溆浦县淳香柑桔产销有限公司</t>
  </si>
  <si>
    <t>绿之然基础设施项目</t>
  </si>
  <si>
    <t>菜籽油初级加工生产线及车间</t>
  </si>
  <si>
    <t>赤洪村</t>
  </si>
  <si>
    <t>湖南绿之然农业发展股份有限公司</t>
  </si>
  <si>
    <t>朱溪村村集体经济目</t>
  </si>
  <si>
    <t>养牛项目</t>
  </si>
  <si>
    <t>朱溪村</t>
  </si>
  <si>
    <t>坤捷公司农产品冷链项目</t>
  </si>
  <si>
    <t>冷链仓储面积</t>
  </si>
  <si>
    <t>红花园村</t>
  </si>
  <si>
    <t>坤捷公司</t>
  </si>
  <si>
    <t>双井镇凤凰村村集体经济项目</t>
  </si>
  <si>
    <t>扩建兔子养殖场</t>
  </si>
  <si>
    <t>凤凰村</t>
  </si>
  <si>
    <t>溆浦雪峰蜂业农民专业合作社村集体经济项目</t>
  </si>
  <si>
    <r>
      <rPr>
        <sz val="11"/>
        <color theme="1"/>
        <rFont val="宋体"/>
        <charset val="134"/>
        <scheme val="minor"/>
      </rPr>
      <t>养蜂7</t>
    </r>
    <r>
      <rPr>
        <sz val="11"/>
        <color theme="1"/>
        <rFont val="宋体"/>
        <charset val="134"/>
        <scheme val="minor"/>
      </rPr>
      <t>0箱</t>
    </r>
  </si>
  <si>
    <t>观音阁</t>
  </si>
  <si>
    <t>7万元/村</t>
  </si>
  <si>
    <t>溆浦雪峰蜂业农民专业合作社</t>
  </si>
  <si>
    <t>均坪镇先锋村村集体经济项目</t>
  </si>
  <si>
    <t>新建50亩特色水果</t>
  </si>
  <si>
    <t>先锋村</t>
  </si>
  <si>
    <t>沙坪村生态鱼养殖村集体经济项目</t>
  </si>
  <si>
    <t>生态鱼养殖</t>
  </si>
  <si>
    <t>沙坪村</t>
  </si>
  <si>
    <t>增加集体经济收入</t>
  </si>
  <si>
    <t>沙坪村加工厂村集体经济项目</t>
  </si>
  <si>
    <t>农副产品加工厂</t>
  </si>
  <si>
    <t>溆浦县时代茶业有限公司村集体经济项目</t>
  </si>
  <si>
    <t>扩建青钱柳茶叶基地100亩</t>
  </si>
  <si>
    <t>6万元/村</t>
  </si>
  <si>
    <t>溆浦县时代茶业有限公司</t>
  </si>
  <si>
    <t>竹坪村村集体经济项目</t>
  </si>
  <si>
    <t>产业路整修，养殖场水源建设</t>
  </si>
  <si>
    <t>竹坪村</t>
  </si>
  <si>
    <t>龙王江村村集体经济项目</t>
  </si>
  <si>
    <t>黄金梨产业基地建设</t>
  </si>
  <si>
    <t>龙王江村</t>
  </si>
  <si>
    <t>庄坪村村集体经济项目</t>
  </si>
  <si>
    <t>稻田养蛙</t>
  </si>
  <si>
    <t>庄坪村</t>
  </si>
  <si>
    <t>威虎山村电排建设村集体经济项目</t>
  </si>
  <si>
    <t>柑桔基地电排建设</t>
  </si>
  <si>
    <t>威虎山村</t>
  </si>
  <si>
    <t>威虎山村村集体经济项目</t>
  </si>
  <si>
    <t>柑桔产业路硬化</t>
  </si>
  <si>
    <t>金兰村村集体经济项目</t>
  </si>
  <si>
    <t>修建200平方米棚舍，养鹅800只</t>
  </si>
  <si>
    <t>金兰村</t>
  </si>
  <si>
    <t>大花村村集体经济项目</t>
  </si>
  <si>
    <t>养牛15头，修缮牛栏50平方米</t>
  </si>
  <si>
    <t>大花村</t>
  </si>
  <si>
    <t>善溪村村集体经济项目</t>
  </si>
  <si>
    <t>中药材种植15亩</t>
  </si>
  <si>
    <t>善溪村</t>
  </si>
  <si>
    <t>怀化市金泉生态农业有限公司农产品加工项目</t>
  </si>
  <si>
    <t>农产品加工厂建设</t>
  </si>
  <si>
    <t>报木村</t>
  </si>
  <si>
    <t>怀化市金泉生态农业有限公司</t>
  </si>
  <si>
    <t>邱家湾村村集体经济项目</t>
  </si>
  <si>
    <t>储水池建设，储物间建设</t>
  </si>
  <si>
    <t>溆浦县龙山村康绿种养农民种养合作社项目</t>
  </si>
  <si>
    <t>产业路及猪栏建设</t>
  </si>
  <si>
    <t>龙山村</t>
  </si>
  <si>
    <t>溆浦县龙山村康绿种养农民种养合作社</t>
  </si>
  <si>
    <t>溆浦泽泰农业种养合作社养羊项目</t>
  </si>
  <si>
    <t>新建羊圈及设备</t>
  </si>
  <si>
    <t>三江村</t>
  </si>
  <si>
    <t>溆浦泽泰农业种养合作社</t>
  </si>
  <si>
    <t>溆浦山塘赋农业发展有限公司水果产业项目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</si>
  <si>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00亩</t>
    </r>
    <r>
      <rPr>
        <sz val="11"/>
        <color theme="1"/>
        <rFont val="宋体"/>
        <charset val="134"/>
        <scheme val="minor"/>
      </rPr>
      <t>水果基地配套设施</t>
    </r>
  </si>
  <si>
    <t>溆浦山塘赋农业发展有限公司</t>
  </si>
  <si>
    <t xml:space="preserve">溆浦县秋丰农业服务专业合作社养殖项目
</t>
  </si>
  <si>
    <t>建设3个土木结构养殖栏舍100平方及仓储用房、3个钢架移动式养殖栏舍</t>
  </si>
  <si>
    <t>河上坡村</t>
  </si>
  <si>
    <t>溆浦县秋丰农业服务专业合作社</t>
  </si>
  <si>
    <t>溆浦风光农业专业合作社水果产业项目</t>
  </si>
  <si>
    <t>水果品改及配套设施</t>
  </si>
  <si>
    <t>宝塔村</t>
  </si>
  <si>
    <t>溆浦风光农业专业合作社</t>
  </si>
  <si>
    <t>(一)</t>
  </si>
  <si>
    <t>村集体组织</t>
  </si>
  <si>
    <t>杨家山社区基础设施项目</t>
  </si>
  <si>
    <t>新修机耕道600米，水渠2条</t>
  </si>
  <si>
    <t>杨家山社区</t>
  </si>
  <si>
    <t>80%奖补</t>
  </si>
  <si>
    <t>麻阳水村基础设施项目</t>
  </si>
  <si>
    <t>山塘维修</t>
  </si>
  <si>
    <t>麻阳水村</t>
  </si>
  <si>
    <t>罗丰村基础设施项目</t>
  </si>
  <si>
    <t>硬化路1.5公里</t>
  </si>
  <si>
    <t>罗丰村</t>
  </si>
  <si>
    <t>洑水湾村基础设施项目</t>
  </si>
  <si>
    <t>储水池及电力排灌设施</t>
  </si>
  <si>
    <t>车头村基础设施项目</t>
  </si>
  <si>
    <t>抗旱设施、围网、产业路硬化</t>
  </si>
  <si>
    <t>车头村</t>
  </si>
  <si>
    <t>龙潭镇基础设施项目</t>
  </si>
  <si>
    <t>千亩高粱基地机耕路</t>
  </si>
  <si>
    <t>金明村基础设施项目</t>
  </si>
  <si>
    <t>新建水泵房（含水泵）、铺设2000米钢水管</t>
  </si>
  <si>
    <t>金明村</t>
  </si>
  <si>
    <t>刘家渡村基础设施项目</t>
  </si>
  <si>
    <t>新建机耕道6000米、水渠硬化1200米</t>
  </si>
  <si>
    <t>里木墩村基础设施项目</t>
  </si>
  <si>
    <t>油茶基地新建产业路1000米</t>
  </si>
  <si>
    <t>里木墩村</t>
  </si>
  <si>
    <t>吉家冲基础设施项目</t>
  </si>
  <si>
    <t>柑桔产业路800米</t>
  </si>
  <si>
    <t>吉家冲</t>
  </si>
  <si>
    <t>油洋村基础设施项目</t>
  </si>
  <si>
    <t>产业路</t>
  </si>
  <si>
    <t>月溪村基础设施项目</t>
  </si>
  <si>
    <t>产业路硬化1000米</t>
  </si>
  <si>
    <t>月塘村基础设施项目</t>
  </si>
  <si>
    <t>鸭儿垅山塘维修</t>
  </si>
  <si>
    <t>月塘村</t>
  </si>
  <si>
    <t>云坡村基础设施项目</t>
  </si>
  <si>
    <t>产业渠道500米整修及硬化</t>
  </si>
  <si>
    <t>云坡村</t>
  </si>
  <si>
    <t>桥头水村基础设施项目</t>
  </si>
  <si>
    <t>产业路硬化600米</t>
  </si>
  <si>
    <t>良种场基础设施项目</t>
  </si>
  <si>
    <t>水渠建设</t>
  </si>
  <si>
    <t>良种场</t>
  </si>
  <si>
    <t>坪里村基础设施项目</t>
  </si>
  <si>
    <t>坪里村</t>
  </si>
  <si>
    <t>板水村基础设施项目</t>
  </si>
  <si>
    <t>九家坝渠坎加固硬化</t>
  </si>
  <si>
    <t>板水村</t>
  </si>
  <si>
    <t>坪坡村基础设施项目</t>
  </si>
  <si>
    <t>1.5公里公路扩宽和200米渠道建设</t>
  </si>
  <si>
    <t>宝塔村基础设施项目</t>
  </si>
  <si>
    <t>维修山塘有三个</t>
  </si>
  <si>
    <t>溆浦县园艺示范场基础设施项目</t>
  </si>
  <si>
    <r>
      <rPr>
        <sz val="11"/>
        <color theme="1"/>
        <rFont val="宋体"/>
        <charset val="134"/>
        <scheme val="minor"/>
      </rPr>
      <t>排水渠3</t>
    </r>
    <r>
      <rPr>
        <sz val="11"/>
        <color theme="1"/>
        <rFont val="宋体"/>
        <charset val="134"/>
        <scheme val="minor"/>
      </rPr>
      <t>00米</t>
    </r>
  </si>
  <si>
    <t>园艺场</t>
  </si>
  <si>
    <t>溆浦县园艺示范场</t>
  </si>
  <si>
    <t>卢峰镇南华山村基础设施项目</t>
  </si>
  <si>
    <t>产业路硬化500米</t>
  </si>
  <si>
    <t>农科所基础设施项目</t>
  </si>
  <si>
    <t>农科所道路300米</t>
  </si>
  <si>
    <t>县农科所</t>
  </si>
  <si>
    <t>(二)</t>
  </si>
  <si>
    <t>扶贫企业</t>
  </si>
  <si>
    <t>溆浦县金香农业开发有限公司基础设施项目</t>
  </si>
  <si>
    <t>产业路1000米</t>
  </si>
  <si>
    <t>溆浦县金香农业开发有限公司</t>
  </si>
  <si>
    <t>高明溪村梦圆油茶基础设施项目</t>
  </si>
  <si>
    <t>土坎蹦塌恢复、产业路硬化</t>
  </si>
  <si>
    <t>高明溪村</t>
  </si>
  <si>
    <t>溆浦梦圆油茶农民专业合作社</t>
  </si>
  <si>
    <t>溆浦县兴农农副产品专业合作社 基础设施项目</t>
  </si>
  <si>
    <t>滴灌设备200亩</t>
  </si>
  <si>
    <t>仙人堂村</t>
  </si>
  <si>
    <t xml:space="preserve">溆浦县兴农农副产品专业合作社 </t>
  </si>
  <si>
    <t>溆浦县生态园专业合作社基础设施项目</t>
  </si>
  <si>
    <t>水果大棚</t>
  </si>
  <si>
    <t>小龙潭村</t>
  </si>
  <si>
    <t>溆浦县生态园专业合作社</t>
  </si>
  <si>
    <t>溆浦四都农业开发有限公司基础设施项目</t>
  </si>
  <si>
    <t>下粮坑建设</t>
  </si>
  <si>
    <t>莲塘村</t>
  </si>
  <si>
    <t>溆浦四都农业开发有限公司</t>
  </si>
  <si>
    <t>溆浦县君健中药材专业合作社基础设施项目</t>
  </si>
  <si>
    <t>产业路硬化</t>
  </si>
  <si>
    <t>烂泥湾村</t>
  </si>
  <si>
    <t>溆浦县君健中药材专业合作社</t>
  </si>
  <si>
    <t>溆浦县向平种养专业合作社基础设施项目</t>
  </si>
  <si>
    <t>加工厂房扩建及维修</t>
  </si>
  <si>
    <t>溆浦县向平种养专业合作社</t>
  </si>
  <si>
    <t>溆浦县易发原生态种养殖专业合作社基础设施项目</t>
  </si>
  <si>
    <t>舒溶溪稻花鱼基地水毁田修复，300米产业路硬化道路</t>
  </si>
  <si>
    <t>溆浦县易发原生态种养殖专业合作社</t>
  </si>
  <si>
    <t>湘韵园基础设施项目</t>
  </si>
  <si>
    <t>新建产业路</t>
  </si>
  <si>
    <t>龙跃村</t>
  </si>
  <si>
    <t>湖南省湘韵园生态农业科技发展有限公司</t>
  </si>
  <si>
    <t>溆浦县湘源种养农民专业合作社</t>
  </si>
  <si>
    <t>轨道运输设备3套450米</t>
  </si>
  <si>
    <t>林家坡村</t>
  </si>
  <si>
    <t>溆浦县万军家庭农场基础设施项目</t>
  </si>
  <si>
    <t>100柑桔基地土壤培肥改良和500米钢丝围栏</t>
  </si>
  <si>
    <t>红远村</t>
  </si>
  <si>
    <t>溆浦县万军家庭农场</t>
  </si>
  <si>
    <t>溆浦县健友种养专业合作社基础设施项目</t>
  </si>
  <si>
    <t>中药材标准化示范种植基地机耕路整修2000米</t>
  </si>
  <si>
    <t>溆浦县健友种养专业合作社</t>
  </si>
  <si>
    <t>顺健林苗木合作社基础设施项目</t>
  </si>
  <si>
    <t>柑桔基地1000米产业路</t>
  </si>
  <si>
    <t>小址坊村</t>
  </si>
  <si>
    <t>溆浦顺健林苗木专业合作社</t>
  </si>
  <si>
    <t>湖南雄狮旅游开发有限公司基础设施项目</t>
  </si>
  <si>
    <t>滑道建设</t>
  </si>
  <si>
    <t>湖南雄狮旅游开发有限公司</t>
  </si>
  <si>
    <t>幸福林果基础设施项目</t>
  </si>
  <si>
    <t>溆浦幸福林果专业合作社</t>
  </si>
  <si>
    <t>湖南食尚康农业股份有限公司基础设施项目</t>
  </si>
  <si>
    <t>钢架大棚房400平方米，场地道路硬化</t>
  </si>
  <si>
    <t>卢峰镇东风社区</t>
  </si>
  <si>
    <t>湖南食尚康农业股份有限公司</t>
  </si>
  <si>
    <t>富源家庭农场基础设施项目</t>
  </si>
  <si>
    <t>100亩柑橘基地喷灌</t>
  </si>
  <si>
    <t>溆浦县双井白家山富源家庭农场</t>
  </si>
  <si>
    <t>万木春基础设施项目</t>
  </si>
  <si>
    <t>铺抗旱水管主管1800米，支管3600米，分管3000米。</t>
  </si>
  <si>
    <t>黄家庄</t>
  </si>
  <si>
    <t>万木春</t>
  </si>
  <si>
    <t>湖南森牧源食品生物有限公司基础设施项目</t>
  </si>
  <si>
    <t>新修基础毛路2000米及水渠</t>
  </si>
  <si>
    <t>湖南森牧源食品生物有限公司</t>
  </si>
  <si>
    <t>溆浦齐福生态家庭农场基础设施项目</t>
  </si>
  <si>
    <t>牌子田村</t>
  </si>
  <si>
    <t>溆浦齐福生态家庭农场</t>
  </si>
  <si>
    <t>溆浦县见香果业农民专业合社基础设施项目</t>
  </si>
  <si>
    <t>产业路硬化600米，水渠建设200米</t>
  </si>
  <si>
    <t>溆浦县见香果业农民专业合社</t>
  </si>
  <si>
    <t>溆浦县合生农业专业合作社基础设施项目</t>
  </si>
  <si>
    <t>山塘清淤4口，新修机耕道260米</t>
  </si>
  <si>
    <t>东山村</t>
  </si>
  <si>
    <t>溆浦县合生农业专业合作社</t>
  </si>
  <si>
    <t>溆浦今典农业有限公司基础设施项目</t>
  </si>
  <si>
    <t>抽水泵站及输水管2000米等灌溉设施</t>
  </si>
  <si>
    <t>星光村</t>
  </si>
  <si>
    <t>溆浦今典农业有限公司</t>
  </si>
  <si>
    <t>（三)</t>
  </si>
  <si>
    <t>其他企业</t>
  </si>
  <si>
    <t>湖南永鑫特色农业开发专业合作社基础设施项目</t>
  </si>
  <si>
    <t>棚架、种苗培育大棚</t>
  </si>
  <si>
    <t>龙庄湾村、大华村、圭洞村</t>
  </si>
  <si>
    <t>项目资金的50%为扶持资金，50%为支持村集体经济发展资金，项目实施主体按5%给项目所在村分红（暂定两年）。</t>
  </si>
  <si>
    <t>湖南永鑫特色农业开发专业合作社</t>
  </si>
  <si>
    <t>溆浦县楚宏种养专业合作社基础设施项目</t>
  </si>
  <si>
    <t>水井及管道</t>
  </si>
  <si>
    <t>楚垅村</t>
  </si>
  <si>
    <t>溆浦县楚宏种养专业合作社</t>
  </si>
  <si>
    <t>晟信农业公司黄姜基地基础设施</t>
  </si>
  <si>
    <t>喷灌及水池建设</t>
  </si>
  <si>
    <t>堰塘湾村</t>
  </si>
  <si>
    <t>怀化晟信农业科技发展有限公司</t>
  </si>
  <si>
    <t>溆浦县益丰种养农民专业合作社基础设施项目</t>
  </si>
  <si>
    <t>新修产业路</t>
  </si>
  <si>
    <t>金牛村</t>
  </si>
  <si>
    <t>溆浦县益丰种养农民专业合作社</t>
  </si>
  <si>
    <t>溆浦华鑫家庭农场基础设施项目</t>
  </si>
  <si>
    <t>滴灌设备100亩</t>
  </si>
  <si>
    <t>溆浦华鑫家庭农场</t>
  </si>
  <si>
    <t>湖南省雪峰山思源茶业有限公司基础设施项目</t>
  </si>
  <si>
    <t>硬化步道、渠道一条</t>
  </si>
  <si>
    <t>湖南省雪峰山思源茶业有限公司</t>
  </si>
  <si>
    <t>溆浦县中平家庭农场基础设施项目</t>
  </si>
  <si>
    <t>水井、水池等水利设施</t>
  </si>
  <si>
    <t>塘下垅村</t>
  </si>
  <si>
    <t>溆浦县中平家庭农场</t>
  </si>
  <si>
    <t>溆浦县兴志特种种养专业合作社基础设施项目</t>
  </si>
  <si>
    <t>猪场场地加固、新建猪粪沉淀池、改扩建栏舍等</t>
  </si>
  <si>
    <t>溆浦县兴志特种种养专业合作社</t>
  </si>
  <si>
    <t>溆浦县浦园家庭农场基础设施项目</t>
  </si>
  <si>
    <t>蓄水坝加固硬化</t>
  </si>
  <si>
    <t>塘湾村</t>
  </si>
  <si>
    <t>塘湾村（溆浦县浦园家庭农场）</t>
  </si>
  <si>
    <t>溆浦县鸿秀家庭农场基础设施项目</t>
  </si>
  <si>
    <t>修建产业路和2个蓄水池</t>
  </si>
  <si>
    <t>溆浦县鸿秀家庭农场</t>
  </si>
  <si>
    <t>溆浦县鑫旺家庭农场基础设施项目</t>
  </si>
  <si>
    <t>溆浦县鑫旺家庭农场</t>
  </si>
  <si>
    <t>湖南千丘畴生态农业有限责任公司基础设施项目</t>
  </si>
  <si>
    <t>机耕道150米、水井一口、工具房一座</t>
  </si>
  <si>
    <t>三明垅村</t>
  </si>
  <si>
    <t>湖南千丘畴生态农业有限责任公司</t>
  </si>
  <si>
    <t>溆浦湘黔家庭农场基础设施项目</t>
  </si>
  <si>
    <t>山塘维修加固</t>
  </si>
  <si>
    <t>溆浦湘黔家庭农场</t>
  </si>
  <si>
    <t>健源合作社基础设施项目</t>
  </si>
  <si>
    <t>产业路1公里</t>
  </si>
  <si>
    <t>健源合作社</t>
  </si>
  <si>
    <t>溆浦永健家庭农场基础设施项目</t>
  </si>
  <si>
    <t>产业路硬化及护坎、山塘清淤、水井一座</t>
  </si>
  <si>
    <t>向家脑村</t>
  </si>
  <si>
    <t>溆浦永健家庭农场</t>
  </si>
  <si>
    <t>溆浦县龙山黑山羊养殖专业合作社基地基础设施项目</t>
  </si>
  <si>
    <t>横井及配套设施，扩建及维修羊舍，羊舍四周硬化，羊粪处理钢架棚建设等</t>
  </si>
  <si>
    <t>溆浦县龙山黑山羊养殖专业合作社</t>
  </si>
  <si>
    <t>海丰家庭农场基础设施项目</t>
  </si>
  <si>
    <t>山塘整修</t>
  </si>
  <si>
    <t>岩头村</t>
  </si>
  <si>
    <t>海丰家庭农场</t>
  </si>
  <si>
    <t>龙盛农业公司基础设施项目</t>
  </si>
  <si>
    <t>龙盛农业公司</t>
  </si>
  <si>
    <t>永鸿农业公司水果基地基础设施</t>
  </si>
  <si>
    <t>水池及管网设施100亩</t>
  </si>
  <si>
    <t>湖南永鸿农业发展有限公司</t>
  </si>
  <si>
    <t>溆浦县铁华家庭农场基础设施项目</t>
  </si>
  <si>
    <t>山塘清淤加固2座</t>
  </si>
  <si>
    <t>溆浦县铁华家庭农场</t>
  </si>
  <si>
    <t>溆浦县民日之光辉家庭农场基础设施项目</t>
  </si>
  <si>
    <t>饲料仓库一座</t>
  </si>
  <si>
    <t>溆浦县民日之光辉家庭农场</t>
  </si>
  <si>
    <t>溆浦县龙山村生态种养扶贫专业合作社基础设施项目</t>
  </si>
  <si>
    <t>新修水渠1000米</t>
  </si>
  <si>
    <t>溆浦县龙山村生态种养扶贫专业合作社</t>
  </si>
  <si>
    <t>溆浦县康成种养专业合作社基础设施项目</t>
  </si>
  <si>
    <t>新修机耕道路2000米</t>
  </si>
  <si>
    <t>溆浦县康成种养专业合作社</t>
  </si>
  <si>
    <t>溆浦县宇熙种养农民专业合作社基础设施项目</t>
  </si>
  <si>
    <t>双江口村</t>
  </si>
  <si>
    <t>溆浦县宇熙种养农民专业合作社</t>
  </si>
  <si>
    <t>湖南浚杨农能林业开发有限公司基础设施项目</t>
  </si>
  <si>
    <t>产业路2公里</t>
  </si>
  <si>
    <t>湖南浚杨农能林业开发有限公司</t>
  </si>
  <si>
    <t>溆浦县农之友专业合作社基础设施项目</t>
  </si>
  <si>
    <t>滴灌，机耕道硬化维修</t>
  </si>
  <si>
    <t>兴旺村</t>
  </si>
  <si>
    <t>溆浦县农之友专业合作社</t>
  </si>
  <si>
    <t>溆浦县惠昌农业农民专业合作社基础设施项目</t>
  </si>
  <si>
    <t>产业路硬化60米，加固硬化480平方米，养殖场房屋修缮加固</t>
  </si>
  <si>
    <t>梅兰村</t>
  </si>
  <si>
    <t>溆浦县惠昌农业农民专业合作社</t>
  </si>
  <si>
    <t>溆浦岩石井专业合作社基础设施项目</t>
  </si>
  <si>
    <t>滴灌</t>
  </si>
  <si>
    <t>溆浦岩石井专业合作社</t>
  </si>
  <si>
    <t>湖南乡下美农业发展有限公司基础设施项目</t>
  </si>
  <si>
    <t>新建及改扩建猪舍，修建便道500米</t>
  </si>
  <si>
    <t>湖南乡下美农业发展有限公司</t>
  </si>
  <si>
    <t>溆浦县唐氏种养农民专业合作社基础设施项目</t>
  </si>
  <si>
    <t>白丝糯加工厂建设</t>
  </si>
  <si>
    <t>溆浦县唐氏种养农民专业合作社</t>
  </si>
  <si>
    <t>溆浦县清源农机专业合作社基地基础设施项目</t>
  </si>
  <si>
    <t>修产业路</t>
  </si>
  <si>
    <t>溆浦县清源农机专业合作社</t>
  </si>
  <si>
    <t>溆浦国民绿色食品种养种养合作社基础设施项目</t>
  </si>
  <si>
    <t>红薯加工厂及猪舍建设</t>
  </si>
  <si>
    <t>溆浦国民绿色食品种养种养合作社</t>
  </si>
  <si>
    <t>溆浦祥瑞柑桔农民合作社基础设施项目</t>
  </si>
  <si>
    <t>生产场地维修、灌溉设施建设</t>
  </si>
  <si>
    <t>溆浦祥瑞柑桔农民合作社</t>
  </si>
  <si>
    <t>将溪村惠溪农业合作社基础设施项目</t>
  </si>
  <si>
    <t>养殖场化粪池建设</t>
  </si>
  <si>
    <t>将溪村惠溪农业合作社</t>
  </si>
  <si>
    <t>溆浦久源生态农业发展有限公司基础设施项目</t>
  </si>
  <si>
    <t>产业路硬化250米，储水池1座</t>
  </si>
  <si>
    <t>乡门村</t>
  </si>
  <si>
    <t>溆浦久源生态农业发展有限公司</t>
  </si>
  <si>
    <t>湖南现代万农科技有限公司中药材基地基础设施项目</t>
  </si>
  <si>
    <t>产业路及水渠硬化，新修毛路</t>
  </si>
  <si>
    <t>湖南现代万农科技有限公司</t>
  </si>
  <si>
    <t>龙头企业6家，合作社4家</t>
  </si>
  <si>
    <t>相关乡镇</t>
  </si>
  <si>
    <t>项目资金的50%为扶持资金，50%为支持村集体经济发展资金，</t>
  </si>
  <si>
    <t>冷链仓储20栋</t>
  </si>
  <si>
    <t>九</t>
  </si>
  <si>
    <t>新建中药材种植基地4000亩</t>
  </si>
  <si>
    <t>500元/亩</t>
  </si>
  <si>
    <t>项目投产见效后预计增加产值2000万元</t>
  </si>
  <si>
    <t>十</t>
  </si>
  <si>
    <t>发展庭院经济2000户</t>
  </si>
  <si>
    <t>1000元/户</t>
  </si>
  <si>
    <t>增加脱贫户和监测户收入</t>
  </si>
  <si>
    <t>十一</t>
  </si>
  <si>
    <t>培训1500人</t>
  </si>
  <si>
    <t>3000元 /人，1500元 /人，140元 /人</t>
  </si>
  <si>
    <t>1500人培训，提高脱贫户发展产业技术水平</t>
  </si>
  <si>
    <t>十二</t>
  </si>
  <si>
    <t>柑桔、中药材、粮油等产业一二三产业链融合发展</t>
  </si>
  <si>
    <t>十三</t>
  </si>
  <si>
    <t>产业配套基础设施</t>
  </si>
  <si>
    <t>水东镇农田水利基础设施建设</t>
  </si>
  <si>
    <t>高标准农田建设1.106万亩</t>
  </si>
  <si>
    <t>993.3万元/镇</t>
  </si>
  <si>
    <t>受益面积11060亩，直接受益3952户13825人</t>
  </si>
  <si>
    <t>三江镇农田水利基础设施建设</t>
  </si>
  <si>
    <t>高标准农田建设0.339万亩</t>
  </si>
  <si>
    <t>928.3万元/镇</t>
  </si>
  <si>
    <t>受益面积3390亩，直接受益1615户5654人</t>
  </si>
  <si>
    <t>桥江镇农田水利基础设施建设</t>
  </si>
  <si>
    <t>高标准农田建设0.278万亩</t>
  </si>
  <si>
    <t>585.2万元/镇</t>
  </si>
  <si>
    <t>受益面积2780亩，直接受益1013户3475人</t>
  </si>
  <si>
    <t>太阳能杀虫灯</t>
  </si>
  <si>
    <t>JG1117-PS15装太阳能杀虫灯100盏</t>
  </si>
  <si>
    <t>水东镇等</t>
  </si>
  <si>
    <t>0.5万元/盏</t>
  </si>
  <si>
    <t>受益面积6000亩，直接受益1850户6683人</t>
  </si>
  <si>
    <t>土壤改良</t>
  </si>
  <si>
    <t>土壤改良1.5万亩</t>
  </si>
  <si>
    <t>项目区内</t>
  </si>
  <si>
    <t>0.01万元/亩</t>
  </si>
  <si>
    <t>受益面积46000亩，直接受益12355户46884人</t>
  </si>
  <si>
    <t>耕地质量评定</t>
  </si>
  <si>
    <t>耕地质量监测128处、耕地质量等级评定费 (包括建设前与建设后)</t>
  </si>
  <si>
    <t>18万元/年</t>
  </si>
  <si>
    <t>受益面积5200亩，直接受益1521户5672人</t>
  </si>
  <si>
    <t>水型农田水利设设建设</t>
  </si>
  <si>
    <t>东道21千米，水坝3座，山塘15座</t>
  </si>
  <si>
    <t>25个乡镇</t>
  </si>
  <si>
    <t>800万元/年</t>
  </si>
  <si>
    <t>各乡镇</t>
  </si>
  <si>
    <t>巩固保障三成查</t>
  </si>
  <si>
    <t>雨露计划</t>
  </si>
  <si>
    <t>卢峰镇雨露计划职业学历教育补助项目</t>
  </si>
  <si>
    <t>700人职业教育补助</t>
  </si>
  <si>
    <t>1500元/人</t>
  </si>
  <si>
    <t>解决700名脱贫学生就学</t>
  </si>
  <si>
    <t>大江口镇雨露计划职业学历教育补助项目</t>
  </si>
  <si>
    <t>560人职业教育补助</t>
  </si>
  <si>
    <t>解决560名脱贫学生就学</t>
  </si>
  <si>
    <t>思蒙镇雨露计划职业学历教育补助项目</t>
  </si>
  <si>
    <t>360人职业教育补助</t>
  </si>
  <si>
    <t>解决360名脱贫学生就学</t>
  </si>
  <si>
    <t>观音阁镇雨露计划职业学历教育补助项目</t>
  </si>
  <si>
    <t>320人职业教育补助</t>
  </si>
  <si>
    <t>解决320名脱贫学生就学</t>
  </si>
  <si>
    <t>舒溶溪乡雨露计划职业学历教育补助项目</t>
  </si>
  <si>
    <t>均坪镇雨露计划职业学历教育补助项目</t>
  </si>
  <si>
    <t>低庄镇雨露计划职业学历教育补助项目</t>
  </si>
  <si>
    <t>460人职业教育补助</t>
  </si>
  <si>
    <t>解决460名脱贫学生就学</t>
  </si>
  <si>
    <t>深子湖镇雨露计划职业学历教育补助项目</t>
  </si>
  <si>
    <t>520人职业教育补助</t>
  </si>
  <si>
    <t>解决520名脱贫学生就学</t>
  </si>
  <si>
    <t>双井镇雨露计划职业学历教育补助项目</t>
  </si>
  <si>
    <t>440人职业教育补助</t>
  </si>
  <si>
    <t>解决440名脱贫学生就学</t>
  </si>
  <si>
    <t>祖师殿镇雨露计划职业学历教育补助项目</t>
  </si>
  <si>
    <t>400人职业教育补助</t>
  </si>
  <si>
    <t>解决400名脱贫学生就学</t>
  </si>
  <si>
    <t>桥江镇雨露计划职业学历教育补助项目</t>
  </si>
  <si>
    <t>580人职业教育补助</t>
  </si>
  <si>
    <t>解决580名脱贫学生就学</t>
  </si>
  <si>
    <t>三江镇雨露计划职业学历教育补助项目</t>
  </si>
  <si>
    <t>780人职业教育补助</t>
  </si>
  <si>
    <t>解决780名脱贫学生就学</t>
  </si>
  <si>
    <t>油洋乡雨露计划职业学历教育补助项目</t>
  </si>
  <si>
    <t>水东镇雨露计划职业学历教育补助项目</t>
  </si>
  <si>
    <t>淘金坪乡雨露计划职业学历教育补助项目</t>
  </si>
  <si>
    <t>240人职业教育补助</t>
  </si>
  <si>
    <t>解决240名脱贫学生就学</t>
  </si>
  <si>
    <t>统溪河镇雨露计划职业学历教育补助项目</t>
  </si>
  <si>
    <t>280人职业教育补助</t>
  </si>
  <si>
    <t>解决280名脱贫学生就学</t>
  </si>
  <si>
    <t>小横垅乡雨露计划职业学历教育补助项目</t>
  </si>
  <si>
    <t>300人职业教育补助</t>
  </si>
  <si>
    <t>解决300名脱贫学生就学</t>
  </si>
  <si>
    <t>两丫坪镇雨露计划职业学历教育补助项目</t>
  </si>
  <si>
    <t>220人职业教育补助</t>
  </si>
  <si>
    <t>解决220名脱贫学生就学</t>
  </si>
  <si>
    <t>北斗溪镇雨露计划职业学历教育补助项目</t>
  </si>
  <si>
    <t>沿溪乡雨露计划职业学历教育补助项目</t>
  </si>
  <si>
    <t>中都乡雨露计划职业学历教育补助项目</t>
  </si>
  <si>
    <t>260人职业教育补助</t>
  </si>
  <si>
    <t>解决260名脱贫学生就学</t>
  </si>
  <si>
    <t>龙潭镇雨露计划职业学历教育补助项目</t>
  </si>
  <si>
    <t>黄茅园镇雨露计划职业学历教育补助项目</t>
  </si>
  <si>
    <t>葛竹坪镇雨露计划职业学历教育补助项目</t>
  </si>
  <si>
    <t>340人职业教育补助</t>
  </si>
  <si>
    <t>解决340名脱贫学生就学</t>
  </si>
  <si>
    <t>龙庄湾乡雨露计划职业学历教育补助项目</t>
  </si>
  <si>
    <t>卢峰镇乡村公益性岗位</t>
  </si>
  <si>
    <t>30人乡村公益性岗位补助</t>
  </si>
  <si>
    <t>1万元每人每年</t>
  </si>
  <si>
    <t>保持30名乡村公益性岗位规模总体稳定，巩固脱贫攻坚成果，助力乡村振兴</t>
  </si>
  <si>
    <t>县就业服务
中心</t>
  </si>
  <si>
    <t>大江口镇乡村公益性岗位</t>
  </si>
  <si>
    <t>26人乡村公益性岗位补助</t>
  </si>
  <si>
    <t>保持26名乡村公益性岗位规模总体稳定，巩固脱贫攻坚成果，助力乡村振兴</t>
  </si>
  <si>
    <t>低庄镇乡村公益性岗位</t>
  </si>
  <si>
    <t>桥江镇乡村公益性岗位</t>
  </si>
  <si>
    <t>25人乡村公益性岗位补助</t>
  </si>
  <si>
    <t>保持25名乡村公益性岗位规模总体稳定，巩固脱贫攻坚成果，助力乡村振兴</t>
  </si>
  <si>
    <t>龙潭镇乡村公益性岗位</t>
  </si>
  <si>
    <t>23人乡村公益性岗位补助</t>
  </si>
  <si>
    <t>保持23名乡村公益性岗位规模总体稳定，巩固脱贫攻坚成果，助力乡村振兴</t>
  </si>
  <si>
    <t>均坪镇乡村公益性岗位</t>
  </si>
  <si>
    <t>15人乡村公益性岗位补助</t>
  </si>
  <si>
    <t>保持15名乡村公益性岗位规模总体稳定，巩固脱贫攻坚成果，助力乡村振兴</t>
  </si>
  <si>
    <t>观音阁镇乡村公益性岗位</t>
  </si>
  <si>
    <t>双井镇乡村公益性岗位</t>
  </si>
  <si>
    <t>22人乡村公益性岗位补助</t>
  </si>
  <si>
    <t>保持22名乡村公益性岗位规模总体稳定，巩固脱贫攻坚成果，助力乡村振兴</t>
  </si>
  <si>
    <t>水东镇乡村公益性岗位</t>
  </si>
  <si>
    <t>13人乡村公益性岗位补助</t>
  </si>
  <si>
    <t>保持13名乡村公益性岗位规模总体稳定，巩固脱贫攻坚成果，助力乡村振兴</t>
  </si>
  <si>
    <t>两丫坪镇乡村公益性岗位</t>
  </si>
  <si>
    <t>10人乡村公益性岗位补助</t>
  </si>
  <si>
    <t>保持10名乡村公益性岗位规模总体稳定，巩固脱贫攻坚成果，助力乡村振兴</t>
  </si>
  <si>
    <t>黄茅园镇乡村公益性岗位</t>
  </si>
  <si>
    <t>保持22乡村公益性岗位规模总体稳定，巩固脱贫攻坚成果，助力乡村振兴</t>
  </si>
  <si>
    <t>祖师殿镇乡村公益性岗位</t>
  </si>
  <si>
    <t>保持15乡村公益性岗位规模总体稳定，巩固脱贫攻坚成果，助力乡村振兴</t>
  </si>
  <si>
    <t>葛竹坪镇乡村公益性岗位</t>
  </si>
  <si>
    <t>深子湖镇乡村公益性岗位</t>
  </si>
  <si>
    <t>19人乡村公益性岗位补助</t>
  </si>
  <si>
    <t>保持19乡村公益性岗位规模总体稳定，巩固脱贫攻坚成果，助力乡村振兴</t>
  </si>
  <si>
    <t>思蒙镇乡村公益性岗位</t>
  </si>
  <si>
    <t>保持10乡村公益性岗位规模总体稳定，巩固脱贫攻坚成果，助力乡村振兴</t>
  </si>
  <si>
    <t>舒溶溪乡乡村公益性岗位</t>
  </si>
  <si>
    <t>14人乡村公益性岗位补助</t>
  </si>
  <si>
    <t>保持14乡村公益性岗位规模总体稳定，巩固脱贫攻坚成果，助力乡村振兴</t>
  </si>
  <si>
    <t>油洋乡乡村公益性岗位</t>
  </si>
  <si>
    <t>三江镇乡村公益性岗位</t>
  </si>
  <si>
    <t>小横垅乡乡村公益性岗位</t>
  </si>
  <si>
    <t>统溪河镇乡村公益性岗位</t>
  </si>
  <si>
    <t>淘金坪乡乡村公益性岗位</t>
  </si>
  <si>
    <t>中都乡乡村公益性岗位</t>
  </si>
  <si>
    <t>沿溪乡乡村公益性岗位</t>
  </si>
  <si>
    <t>北斗溪镇乡村公益性岗位</t>
  </si>
  <si>
    <t>12人乡村公益性岗位补助</t>
  </si>
  <si>
    <t>保持12乡村公益性岗位规模总体稳定，巩固脱贫攻坚成果，助力乡村振兴</t>
  </si>
  <si>
    <t>龙庄湾乡乡村公益性岗位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</si>
</sst>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yyyy&quot;年&quot;m&quot;月&quot;;@"/>
    <numFmt numFmtId="180" formatCode="0.0000_ "/>
    <numFmt numFmtId="181" formatCode="0_);[Red]\(0\)"/>
    <numFmt numFmtId="182" formatCode="0.00_);[Red]\(0.00\)"/>
  </numFmts>
  <fonts count="6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2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9"/>
      <color theme="1"/>
      <name val="仿宋"/>
      <charset val="134"/>
    </font>
    <font>
      <b/>
      <sz val="9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sz val="18"/>
      <name val="方正大标宋简体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Tahoma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0"/>
      <name val="Calibri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8" fillId="13" borderId="9" applyNumberFormat="0" applyAlignment="0" applyProtection="0">
      <alignment vertical="center"/>
    </xf>
    <xf numFmtId="0" fontId="0" fillId="0" borderId="0" applyBorder="0">
      <alignment vertical="center"/>
    </xf>
    <xf numFmtId="0" fontId="49" fillId="14" borderId="14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5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54" fillId="0" borderId="0">
      <protection locked="0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2" borderId="2" xfId="59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177" fontId="6" fillId="0" borderId="2" xfId="55" applyNumberFormat="1" applyFont="1" applyFill="1" applyBorder="1" applyAlignment="1">
      <alignment horizontal="center" vertical="center" wrapText="1"/>
    </xf>
    <xf numFmtId="177" fontId="6" fillId="0" borderId="2" xfId="66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66" applyNumberFormat="1" applyFont="1" applyFill="1" applyBorder="1" applyAlignment="1">
      <alignment horizontal="center" vertical="center"/>
    </xf>
    <xf numFmtId="0" fontId="6" fillId="0" borderId="2" xfId="61" applyFont="1" applyFill="1" applyBorder="1" applyAlignment="1">
      <alignment horizontal="center" vertical="center" wrapText="1"/>
    </xf>
    <xf numFmtId="176" fontId="6" fillId="0" borderId="2" xfId="61" applyNumberFormat="1" applyFont="1" applyFill="1" applyBorder="1" applyAlignment="1">
      <alignment horizontal="center" vertical="center" wrapText="1"/>
    </xf>
    <xf numFmtId="178" fontId="6" fillId="0" borderId="2" xfId="55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/>
    </xf>
    <xf numFmtId="177" fontId="6" fillId="2" borderId="2" xfId="55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2" borderId="2" xfId="66" applyNumberFormat="1" applyFont="1" applyFill="1" applyBorder="1" applyAlignment="1">
      <alignment horizontal="center" vertical="center" wrapText="1"/>
    </xf>
    <xf numFmtId="0" fontId="6" fillId="2" borderId="2" xfId="66" applyFont="1" applyFill="1" applyBorder="1" applyAlignment="1">
      <alignment horizontal="center" vertical="center" wrapText="1"/>
    </xf>
    <xf numFmtId="0" fontId="6" fillId="2" borderId="2" xfId="66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 wrapText="1"/>
    </xf>
    <xf numFmtId="57" fontId="6" fillId="0" borderId="2" xfId="6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7" fontId="3" fillId="0" borderId="2" xfId="55" applyNumberFormat="1" applyFont="1" applyFill="1" applyBorder="1" applyAlignment="1">
      <alignment horizontal="center" vertical="center" wrapText="1"/>
    </xf>
    <xf numFmtId="178" fontId="3" fillId="0" borderId="2" xfId="55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shrinkToFit="1"/>
    </xf>
    <xf numFmtId="177" fontId="3" fillId="0" borderId="2" xfId="61" applyNumberFormat="1" applyFont="1" applyFill="1" applyBorder="1" applyAlignment="1" applyProtection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80" fontId="3" fillId="0" borderId="2" xfId="55" applyNumberFormat="1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7" fontId="3" fillId="2" borderId="2" xfId="61" applyNumberFormat="1" applyFont="1" applyFill="1" applyBorder="1" applyAlignment="1">
      <alignment horizontal="center" vertical="center" wrapText="1"/>
    </xf>
    <xf numFmtId="0" fontId="3" fillId="2" borderId="2" xfId="66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57" fontId="3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shrinkToFit="1"/>
    </xf>
    <xf numFmtId="57" fontId="3" fillId="0" borderId="2" xfId="0" applyNumberFormat="1" applyFont="1" applyBorder="1" applyAlignment="1">
      <alignment horizontal="center" vertical="center"/>
    </xf>
    <xf numFmtId="0" fontId="3" fillId="3" borderId="2" xfId="53" applyFont="1" applyFill="1" applyBorder="1" applyAlignment="1">
      <alignment horizontal="center" vertical="center" wrapText="1"/>
    </xf>
    <xf numFmtId="178" fontId="3" fillId="3" borderId="2" xfId="0" applyNumberFormat="1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 wrapText="1"/>
    </xf>
    <xf numFmtId="176" fontId="3" fillId="0" borderId="2" xfId="55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2" borderId="2" xfId="70" applyFont="1" applyFill="1" applyBorder="1" applyAlignment="1" applyProtection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177" fontId="3" fillId="0" borderId="2" xfId="5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8" fillId="2" borderId="2" xfId="13" applyFont="1" applyFill="1" applyBorder="1" applyAlignment="1">
      <alignment horizontal="center" vertical="center" wrapText="1"/>
    </xf>
    <xf numFmtId="176" fontId="10" fillId="2" borderId="2" xfId="6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0" borderId="2" xfId="28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readingOrder="1"/>
    </xf>
    <xf numFmtId="179" fontId="9" fillId="0" borderId="2" xfId="0" applyNumberFormat="1" applyFont="1" applyFill="1" applyBorder="1" applyAlignment="1">
      <alignment horizontal="center" vertical="center" wrapText="1"/>
    </xf>
    <xf numFmtId="179" fontId="9" fillId="0" borderId="6" xfId="0" applyNumberFormat="1" applyFont="1" applyFill="1" applyBorder="1" applyAlignment="1">
      <alignment horizontal="center" vertical="center" wrapText="1"/>
    </xf>
    <xf numFmtId="179" fontId="8" fillId="2" borderId="2" xfId="0" applyNumberFormat="1" applyFont="1" applyFill="1" applyBorder="1" applyAlignment="1">
      <alignment horizontal="center" vertical="center" wrapText="1"/>
    </xf>
    <xf numFmtId="179" fontId="8" fillId="2" borderId="6" xfId="0" applyNumberFormat="1" applyFont="1" applyFill="1" applyBorder="1" applyAlignment="1">
      <alignment horizontal="center" vertical="center" shrinkToFit="1"/>
    </xf>
    <xf numFmtId="178" fontId="8" fillId="2" borderId="2" xfId="0" applyNumberFormat="1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 wrapText="1"/>
    </xf>
    <xf numFmtId="57" fontId="12" fillId="0" borderId="2" xfId="0" applyNumberFormat="1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57" fontId="12" fillId="0" borderId="2" xfId="0" applyNumberFormat="1" applyFont="1" applyFill="1" applyBorder="1" applyAlignment="1" applyProtection="1">
      <alignment horizontal="center" vertical="center" wrapText="1"/>
    </xf>
    <xf numFmtId="179" fontId="8" fillId="2" borderId="2" xfId="0" applyNumberFormat="1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justify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justify" vertical="center" wrapText="1"/>
    </xf>
    <xf numFmtId="179" fontId="12" fillId="2" borderId="2" xfId="0" applyNumberFormat="1" applyFont="1" applyFill="1" applyBorder="1" applyAlignment="1">
      <alignment horizontal="center" vertical="center" wrapText="1"/>
    </xf>
    <xf numFmtId="179" fontId="12" fillId="2" borderId="2" xfId="0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wrapText="1"/>
    </xf>
    <xf numFmtId="57" fontId="14" fillId="0" borderId="2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8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57" fontId="3" fillId="0" borderId="0" xfId="0" applyNumberFormat="1" applyFont="1" applyFill="1" applyAlignment="1">
      <alignment horizontal="center" vertical="center"/>
    </xf>
    <xf numFmtId="179" fontId="17" fillId="0" borderId="2" xfId="0" applyNumberFormat="1" applyFont="1" applyFill="1" applyBorder="1" applyAlignment="1">
      <alignment horizontal="center" vertical="center" wrapText="1"/>
    </xf>
    <xf numFmtId="179" fontId="18" fillId="0" borderId="2" xfId="0" applyNumberFormat="1" applyFont="1" applyFill="1" applyBorder="1" applyAlignment="1">
      <alignment horizontal="center" vertical="center" wrapText="1"/>
    </xf>
    <xf numFmtId="57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62" applyFont="1" applyFill="1" applyAlignment="1">
      <alignment horizontal="center" vertical="center"/>
    </xf>
    <xf numFmtId="0" fontId="22" fillId="0" borderId="0" xfId="62" applyFont="1" applyFill="1" applyAlignment="1">
      <alignment horizontal="right" vertical="center"/>
    </xf>
    <xf numFmtId="0" fontId="22" fillId="0" borderId="0" xfId="62" applyFont="1" applyFill="1" applyAlignment="1">
      <alignment horizontal="center" vertical="center"/>
    </xf>
    <xf numFmtId="0" fontId="23" fillId="0" borderId="2" xfId="62" applyFont="1" applyFill="1" applyBorder="1" applyAlignment="1">
      <alignment horizontal="center" vertical="center" wrapText="1"/>
    </xf>
    <xf numFmtId="0" fontId="23" fillId="0" borderId="2" xfId="62" applyNumberFormat="1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6" fillId="0" borderId="2" xfId="62" applyFont="1" applyFill="1" applyBorder="1" applyAlignment="1">
      <alignment horizontal="center" vertical="center" wrapText="1"/>
    </xf>
    <xf numFmtId="0" fontId="26" fillId="0" borderId="2" xfId="62" applyNumberFormat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0" borderId="2" xfId="62" applyFont="1" applyFill="1" applyBorder="1" applyAlignment="1">
      <alignment vertical="center"/>
    </xf>
    <xf numFmtId="0" fontId="14" fillId="0" borderId="2" xfId="6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1" fillId="0" borderId="0" xfId="61" applyNumberFormat="1" applyFont="1" applyFill="1" applyBorder="1" applyAlignment="1">
      <alignment horizontal="center" vertical="center" wrapText="1"/>
    </xf>
    <xf numFmtId="0" fontId="32" fillId="0" borderId="0" xfId="61" applyNumberFormat="1" applyFont="1" applyFill="1" applyBorder="1" applyAlignment="1">
      <alignment horizontal="center" vertical="center" wrapText="1"/>
    </xf>
    <xf numFmtId="0" fontId="29" fillId="0" borderId="0" xfId="61" applyNumberFormat="1" applyFont="1" applyFill="1" applyAlignment="1">
      <alignment horizontal="right" vertical="center" wrapText="1"/>
    </xf>
    <xf numFmtId="0" fontId="29" fillId="0" borderId="0" xfId="61" applyNumberFormat="1" applyFont="1" applyFill="1" applyAlignment="1">
      <alignment horizontal="center" vertical="center" wrapText="1"/>
    </xf>
    <xf numFmtId="0" fontId="28" fillId="3" borderId="2" xfId="61" applyNumberFormat="1" applyFont="1" applyFill="1" applyBorder="1" applyAlignment="1">
      <alignment horizontal="center" vertical="center" wrapText="1"/>
    </xf>
    <xf numFmtId="0" fontId="33" fillId="3" borderId="2" xfId="61" applyNumberFormat="1" applyFont="1" applyFill="1" applyBorder="1" applyAlignment="1">
      <alignment horizontal="center" vertical="center" wrapText="1"/>
    </xf>
    <xf numFmtId="176" fontId="33" fillId="3" borderId="2" xfId="61" applyNumberFormat="1" applyFont="1" applyFill="1" applyBorder="1" applyAlignment="1">
      <alignment horizontal="center" vertical="center" wrapText="1"/>
    </xf>
    <xf numFmtId="0" fontId="29" fillId="3" borderId="2" xfId="61" applyNumberFormat="1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34" fillId="3" borderId="2" xfId="61" applyNumberFormat="1" applyFont="1" applyFill="1" applyBorder="1" applyAlignment="1">
      <alignment horizontal="center" vertical="center" wrapText="1"/>
    </xf>
    <xf numFmtId="181" fontId="29" fillId="3" borderId="2" xfId="61" applyNumberFormat="1" applyFont="1" applyFill="1" applyBorder="1" applyAlignment="1">
      <alignment horizontal="center" vertical="center" wrapText="1"/>
    </xf>
    <xf numFmtId="182" fontId="29" fillId="3" borderId="2" xfId="61" applyNumberFormat="1" applyFont="1" applyFill="1" applyBorder="1" applyAlignment="1">
      <alignment horizontal="center" vertical="center" wrapText="1"/>
    </xf>
    <xf numFmtId="182" fontId="26" fillId="3" borderId="2" xfId="0" applyNumberFormat="1" applyFont="1" applyFill="1" applyBorder="1" applyAlignment="1">
      <alignment horizontal="center" vertical="center" wrapText="1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43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43" xfId="40"/>
    <cellStyle name="20% - 强调文字颜色 2" xfId="41" builtinId="34"/>
    <cellStyle name="常规 108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 120" xfId="47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68" xfId="53"/>
    <cellStyle name="常规 2 3" xfId="54"/>
    <cellStyle name="常规 10" xfId="55"/>
    <cellStyle name="40% - 强调文字颜色 6" xfId="56" builtinId="51"/>
    <cellStyle name="60% - 强调文字颜色 6" xfId="57" builtinId="52"/>
    <cellStyle name="常规 10 2 2 2 2" xfId="58"/>
    <cellStyle name="常规 11" xfId="59"/>
    <cellStyle name="常规 86 2 2" xfId="60"/>
    <cellStyle name="常规 2" xfId="61"/>
    <cellStyle name="常规 5" xfId="62"/>
    <cellStyle name="常规 10 2 2" xfId="63"/>
    <cellStyle name="常规 43 2" xfId="64"/>
    <cellStyle name="常规 12" xfId="65"/>
    <cellStyle name="常规 3" xfId="66"/>
    <cellStyle name="常规 2 2" xfId="67"/>
    <cellStyle name="常规 14" xfId="68"/>
    <cellStyle name="常规 7" xfId="69"/>
    <cellStyle name="常规_Sheet1 2" xfId="70"/>
    <cellStyle name="常规 4 2" xfId="71"/>
    <cellStyle name="常规 4 3" xfId="72"/>
    <cellStyle name="常规 12 7 2" xfId="73"/>
    <cellStyle name="常规 100 3" xfId="7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I13" sqref="I13"/>
    </sheetView>
  </sheetViews>
  <sheetFormatPr defaultColWidth="9" defaultRowHeight="27.2" customHeight="1" outlineLevelCol="3"/>
  <cols>
    <col min="1" max="1" width="5.75833333333333" style="164" customWidth="1"/>
    <col min="2" max="2" width="54.875" style="168" customWidth="1"/>
    <col min="3" max="3" width="14.375" style="169" customWidth="1"/>
    <col min="4" max="4" width="11.6083333333333" style="164" customWidth="1"/>
    <col min="5" max="16384" width="9" style="164"/>
  </cols>
  <sheetData>
    <row r="1" s="164" customFormat="1" customHeight="1" spans="1:3">
      <c r="A1" s="170" t="s">
        <v>0</v>
      </c>
      <c r="B1" s="168"/>
      <c r="C1" s="169"/>
    </row>
    <row r="2" s="164" customFormat="1" ht="35.1" customHeight="1" spans="1:4">
      <c r="A2" s="171" t="s">
        <v>1</v>
      </c>
      <c r="B2" s="171"/>
      <c r="C2" s="172"/>
      <c r="D2" s="171"/>
    </row>
    <row r="3" s="164" customFormat="1" ht="15.95" customHeight="1" spans="1:4">
      <c r="A3" s="173" t="s">
        <v>2</v>
      </c>
      <c r="B3" s="173"/>
      <c r="C3" s="174"/>
      <c r="D3" s="173"/>
    </row>
    <row r="4" s="165" customFormat="1" ht="30.75" customHeight="1" spans="1:4">
      <c r="A4" s="175" t="s">
        <v>3</v>
      </c>
      <c r="B4" s="175" t="s">
        <v>4</v>
      </c>
      <c r="C4" s="176" t="s">
        <v>5</v>
      </c>
      <c r="D4" s="175" t="s">
        <v>6</v>
      </c>
    </row>
    <row r="5" s="165" customFormat="1" ht="30.75" customHeight="1" spans="1:4">
      <c r="A5" s="175"/>
      <c r="B5" s="175" t="s">
        <v>7</v>
      </c>
      <c r="C5" s="177">
        <f>C6+C17+C24+C22</f>
        <v>23338</v>
      </c>
      <c r="D5" s="175"/>
    </row>
    <row r="6" s="166" customFormat="1" ht="30.75" customHeight="1" spans="1:4">
      <c r="A6" s="175" t="s">
        <v>8</v>
      </c>
      <c r="B6" s="175" t="s">
        <v>9</v>
      </c>
      <c r="C6" s="176">
        <f>SUM(C7:C16)</f>
        <v>16374</v>
      </c>
      <c r="D6" s="175"/>
    </row>
    <row r="7" s="167" customFormat="1" ht="30.75" customHeight="1" spans="1:4">
      <c r="A7" s="178">
        <v>1</v>
      </c>
      <c r="B7" s="178" t="s">
        <v>10</v>
      </c>
      <c r="C7" s="179">
        <v>11476</v>
      </c>
      <c r="D7" s="180"/>
    </row>
    <row r="8" s="167" customFormat="1" ht="30.75" customHeight="1" spans="1:4">
      <c r="A8" s="178">
        <v>2</v>
      </c>
      <c r="B8" s="178" t="s">
        <v>11</v>
      </c>
      <c r="C8" s="179">
        <v>0</v>
      </c>
      <c r="D8" s="180"/>
    </row>
    <row r="9" s="167" customFormat="1" ht="40" customHeight="1" spans="1:4">
      <c r="A9" s="178">
        <v>3</v>
      </c>
      <c r="B9" s="178" t="s">
        <v>12</v>
      </c>
      <c r="C9" s="179">
        <v>390</v>
      </c>
      <c r="D9" s="180"/>
    </row>
    <row r="10" s="167" customFormat="1" ht="30.75" customHeight="1" spans="1:4">
      <c r="A10" s="178">
        <v>5</v>
      </c>
      <c r="B10" s="178" t="s">
        <v>13</v>
      </c>
      <c r="C10" s="179">
        <v>2374</v>
      </c>
      <c r="D10" s="178"/>
    </row>
    <row r="11" s="167" customFormat="1" ht="30.75" customHeight="1" spans="1:4">
      <c r="A11" s="178">
        <v>6</v>
      </c>
      <c r="B11" s="178" t="s">
        <v>14</v>
      </c>
      <c r="C11" s="179">
        <v>0</v>
      </c>
      <c r="D11" s="178"/>
    </row>
    <row r="12" s="167" customFormat="1" ht="30.75" customHeight="1" spans="1:4">
      <c r="A12" s="178">
        <v>9</v>
      </c>
      <c r="B12" s="178" t="s">
        <v>15</v>
      </c>
      <c r="C12" s="179">
        <v>0</v>
      </c>
      <c r="D12" s="178"/>
    </row>
    <row r="13" s="167" customFormat="1" ht="30.75" customHeight="1" spans="1:4">
      <c r="A13" s="178">
        <v>10</v>
      </c>
      <c r="B13" s="178" t="s">
        <v>16</v>
      </c>
      <c r="C13" s="179">
        <v>0</v>
      </c>
      <c r="D13" s="178"/>
    </row>
    <row r="14" s="167" customFormat="1" ht="30.75" customHeight="1" spans="1:4">
      <c r="A14" s="178">
        <v>12</v>
      </c>
      <c r="B14" s="178" t="s">
        <v>17</v>
      </c>
      <c r="C14" s="179">
        <v>2134</v>
      </c>
      <c r="D14" s="178"/>
    </row>
    <row r="15" s="167" customFormat="1" ht="30.75" customHeight="1" spans="1:4">
      <c r="A15" s="178">
        <v>13</v>
      </c>
      <c r="B15" s="178" t="s">
        <v>18</v>
      </c>
      <c r="C15" s="181">
        <v>0</v>
      </c>
      <c r="D15" s="178"/>
    </row>
    <row r="16" s="167" customFormat="1" ht="30.75" customHeight="1" spans="1:4">
      <c r="A16" s="178">
        <v>16</v>
      </c>
      <c r="B16" s="178" t="s">
        <v>19</v>
      </c>
      <c r="C16" s="181"/>
      <c r="D16" s="178"/>
    </row>
    <row r="17" s="166" customFormat="1" ht="30.75" customHeight="1" spans="1:4">
      <c r="A17" s="175" t="s">
        <v>20</v>
      </c>
      <c r="B17" s="175" t="s">
        <v>21</v>
      </c>
      <c r="C17" s="176">
        <v>6964</v>
      </c>
      <c r="D17" s="175"/>
    </row>
    <row r="18" s="166" customFormat="1" ht="30.75" customHeight="1" spans="1:4">
      <c r="A18" s="182">
        <v>1</v>
      </c>
      <c r="B18" s="183" t="s">
        <v>22</v>
      </c>
      <c r="C18" s="179">
        <v>6964</v>
      </c>
      <c r="D18" s="178"/>
    </row>
    <row r="19" s="166" customFormat="1" ht="30.75" customHeight="1" spans="1:4">
      <c r="A19" s="182">
        <v>2</v>
      </c>
      <c r="B19" s="184" t="s">
        <v>23</v>
      </c>
      <c r="C19" s="179">
        <v>0</v>
      </c>
      <c r="D19" s="178"/>
    </row>
    <row r="20" s="166" customFormat="1" ht="30.75" customHeight="1" spans="1:4">
      <c r="A20" s="182">
        <v>3</v>
      </c>
      <c r="B20" s="184" t="s">
        <v>24</v>
      </c>
      <c r="C20" s="179">
        <v>0</v>
      </c>
      <c r="D20" s="178"/>
    </row>
    <row r="21" s="166" customFormat="1" ht="30.75" customHeight="1" spans="1:4">
      <c r="A21" s="178">
        <v>4</v>
      </c>
      <c r="B21" s="184" t="s">
        <v>19</v>
      </c>
      <c r="C21" s="181">
        <v>0</v>
      </c>
      <c r="D21" s="178"/>
    </row>
    <row r="22" s="166" customFormat="1" ht="30.75" customHeight="1" spans="1:4">
      <c r="A22" s="175" t="s">
        <v>25</v>
      </c>
      <c r="B22" s="175" t="s">
        <v>26</v>
      </c>
      <c r="C22" s="176">
        <v>0</v>
      </c>
      <c r="D22" s="175"/>
    </row>
    <row r="23" s="166" customFormat="1" ht="30.75" customHeight="1" spans="1:4">
      <c r="A23" s="175"/>
      <c r="B23" s="178" t="s">
        <v>27</v>
      </c>
      <c r="C23" s="181">
        <v>0</v>
      </c>
      <c r="D23" s="178"/>
    </row>
    <row r="24" s="166" customFormat="1" ht="30.75" customHeight="1" spans="1:4">
      <c r="A24" s="175" t="s">
        <v>28</v>
      </c>
      <c r="B24" s="178" t="s">
        <v>29</v>
      </c>
      <c r="C24" s="181"/>
      <c r="D24" s="178"/>
    </row>
    <row r="25" s="166" customFormat="1" ht="30.75" customHeight="1" spans="1:4">
      <c r="A25" s="175"/>
      <c r="B25" s="178" t="s">
        <v>27</v>
      </c>
      <c r="C25" s="181"/>
      <c r="D25" s="178"/>
    </row>
    <row r="26" s="166" customFormat="1" customHeight="1" spans="1:4">
      <c r="A26" s="164"/>
      <c r="B26" s="168"/>
      <c r="C26" s="169"/>
      <c r="D26" s="164"/>
    </row>
    <row r="27" s="166" customFormat="1" customHeight="1" spans="1:4">
      <c r="A27" s="164"/>
      <c r="B27" s="168"/>
      <c r="C27" s="169"/>
      <c r="D27" s="164"/>
    </row>
    <row r="28" s="166" customFormat="1" customHeight="1" spans="1:4">
      <c r="A28" s="164"/>
      <c r="B28" s="168"/>
      <c r="C28" s="169"/>
      <c r="D28" s="164"/>
    </row>
    <row r="29" s="166" customFormat="1" customHeight="1" spans="1:4">
      <c r="A29" s="164"/>
      <c r="B29" s="168"/>
      <c r="C29" s="169"/>
      <c r="D29" s="164"/>
    </row>
    <row r="30" s="166" customFormat="1" customHeight="1" spans="1:4">
      <c r="A30" s="164"/>
      <c r="B30" s="168"/>
      <c r="C30" s="169"/>
      <c r="D30" s="164"/>
    </row>
    <row r="31" s="166" customFormat="1" customHeight="1" spans="1:4">
      <c r="A31" s="164"/>
      <c r="B31" s="168"/>
      <c r="C31" s="169"/>
      <c r="D31" s="164"/>
    </row>
    <row r="32" s="166" customFormat="1" customHeight="1" spans="1:4">
      <c r="A32" s="164"/>
      <c r="B32" s="168"/>
      <c r="C32" s="169"/>
      <c r="D32" s="164"/>
    </row>
    <row r="33" s="166" customFormat="1" customHeight="1" spans="1:4">
      <c r="A33" s="164"/>
      <c r="B33" s="168"/>
      <c r="C33" s="169"/>
      <c r="D33" s="164"/>
    </row>
    <row r="34" s="166" customFormat="1" customHeight="1" spans="1:4">
      <c r="A34" s="164"/>
      <c r="B34" s="168"/>
      <c r="C34" s="169"/>
      <c r="D34" s="164"/>
    </row>
    <row r="35" s="166" customFormat="1" customHeight="1" spans="1:4">
      <c r="A35" s="164"/>
      <c r="B35" s="168"/>
      <c r="C35" s="169"/>
      <c r="D35" s="164"/>
    </row>
    <row r="36" s="166" customFormat="1" customHeight="1" spans="1:4">
      <c r="A36" s="164"/>
      <c r="B36" s="168"/>
      <c r="C36" s="169"/>
      <c r="D36" s="164"/>
    </row>
    <row r="37" s="166" customFormat="1" customHeight="1" spans="1:4">
      <c r="A37" s="164"/>
      <c r="B37" s="168"/>
      <c r="C37" s="169"/>
      <c r="D37" s="164"/>
    </row>
    <row r="38" s="166" customFormat="1" customHeight="1" spans="1:4">
      <c r="A38" s="164"/>
      <c r="B38" s="168"/>
      <c r="C38" s="169"/>
      <c r="D38" s="164"/>
    </row>
    <row r="39" s="166" customFormat="1" customHeight="1" spans="1:4">
      <c r="A39" s="164"/>
      <c r="B39" s="168"/>
      <c r="C39" s="169"/>
      <c r="D39" s="164"/>
    </row>
    <row r="40" s="166" customFormat="1" customHeight="1" spans="1:4">
      <c r="A40" s="164"/>
      <c r="B40" s="168"/>
      <c r="C40" s="169"/>
      <c r="D40" s="164"/>
    </row>
    <row r="41" s="166" customFormat="1" customHeight="1" spans="1:4">
      <c r="A41" s="164"/>
      <c r="B41" s="168"/>
      <c r="C41" s="169"/>
      <c r="D41" s="164"/>
    </row>
    <row r="42" s="166" customFormat="1" customHeight="1" spans="1:4">
      <c r="A42" s="164"/>
      <c r="B42" s="168"/>
      <c r="C42" s="169"/>
      <c r="D42" s="164"/>
    </row>
    <row r="43" s="166" customFormat="1" customHeight="1" spans="1:4">
      <c r="A43" s="164"/>
      <c r="B43" s="168"/>
      <c r="C43" s="169"/>
      <c r="D43" s="164"/>
    </row>
    <row r="44" s="166" customFormat="1" customHeight="1" spans="1:4">
      <c r="A44" s="164"/>
      <c r="B44" s="168"/>
      <c r="C44" s="169"/>
      <c r="D44" s="164"/>
    </row>
  </sheetData>
  <mergeCells count="2">
    <mergeCell ref="A2:D2"/>
    <mergeCell ref="A3:D3"/>
  </mergeCells>
  <pageMargins left="0.751388888888889" right="0.751388888888889" top="1" bottom="0.786805555555556" header="0.5" footer="0.590277777777778"/>
  <pageSetup paperSize="9" firstPageNumber="5" orientation="portrait" useFirstPageNumber="1" horizontalDpi="600"/>
  <headerFooter>
    <oddFooter>&amp;C&amp;12&amp;P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J8" sqref="J8"/>
    </sheetView>
  </sheetViews>
  <sheetFormatPr defaultColWidth="9" defaultRowHeight="35.1" customHeight="1" outlineLevelCol="5"/>
  <cols>
    <col min="1" max="1" width="6.875" style="148" customWidth="1"/>
    <col min="2" max="2" width="20.875" style="148" customWidth="1"/>
    <col min="3" max="3" width="10" style="148" customWidth="1"/>
    <col min="4" max="4" width="15.875" style="148" customWidth="1"/>
    <col min="5" max="5" width="21" style="148" customWidth="1"/>
    <col min="6" max="6" width="12.5" style="149" customWidth="1"/>
    <col min="7" max="16384" width="9" style="148"/>
  </cols>
  <sheetData>
    <row r="1" customHeight="1" spans="1:6">
      <c r="A1" s="150" t="s">
        <v>30</v>
      </c>
      <c r="B1" s="150"/>
      <c r="C1" s="150"/>
      <c r="D1" s="150"/>
      <c r="E1" s="150"/>
      <c r="F1" s="151"/>
    </row>
    <row r="2" customHeight="1" spans="1:6">
      <c r="A2" s="152" t="s">
        <v>31</v>
      </c>
      <c r="B2" s="152"/>
      <c r="C2" s="152"/>
      <c r="D2" s="152"/>
      <c r="E2" s="152"/>
      <c r="F2" s="152"/>
    </row>
    <row r="3" customHeight="1" spans="1:6">
      <c r="A3" s="153" t="s">
        <v>2</v>
      </c>
      <c r="B3" s="153"/>
      <c r="C3" s="153"/>
      <c r="D3" s="153"/>
      <c r="E3" s="153"/>
      <c r="F3" s="154"/>
    </row>
    <row r="4" customHeight="1" spans="1:6">
      <c r="A4" s="155" t="s">
        <v>3</v>
      </c>
      <c r="B4" s="155" t="s">
        <v>32</v>
      </c>
      <c r="C4" s="155" t="s">
        <v>33</v>
      </c>
      <c r="D4" s="156" t="s">
        <v>34</v>
      </c>
      <c r="E4" s="155" t="s">
        <v>35</v>
      </c>
      <c r="F4" s="157" t="s">
        <v>6</v>
      </c>
    </row>
    <row r="5" customHeight="1" spans="1:6">
      <c r="A5" s="155" t="s">
        <v>8</v>
      </c>
      <c r="B5" s="155" t="s">
        <v>36</v>
      </c>
      <c r="C5" s="156">
        <f>SUM(C6:C13)</f>
        <v>143</v>
      </c>
      <c r="D5" s="156">
        <f>SUM(D6:D13)</f>
        <v>11240</v>
      </c>
      <c r="E5" s="155"/>
      <c r="F5" s="158"/>
    </row>
    <row r="6" customHeight="1" spans="1:6">
      <c r="A6" s="159">
        <v>1</v>
      </c>
      <c r="B6" s="159" t="s">
        <v>37</v>
      </c>
      <c r="C6" s="159">
        <v>4</v>
      </c>
      <c r="D6" s="160">
        <v>535</v>
      </c>
      <c r="E6" s="159" t="s">
        <v>38</v>
      </c>
      <c r="F6" s="158"/>
    </row>
    <row r="7" customHeight="1" spans="1:6">
      <c r="A7" s="159">
        <v>2</v>
      </c>
      <c r="B7" s="159" t="s">
        <v>39</v>
      </c>
      <c r="C7" s="159">
        <v>1</v>
      </c>
      <c r="D7" s="160">
        <v>800</v>
      </c>
      <c r="E7" s="159" t="s">
        <v>38</v>
      </c>
      <c r="F7" s="158"/>
    </row>
    <row r="8" customHeight="1" spans="1:6">
      <c r="A8" s="159">
        <v>3</v>
      </c>
      <c r="B8" s="159" t="s">
        <v>40</v>
      </c>
      <c r="C8" s="159">
        <v>1</v>
      </c>
      <c r="D8" s="160">
        <v>271</v>
      </c>
      <c r="E8" s="159" t="s">
        <v>41</v>
      </c>
      <c r="F8" s="158"/>
    </row>
    <row r="9" customHeight="1" spans="1:6">
      <c r="A9" s="159">
        <v>4</v>
      </c>
      <c r="B9" s="159" t="s">
        <v>42</v>
      </c>
      <c r="C9" s="159">
        <v>4</v>
      </c>
      <c r="D9" s="160">
        <v>255</v>
      </c>
      <c r="E9" s="159" t="s">
        <v>43</v>
      </c>
      <c r="F9" s="158"/>
    </row>
    <row r="10" customHeight="1" spans="1:6">
      <c r="A10" s="159">
        <v>5</v>
      </c>
      <c r="B10" s="159" t="s">
        <v>44</v>
      </c>
      <c r="C10" s="159">
        <v>44</v>
      </c>
      <c r="D10" s="160">
        <v>7242</v>
      </c>
      <c r="E10" s="159" t="s">
        <v>45</v>
      </c>
      <c r="F10" s="158"/>
    </row>
    <row r="11" customHeight="1" spans="1:6">
      <c r="A11" s="159">
        <v>6</v>
      </c>
      <c r="B11" s="159" t="s">
        <v>46</v>
      </c>
      <c r="C11" s="159">
        <v>6</v>
      </c>
      <c r="D11" s="160">
        <v>600</v>
      </c>
      <c r="E11" s="159" t="s">
        <v>47</v>
      </c>
      <c r="F11" s="161"/>
    </row>
    <row r="12" customHeight="1" spans="1:6">
      <c r="A12" s="159">
        <v>7</v>
      </c>
      <c r="B12" s="159" t="s">
        <v>48</v>
      </c>
      <c r="C12" s="159">
        <v>19</v>
      </c>
      <c r="D12" s="160">
        <v>600</v>
      </c>
      <c r="E12" s="159" t="s">
        <v>49</v>
      </c>
      <c r="F12" s="158"/>
    </row>
    <row r="13" customHeight="1" spans="1:6">
      <c r="A13" s="159">
        <v>8</v>
      </c>
      <c r="B13" s="159" t="s">
        <v>50</v>
      </c>
      <c r="C13" s="159">
        <v>64</v>
      </c>
      <c r="D13" s="160">
        <v>937</v>
      </c>
      <c r="E13" s="159" t="s">
        <v>51</v>
      </c>
      <c r="F13" s="158"/>
    </row>
    <row r="14" customHeight="1" spans="1:6">
      <c r="A14" s="155" t="s">
        <v>20</v>
      </c>
      <c r="B14" s="155" t="s">
        <v>52</v>
      </c>
      <c r="C14" s="155">
        <f>SUM(C15:C27)</f>
        <v>224</v>
      </c>
      <c r="D14" s="155">
        <f>SUM(D15:D27)</f>
        <v>10198</v>
      </c>
      <c r="E14" s="162"/>
      <c r="F14" s="158"/>
    </row>
    <row r="15" ht="65" customHeight="1" spans="1:6">
      <c r="A15" s="159">
        <v>1</v>
      </c>
      <c r="B15" s="159" t="s">
        <v>53</v>
      </c>
      <c r="C15" s="159">
        <v>25</v>
      </c>
      <c r="D15" s="160">
        <v>1500</v>
      </c>
      <c r="E15" s="159" t="s">
        <v>54</v>
      </c>
      <c r="F15" s="160"/>
    </row>
    <row r="16" customHeight="1" spans="1:6">
      <c r="A16" s="159">
        <v>2</v>
      </c>
      <c r="B16" s="159" t="s">
        <v>55</v>
      </c>
      <c r="C16" s="159">
        <v>1</v>
      </c>
      <c r="D16" s="160">
        <v>145</v>
      </c>
      <c r="E16" s="159" t="s">
        <v>38</v>
      </c>
      <c r="F16" s="158"/>
    </row>
    <row r="17" customHeight="1" spans="1:6">
      <c r="A17" s="163">
        <v>3</v>
      </c>
      <c r="B17" s="159" t="s">
        <v>56</v>
      </c>
      <c r="C17" s="159">
        <v>1</v>
      </c>
      <c r="D17" s="160">
        <v>100</v>
      </c>
      <c r="E17" s="159" t="s">
        <v>38</v>
      </c>
      <c r="F17" s="158"/>
    </row>
    <row r="18" ht="57" customHeight="1" spans="1:6">
      <c r="A18" s="159">
        <v>4</v>
      </c>
      <c r="B18" s="159" t="s">
        <v>57</v>
      </c>
      <c r="C18" s="159">
        <v>3</v>
      </c>
      <c r="D18" s="160">
        <v>160</v>
      </c>
      <c r="E18" s="159" t="s">
        <v>58</v>
      </c>
      <c r="F18" s="160"/>
    </row>
    <row r="19" customHeight="1" spans="1:6">
      <c r="A19" s="159">
        <v>5</v>
      </c>
      <c r="B19" s="159" t="s">
        <v>59</v>
      </c>
      <c r="C19" s="159">
        <v>95</v>
      </c>
      <c r="D19" s="160">
        <v>1993</v>
      </c>
      <c r="E19" s="159" t="s">
        <v>60</v>
      </c>
      <c r="F19" s="160"/>
    </row>
    <row r="20" customHeight="1" spans="1:6">
      <c r="A20" s="163">
        <v>6</v>
      </c>
      <c r="B20" s="159" t="s">
        <v>61</v>
      </c>
      <c r="C20" s="159">
        <v>86</v>
      </c>
      <c r="D20" s="160">
        <v>1046</v>
      </c>
      <c r="E20" s="159" t="s">
        <v>60</v>
      </c>
      <c r="F20" s="160"/>
    </row>
    <row r="21" customHeight="1" spans="1:6">
      <c r="A21" s="159">
        <v>7</v>
      </c>
      <c r="B21" s="94" t="s">
        <v>62</v>
      </c>
      <c r="C21" s="159">
        <v>1</v>
      </c>
      <c r="D21" s="94">
        <v>900</v>
      </c>
      <c r="E21" s="159" t="s">
        <v>60</v>
      </c>
      <c r="F21" s="158"/>
    </row>
    <row r="22" customHeight="1" spans="1:6">
      <c r="A22" s="159">
        <v>8</v>
      </c>
      <c r="B22" s="94" t="s">
        <v>63</v>
      </c>
      <c r="C22" s="159">
        <v>1</v>
      </c>
      <c r="D22" s="94">
        <v>300</v>
      </c>
      <c r="E22" s="159" t="s">
        <v>60</v>
      </c>
      <c r="F22" s="158"/>
    </row>
    <row r="23" customHeight="1" spans="1:6">
      <c r="A23" s="163">
        <v>9</v>
      </c>
      <c r="B23" s="94" t="s">
        <v>64</v>
      </c>
      <c r="C23" s="159">
        <v>1</v>
      </c>
      <c r="D23" s="94">
        <v>300</v>
      </c>
      <c r="E23" s="159" t="s">
        <v>60</v>
      </c>
      <c r="F23" s="158"/>
    </row>
    <row r="24" customHeight="1" spans="1:6">
      <c r="A24" s="159">
        <v>10</v>
      </c>
      <c r="B24" s="94" t="s">
        <v>65</v>
      </c>
      <c r="C24" s="159">
        <v>1</v>
      </c>
      <c r="D24" s="94">
        <v>300</v>
      </c>
      <c r="E24" s="159" t="s">
        <v>60</v>
      </c>
      <c r="F24" s="158"/>
    </row>
    <row r="25" customHeight="1" spans="1:6">
      <c r="A25" s="159">
        <v>11</v>
      </c>
      <c r="B25" s="94" t="s">
        <v>66</v>
      </c>
      <c r="C25" s="159">
        <v>1</v>
      </c>
      <c r="D25" s="94">
        <v>80</v>
      </c>
      <c r="E25" s="159" t="s">
        <v>60</v>
      </c>
      <c r="F25" s="158"/>
    </row>
    <row r="26" customHeight="1" spans="1:6">
      <c r="A26" s="163">
        <v>12</v>
      </c>
      <c r="B26" s="94" t="s">
        <v>67</v>
      </c>
      <c r="C26" s="159">
        <v>1</v>
      </c>
      <c r="D26" s="94">
        <v>200</v>
      </c>
      <c r="E26" s="159" t="s">
        <v>60</v>
      </c>
      <c r="F26" s="158"/>
    </row>
    <row r="27" customHeight="1" spans="1:6">
      <c r="A27" s="159">
        <v>13</v>
      </c>
      <c r="B27" s="159" t="s">
        <v>68</v>
      </c>
      <c r="C27" s="159">
        <v>7</v>
      </c>
      <c r="D27" s="160">
        <v>3174</v>
      </c>
      <c r="E27" s="159" t="s">
        <v>60</v>
      </c>
      <c r="F27" s="158"/>
    </row>
    <row r="28" customHeight="1" spans="1:6">
      <c r="A28" s="155" t="s">
        <v>25</v>
      </c>
      <c r="B28" s="155" t="s">
        <v>69</v>
      </c>
      <c r="C28" s="155">
        <v>25</v>
      </c>
      <c r="D28" s="156">
        <v>1500</v>
      </c>
      <c r="E28" s="155"/>
      <c r="F28" s="158"/>
    </row>
    <row r="29" customHeight="1" spans="1:6">
      <c r="A29" s="159">
        <v>1</v>
      </c>
      <c r="B29" s="159" t="s">
        <v>70</v>
      </c>
      <c r="C29" s="159">
        <v>25</v>
      </c>
      <c r="D29" s="160">
        <v>1500</v>
      </c>
      <c r="E29" s="159" t="s">
        <v>38</v>
      </c>
      <c r="F29" s="158"/>
    </row>
    <row r="30" s="1" customFormat="1" customHeight="1" spans="1:6">
      <c r="A30" s="155" t="s">
        <v>28</v>
      </c>
      <c r="B30" s="155" t="s">
        <v>71</v>
      </c>
      <c r="C30" s="155">
        <v>25</v>
      </c>
      <c r="D30" s="156">
        <v>400</v>
      </c>
      <c r="E30" s="155"/>
      <c r="F30" s="157"/>
    </row>
    <row r="31" customHeight="1" spans="1:6">
      <c r="A31" s="159">
        <v>1</v>
      </c>
      <c r="B31" s="159" t="s">
        <v>72</v>
      </c>
      <c r="C31" s="159">
        <v>25</v>
      </c>
      <c r="D31" s="160">
        <v>400</v>
      </c>
      <c r="E31" s="159" t="s">
        <v>73</v>
      </c>
      <c r="F31" s="158"/>
    </row>
    <row r="32" customHeight="1" spans="1:6">
      <c r="A32" s="155" t="s">
        <v>74</v>
      </c>
      <c r="B32" s="155"/>
      <c r="C32" s="155">
        <f>C5+C14+C28+C30</f>
        <v>417</v>
      </c>
      <c r="D32" s="155">
        <f>D5+D14+D28+D30</f>
        <v>23338</v>
      </c>
      <c r="E32" s="159"/>
      <c r="F32" s="158"/>
    </row>
  </sheetData>
  <mergeCells count="3">
    <mergeCell ref="A1:F1"/>
    <mergeCell ref="A2:F2"/>
    <mergeCell ref="A3:F3"/>
  </mergeCells>
  <pageMargins left="0.751388888888889" right="0.751388888888889" top="1" bottom="0.786805555555556" header="0.5" footer="0.5"/>
  <pageSetup paperSize="9" firstPageNumber="7" orientation="portrait" useFirstPageNumber="1" horizontalDpi="600"/>
  <headerFooter>
    <oddFooter>&amp;C&amp;12&amp;P</oddFooter>
  </headerFooter>
  <ignoredErrors>
    <ignoredError sqref="C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39"/>
  <sheetViews>
    <sheetView view="pageBreakPreview" zoomScaleNormal="100" topLeftCell="A373" workbookViewId="0">
      <selection activeCell="D374" sqref="D374"/>
    </sheetView>
  </sheetViews>
  <sheetFormatPr defaultColWidth="9" defaultRowHeight="11.25"/>
  <cols>
    <col min="1" max="1" width="4.85833333333333" style="3" customWidth="1"/>
    <col min="2" max="2" width="11.375" style="3" customWidth="1"/>
    <col min="3" max="3" width="20.125" style="4" customWidth="1"/>
    <col min="4" max="4" width="7.65" style="3" customWidth="1"/>
    <col min="5" max="5" width="12.5" style="3" customWidth="1"/>
    <col min="6" max="6" width="8.25833333333333" style="5" customWidth="1"/>
    <col min="7" max="8" width="8.75833333333333" style="5" customWidth="1"/>
    <col min="9" max="9" width="18.875" style="3" customWidth="1"/>
    <col min="10" max="10" width="6.25" style="3" customWidth="1"/>
    <col min="11" max="11" width="8.375" style="3" customWidth="1"/>
    <col min="12" max="12" width="9.25" style="3" customWidth="1"/>
    <col min="13" max="13" width="8.125" style="4" customWidth="1"/>
    <col min="14" max="14" width="8.75" style="3" customWidth="1"/>
    <col min="15" max="16384" width="9" style="3"/>
  </cols>
  <sheetData>
    <row r="1" ht="18.75" spans="1:14">
      <c r="A1" s="6" t="s">
        <v>75</v>
      </c>
      <c r="B1" s="6"/>
      <c r="C1" s="6"/>
      <c r="D1" s="6"/>
      <c r="E1" s="6"/>
      <c r="F1" s="7"/>
      <c r="G1" s="7"/>
      <c r="H1" s="7"/>
      <c r="I1" s="6"/>
      <c r="J1" s="6"/>
      <c r="K1" s="6"/>
      <c r="L1" s="6"/>
      <c r="M1" s="6"/>
      <c r="N1" s="6"/>
    </row>
    <row r="2" ht="30" customHeight="1" spans="1:14">
      <c r="A2" s="8" t="s">
        <v>76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  <c r="M2" s="8"/>
      <c r="N2" s="8"/>
    </row>
    <row r="3" ht="45.95" customHeight="1" spans="1:14">
      <c r="A3" s="10" t="s">
        <v>3</v>
      </c>
      <c r="B3" s="11" t="s">
        <v>32</v>
      </c>
      <c r="C3" s="11" t="s">
        <v>77</v>
      </c>
      <c r="D3" s="11" t="s">
        <v>78</v>
      </c>
      <c r="E3" s="11" t="s">
        <v>79</v>
      </c>
      <c r="F3" s="12" t="s">
        <v>80</v>
      </c>
      <c r="G3" s="12" t="s">
        <v>81</v>
      </c>
      <c r="H3" s="12"/>
      <c r="I3" s="11" t="s">
        <v>82</v>
      </c>
      <c r="J3" s="11" t="s">
        <v>83</v>
      </c>
      <c r="K3" s="43" t="s">
        <v>84</v>
      </c>
      <c r="L3" s="43"/>
      <c r="M3" s="11" t="s">
        <v>35</v>
      </c>
      <c r="N3" s="11"/>
    </row>
    <row r="4" ht="45.95" customHeight="1" spans="1:14">
      <c r="A4" s="10"/>
      <c r="B4" s="11"/>
      <c r="C4" s="11"/>
      <c r="D4" s="11"/>
      <c r="E4" s="11"/>
      <c r="F4" s="12"/>
      <c r="G4" s="12" t="s">
        <v>85</v>
      </c>
      <c r="H4" s="12" t="s">
        <v>80</v>
      </c>
      <c r="I4" s="11"/>
      <c r="J4" s="11"/>
      <c r="K4" s="43" t="s">
        <v>86</v>
      </c>
      <c r="L4" s="43" t="s">
        <v>87</v>
      </c>
      <c r="M4" s="11" t="s">
        <v>88</v>
      </c>
      <c r="N4" s="11" t="s">
        <v>89</v>
      </c>
    </row>
    <row r="5" ht="45.95" customHeight="1" spans="1:14">
      <c r="A5" s="10"/>
      <c r="B5" s="11"/>
      <c r="C5" s="11"/>
      <c r="D5" s="11"/>
      <c r="E5" s="11"/>
      <c r="F5" s="12">
        <f>F6+F157+F386+F413</f>
        <v>23338</v>
      </c>
      <c r="G5" s="12"/>
      <c r="H5" s="12">
        <f>H6+H157+H386+H413</f>
        <v>23338</v>
      </c>
      <c r="I5" s="11"/>
      <c r="J5" s="11"/>
      <c r="K5" s="43"/>
      <c r="L5" s="43"/>
      <c r="M5" s="11"/>
      <c r="N5" s="11"/>
    </row>
    <row r="6" ht="45.95" customHeight="1" spans="1:14">
      <c r="A6" s="10"/>
      <c r="B6" s="11" t="s">
        <v>90</v>
      </c>
      <c r="C6" s="11"/>
      <c r="D6" s="11"/>
      <c r="E6" s="11"/>
      <c r="F6" s="12">
        <f>F7+F13+F14+F19+F65+F72+F92+F12</f>
        <v>11240</v>
      </c>
      <c r="G6" s="12"/>
      <c r="H6" s="12">
        <f>H7+H13+H14+H19+H65+H72+H92+H12</f>
        <v>11240</v>
      </c>
      <c r="I6" s="11"/>
      <c r="J6" s="11"/>
      <c r="K6" s="43"/>
      <c r="L6" s="43"/>
      <c r="M6" s="11"/>
      <c r="N6" s="11"/>
    </row>
    <row r="7" ht="45.95" customHeight="1" spans="1:14">
      <c r="A7" s="10" t="s">
        <v>8</v>
      </c>
      <c r="B7" s="11" t="s">
        <v>37</v>
      </c>
      <c r="C7" s="11"/>
      <c r="D7" s="11"/>
      <c r="E7" s="11"/>
      <c r="F7" s="12">
        <v>535</v>
      </c>
      <c r="G7" s="12"/>
      <c r="H7" s="12">
        <v>535</v>
      </c>
      <c r="I7" s="11"/>
      <c r="J7" s="11"/>
      <c r="K7" s="43"/>
      <c r="L7" s="43"/>
      <c r="M7" s="11"/>
      <c r="N7" s="11"/>
    </row>
    <row r="8" ht="89" customHeight="1" spans="1:16383">
      <c r="A8" s="13">
        <v>1</v>
      </c>
      <c r="B8" s="13" t="s">
        <v>91</v>
      </c>
      <c r="C8" s="13" t="s">
        <v>92</v>
      </c>
      <c r="D8" s="13" t="s">
        <v>93</v>
      </c>
      <c r="E8" s="13" t="s">
        <v>94</v>
      </c>
      <c r="F8" s="13">
        <v>195</v>
      </c>
      <c r="G8" s="13" t="s">
        <v>95</v>
      </c>
      <c r="H8" s="13">
        <v>195</v>
      </c>
      <c r="I8" s="13" t="s">
        <v>96</v>
      </c>
      <c r="J8" s="13" t="s">
        <v>97</v>
      </c>
      <c r="K8" s="44">
        <v>45078</v>
      </c>
      <c r="L8" s="44">
        <v>45261</v>
      </c>
      <c r="M8" s="13" t="s">
        <v>38</v>
      </c>
      <c r="N8" s="13" t="s">
        <v>38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ht="33" customHeight="1" spans="1:14">
      <c r="A9" s="14">
        <v>2</v>
      </c>
      <c r="B9" s="15" t="s">
        <v>98</v>
      </c>
      <c r="C9" s="15" t="s">
        <v>99</v>
      </c>
      <c r="D9" s="15" t="s">
        <v>100</v>
      </c>
      <c r="E9" s="15" t="s">
        <v>101</v>
      </c>
      <c r="F9" s="15">
        <v>100</v>
      </c>
      <c r="G9" s="13" t="s">
        <v>95</v>
      </c>
      <c r="H9" s="15">
        <v>100</v>
      </c>
      <c r="I9" s="15" t="s">
        <v>102</v>
      </c>
      <c r="J9" s="13" t="s">
        <v>97</v>
      </c>
      <c r="K9" s="44">
        <v>45078</v>
      </c>
      <c r="L9" s="44">
        <v>45261</v>
      </c>
      <c r="M9" s="13" t="s">
        <v>38</v>
      </c>
      <c r="N9" s="13" t="s">
        <v>103</v>
      </c>
    </row>
    <row r="10" ht="33" customHeight="1" spans="1:14">
      <c r="A10" s="13">
        <v>3</v>
      </c>
      <c r="B10" s="15" t="s">
        <v>104</v>
      </c>
      <c r="C10" s="15" t="s">
        <v>105</v>
      </c>
      <c r="D10" s="15" t="s">
        <v>106</v>
      </c>
      <c r="E10" s="15" t="s">
        <v>107</v>
      </c>
      <c r="F10" s="15">
        <v>120</v>
      </c>
      <c r="G10" s="13" t="s">
        <v>95</v>
      </c>
      <c r="H10" s="15">
        <v>120</v>
      </c>
      <c r="I10" s="15" t="s">
        <v>108</v>
      </c>
      <c r="J10" s="13" t="s">
        <v>97</v>
      </c>
      <c r="K10" s="44">
        <v>45078</v>
      </c>
      <c r="L10" s="44">
        <v>45261</v>
      </c>
      <c r="M10" s="13" t="s">
        <v>38</v>
      </c>
      <c r="N10" s="13" t="s">
        <v>103</v>
      </c>
    </row>
    <row r="11" ht="33" customHeight="1" spans="1:14">
      <c r="A11" s="13">
        <v>4</v>
      </c>
      <c r="B11" s="15" t="s">
        <v>109</v>
      </c>
      <c r="C11" s="15" t="s">
        <v>110</v>
      </c>
      <c r="D11" s="15" t="s">
        <v>111</v>
      </c>
      <c r="E11" s="15" t="s">
        <v>107</v>
      </c>
      <c r="F11" s="15">
        <v>120</v>
      </c>
      <c r="G11" s="13" t="s">
        <v>95</v>
      </c>
      <c r="H11" s="15">
        <v>120</v>
      </c>
      <c r="I11" s="15" t="s">
        <v>112</v>
      </c>
      <c r="J11" s="13" t="s">
        <v>97</v>
      </c>
      <c r="K11" s="44">
        <v>45078</v>
      </c>
      <c r="L11" s="44">
        <v>45261</v>
      </c>
      <c r="M11" s="13" t="s">
        <v>38</v>
      </c>
      <c r="N11" s="13" t="s">
        <v>103</v>
      </c>
    </row>
    <row r="12" s="1" customFormat="1" ht="33" customHeight="1" spans="1:14">
      <c r="A12" s="16" t="s">
        <v>20</v>
      </c>
      <c r="B12" s="10" t="s">
        <v>39</v>
      </c>
      <c r="C12" s="10" t="s">
        <v>113</v>
      </c>
      <c r="D12" s="10" t="s">
        <v>114</v>
      </c>
      <c r="E12" s="10" t="s">
        <v>101</v>
      </c>
      <c r="F12" s="10">
        <v>800</v>
      </c>
      <c r="G12" s="16" t="s">
        <v>95</v>
      </c>
      <c r="H12" s="10">
        <v>800</v>
      </c>
      <c r="I12" s="10" t="s">
        <v>115</v>
      </c>
      <c r="J12" s="16" t="s">
        <v>97</v>
      </c>
      <c r="K12" s="45">
        <v>45078</v>
      </c>
      <c r="L12" s="45">
        <v>45261</v>
      </c>
      <c r="M12" s="16" t="s">
        <v>38</v>
      </c>
      <c r="N12" s="16" t="s">
        <v>38</v>
      </c>
    </row>
    <row r="13" s="2" customFormat="1" ht="35" customHeight="1" spans="1:14">
      <c r="A13" s="17" t="s">
        <v>25</v>
      </c>
      <c r="B13" s="16" t="s">
        <v>40</v>
      </c>
      <c r="C13" s="16" t="s">
        <v>116</v>
      </c>
      <c r="D13" s="16" t="s">
        <v>117</v>
      </c>
      <c r="E13" s="18" t="s">
        <v>118</v>
      </c>
      <c r="F13" s="16">
        <v>271</v>
      </c>
      <c r="G13" s="12" t="s">
        <v>95</v>
      </c>
      <c r="H13" s="16">
        <v>271</v>
      </c>
      <c r="I13" s="18" t="s">
        <v>119</v>
      </c>
      <c r="J13" s="18" t="s">
        <v>97</v>
      </c>
      <c r="K13" s="45">
        <v>45078</v>
      </c>
      <c r="L13" s="45">
        <v>45261</v>
      </c>
      <c r="M13" s="16" t="s">
        <v>41</v>
      </c>
      <c r="N13" s="16" t="s">
        <v>41</v>
      </c>
    </row>
    <row r="14" s="2" customFormat="1" ht="34" customHeight="1" spans="1:14">
      <c r="A14" s="17" t="s">
        <v>28</v>
      </c>
      <c r="B14" s="16" t="s">
        <v>42</v>
      </c>
      <c r="C14" s="16"/>
      <c r="D14" s="16"/>
      <c r="E14" s="17"/>
      <c r="F14" s="19">
        <v>255</v>
      </c>
      <c r="G14" s="19"/>
      <c r="H14" s="19">
        <v>255</v>
      </c>
      <c r="I14" s="46"/>
      <c r="J14" s="16"/>
      <c r="K14" s="45"/>
      <c r="L14" s="45"/>
      <c r="M14" s="16"/>
      <c r="N14" s="16"/>
    </row>
    <row r="15" ht="56.25" spans="1:14">
      <c r="A15" s="20">
        <v>1</v>
      </c>
      <c r="B15" s="21" t="s">
        <v>120</v>
      </c>
      <c r="C15" s="21" t="s">
        <v>121</v>
      </c>
      <c r="D15" s="21" t="s">
        <v>122</v>
      </c>
      <c r="E15" s="22" t="s">
        <v>123</v>
      </c>
      <c r="F15" s="23">
        <v>181</v>
      </c>
      <c r="G15" s="23" t="s">
        <v>95</v>
      </c>
      <c r="H15" s="23">
        <v>181</v>
      </c>
      <c r="I15" s="21" t="s">
        <v>124</v>
      </c>
      <c r="J15" s="21" t="s">
        <v>125</v>
      </c>
      <c r="K15" s="47">
        <v>44927</v>
      </c>
      <c r="L15" s="47">
        <v>45047</v>
      </c>
      <c r="M15" s="21" t="s">
        <v>126</v>
      </c>
      <c r="N15" s="21" t="s">
        <v>126</v>
      </c>
    </row>
    <row r="16" ht="22.5" spans="1:14">
      <c r="A16" s="20">
        <v>2</v>
      </c>
      <c r="B16" s="21" t="s">
        <v>127</v>
      </c>
      <c r="C16" s="21" t="s">
        <v>128</v>
      </c>
      <c r="D16" s="21" t="s">
        <v>129</v>
      </c>
      <c r="E16" s="22" t="s">
        <v>123</v>
      </c>
      <c r="F16" s="23">
        <v>27</v>
      </c>
      <c r="G16" s="23" t="s">
        <v>95</v>
      </c>
      <c r="H16" s="23">
        <v>27</v>
      </c>
      <c r="I16" s="21" t="s">
        <v>130</v>
      </c>
      <c r="J16" s="21" t="s">
        <v>125</v>
      </c>
      <c r="K16" s="47">
        <v>45139</v>
      </c>
      <c r="L16" s="47">
        <v>45170</v>
      </c>
      <c r="M16" s="21" t="s">
        <v>126</v>
      </c>
      <c r="N16" s="21" t="s">
        <v>131</v>
      </c>
    </row>
    <row r="17" ht="22.5" spans="1:14">
      <c r="A17" s="20">
        <v>3</v>
      </c>
      <c r="B17" s="21" t="s">
        <v>132</v>
      </c>
      <c r="C17" s="21" t="s">
        <v>133</v>
      </c>
      <c r="D17" s="21" t="s">
        <v>134</v>
      </c>
      <c r="E17" s="22" t="s">
        <v>123</v>
      </c>
      <c r="F17" s="23">
        <v>29</v>
      </c>
      <c r="G17" s="23" t="s">
        <v>95</v>
      </c>
      <c r="H17" s="23">
        <v>29</v>
      </c>
      <c r="I17" s="21" t="s">
        <v>135</v>
      </c>
      <c r="J17" s="21" t="s">
        <v>125</v>
      </c>
      <c r="K17" s="47">
        <v>45047</v>
      </c>
      <c r="L17" s="47">
        <v>45108</v>
      </c>
      <c r="M17" s="21" t="s">
        <v>126</v>
      </c>
      <c r="N17" s="21" t="s">
        <v>136</v>
      </c>
    </row>
    <row r="18" ht="22.5" spans="1:14">
      <c r="A18" s="20">
        <v>4</v>
      </c>
      <c r="B18" s="21" t="s">
        <v>137</v>
      </c>
      <c r="C18" s="21" t="s">
        <v>138</v>
      </c>
      <c r="D18" s="21" t="s">
        <v>139</v>
      </c>
      <c r="E18" s="22" t="s">
        <v>123</v>
      </c>
      <c r="F18" s="23">
        <v>18</v>
      </c>
      <c r="G18" s="23" t="s">
        <v>95</v>
      </c>
      <c r="H18" s="23">
        <v>18</v>
      </c>
      <c r="I18" s="21" t="s">
        <v>140</v>
      </c>
      <c r="J18" s="21" t="s">
        <v>125</v>
      </c>
      <c r="K18" s="47">
        <v>45139</v>
      </c>
      <c r="L18" s="47">
        <v>45170</v>
      </c>
      <c r="M18" s="21" t="s">
        <v>126</v>
      </c>
      <c r="N18" s="21" t="s">
        <v>141</v>
      </c>
    </row>
    <row r="19" s="2" customFormat="1" ht="33" customHeight="1" spans="1:14">
      <c r="A19" s="24" t="s">
        <v>142</v>
      </c>
      <c r="B19" s="24" t="s">
        <v>143</v>
      </c>
      <c r="C19" s="25"/>
      <c r="D19" s="24"/>
      <c r="E19" s="24"/>
      <c r="F19" s="26">
        <v>7242</v>
      </c>
      <c r="G19" s="26"/>
      <c r="H19" s="26">
        <v>7242</v>
      </c>
      <c r="I19" s="24"/>
      <c r="J19" s="24"/>
      <c r="K19" s="24"/>
      <c r="L19" s="24"/>
      <c r="M19" s="25"/>
      <c r="N19" s="24"/>
    </row>
    <row r="20" ht="48" spans="1:14">
      <c r="A20" s="27">
        <v>1</v>
      </c>
      <c r="B20" s="28" t="s">
        <v>144</v>
      </c>
      <c r="C20" s="29" t="s">
        <v>145</v>
      </c>
      <c r="D20" s="30" t="s">
        <v>146</v>
      </c>
      <c r="E20" s="31" t="s">
        <v>123</v>
      </c>
      <c r="F20" s="32">
        <v>35</v>
      </c>
      <c r="G20" s="33" t="s">
        <v>147</v>
      </c>
      <c r="H20" s="34">
        <f t="shared" ref="H20:H51" si="0">F20</f>
        <v>35</v>
      </c>
      <c r="I20" s="33" t="s">
        <v>148</v>
      </c>
      <c r="J20" s="29" t="s">
        <v>97</v>
      </c>
      <c r="K20" s="48">
        <v>44958</v>
      </c>
      <c r="L20" s="48">
        <v>45200</v>
      </c>
      <c r="M20" s="33" t="s">
        <v>45</v>
      </c>
      <c r="N20" s="33" t="s">
        <v>45</v>
      </c>
    </row>
    <row r="21" ht="36" spans="1:14">
      <c r="A21" s="27">
        <v>2</v>
      </c>
      <c r="B21" s="28" t="s">
        <v>149</v>
      </c>
      <c r="C21" s="29" t="s">
        <v>150</v>
      </c>
      <c r="D21" s="30" t="s">
        <v>151</v>
      </c>
      <c r="E21" s="31" t="s">
        <v>123</v>
      </c>
      <c r="F21" s="32">
        <v>12</v>
      </c>
      <c r="G21" s="33" t="s">
        <v>147</v>
      </c>
      <c r="H21" s="34">
        <f t="shared" si="0"/>
        <v>12</v>
      </c>
      <c r="I21" s="33" t="s">
        <v>148</v>
      </c>
      <c r="J21" s="29" t="s">
        <v>97</v>
      </c>
      <c r="K21" s="48">
        <v>44959</v>
      </c>
      <c r="L21" s="48">
        <v>45201</v>
      </c>
      <c r="M21" s="33" t="s">
        <v>45</v>
      </c>
      <c r="N21" s="33" t="s">
        <v>45</v>
      </c>
    </row>
    <row r="22" ht="36" spans="1:14">
      <c r="A22" s="27">
        <v>3</v>
      </c>
      <c r="B22" s="28" t="s">
        <v>152</v>
      </c>
      <c r="C22" s="29" t="s">
        <v>150</v>
      </c>
      <c r="D22" s="30" t="s">
        <v>153</v>
      </c>
      <c r="E22" s="31" t="s">
        <v>123</v>
      </c>
      <c r="F22" s="32">
        <v>16</v>
      </c>
      <c r="G22" s="33" t="s">
        <v>147</v>
      </c>
      <c r="H22" s="34">
        <f t="shared" si="0"/>
        <v>16</v>
      </c>
      <c r="I22" s="33" t="s">
        <v>148</v>
      </c>
      <c r="J22" s="29" t="s">
        <v>97</v>
      </c>
      <c r="K22" s="48">
        <v>44960</v>
      </c>
      <c r="L22" s="48">
        <v>45202</v>
      </c>
      <c r="M22" s="33" t="s">
        <v>45</v>
      </c>
      <c r="N22" s="33" t="s">
        <v>45</v>
      </c>
    </row>
    <row r="23" ht="36" spans="1:14">
      <c r="A23" s="27">
        <v>4</v>
      </c>
      <c r="B23" s="28" t="s">
        <v>154</v>
      </c>
      <c r="C23" s="35" t="s">
        <v>155</v>
      </c>
      <c r="D23" s="30" t="s">
        <v>156</v>
      </c>
      <c r="E23" s="31" t="s">
        <v>123</v>
      </c>
      <c r="F23" s="32">
        <v>82</v>
      </c>
      <c r="G23" s="33" t="s">
        <v>147</v>
      </c>
      <c r="H23" s="34">
        <f t="shared" si="0"/>
        <v>82</v>
      </c>
      <c r="I23" s="33" t="s">
        <v>148</v>
      </c>
      <c r="J23" s="29" t="s">
        <v>97</v>
      </c>
      <c r="K23" s="48">
        <v>44961</v>
      </c>
      <c r="L23" s="48">
        <v>45203</v>
      </c>
      <c r="M23" s="33" t="s">
        <v>45</v>
      </c>
      <c r="N23" s="33" t="s">
        <v>45</v>
      </c>
    </row>
    <row r="24" ht="36" spans="1:14">
      <c r="A24" s="27">
        <v>5</v>
      </c>
      <c r="B24" s="28" t="s">
        <v>157</v>
      </c>
      <c r="C24" s="29" t="s">
        <v>158</v>
      </c>
      <c r="D24" s="30" t="s">
        <v>159</v>
      </c>
      <c r="E24" s="31" t="s">
        <v>123</v>
      </c>
      <c r="F24" s="32">
        <v>13</v>
      </c>
      <c r="G24" s="33" t="s">
        <v>147</v>
      </c>
      <c r="H24" s="34">
        <f t="shared" si="0"/>
        <v>13</v>
      </c>
      <c r="I24" s="33" t="s">
        <v>148</v>
      </c>
      <c r="J24" s="29" t="s">
        <v>97</v>
      </c>
      <c r="K24" s="48">
        <v>44962</v>
      </c>
      <c r="L24" s="48">
        <v>45204</v>
      </c>
      <c r="M24" s="33" t="s">
        <v>45</v>
      </c>
      <c r="N24" s="33" t="s">
        <v>45</v>
      </c>
    </row>
    <row r="25" ht="48" spans="1:14">
      <c r="A25" s="27">
        <v>6</v>
      </c>
      <c r="B25" s="28" t="s">
        <v>160</v>
      </c>
      <c r="C25" s="35" t="s">
        <v>161</v>
      </c>
      <c r="D25" s="30" t="s">
        <v>162</v>
      </c>
      <c r="E25" s="31" t="s">
        <v>123</v>
      </c>
      <c r="F25" s="32">
        <v>268</v>
      </c>
      <c r="G25" s="33" t="s">
        <v>147</v>
      </c>
      <c r="H25" s="34">
        <f t="shared" si="0"/>
        <v>268</v>
      </c>
      <c r="I25" s="33" t="s">
        <v>148</v>
      </c>
      <c r="J25" s="29" t="s">
        <v>97</v>
      </c>
      <c r="K25" s="48">
        <v>44963</v>
      </c>
      <c r="L25" s="48">
        <v>45205</v>
      </c>
      <c r="M25" s="33" t="s">
        <v>45</v>
      </c>
      <c r="N25" s="33" t="s">
        <v>45</v>
      </c>
    </row>
    <row r="26" ht="36" spans="1:14">
      <c r="A26" s="27">
        <v>7</v>
      </c>
      <c r="B26" s="28" t="s">
        <v>163</v>
      </c>
      <c r="C26" s="29" t="s">
        <v>164</v>
      </c>
      <c r="D26" s="30" t="s">
        <v>165</v>
      </c>
      <c r="E26" s="31" t="s">
        <v>123</v>
      </c>
      <c r="F26" s="32">
        <v>135</v>
      </c>
      <c r="G26" s="33" t="s">
        <v>147</v>
      </c>
      <c r="H26" s="34">
        <f t="shared" si="0"/>
        <v>135</v>
      </c>
      <c r="I26" s="33" t="s">
        <v>148</v>
      </c>
      <c r="J26" s="29" t="s">
        <v>97</v>
      </c>
      <c r="K26" s="48">
        <v>44964</v>
      </c>
      <c r="L26" s="48">
        <v>45206</v>
      </c>
      <c r="M26" s="33" t="s">
        <v>45</v>
      </c>
      <c r="N26" s="33" t="s">
        <v>45</v>
      </c>
    </row>
    <row r="27" ht="36" spans="1:14">
      <c r="A27" s="27">
        <v>8</v>
      </c>
      <c r="B27" s="28" t="s">
        <v>166</v>
      </c>
      <c r="C27" s="29" t="s">
        <v>167</v>
      </c>
      <c r="D27" s="30" t="s">
        <v>168</v>
      </c>
      <c r="E27" s="31" t="s">
        <v>123</v>
      </c>
      <c r="F27" s="32">
        <v>140</v>
      </c>
      <c r="G27" s="33" t="s">
        <v>147</v>
      </c>
      <c r="H27" s="34">
        <f t="shared" si="0"/>
        <v>140</v>
      </c>
      <c r="I27" s="33" t="s">
        <v>148</v>
      </c>
      <c r="J27" s="29" t="s">
        <v>97</v>
      </c>
      <c r="K27" s="48">
        <v>44965</v>
      </c>
      <c r="L27" s="48">
        <v>45207</v>
      </c>
      <c r="M27" s="33" t="s">
        <v>45</v>
      </c>
      <c r="N27" s="33" t="s">
        <v>45</v>
      </c>
    </row>
    <row r="28" ht="36" spans="1:14">
      <c r="A28" s="27">
        <v>9</v>
      </c>
      <c r="B28" s="28" t="s">
        <v>169</v>
      </c>
      <c r="C28" s="29" t="s">
        <v>170</v>
      </c>
      <c r="D28" s="30" t="s">
        <v>171</v>
      </c>
      <c r="E28" s="31" t="s">
        <v>123</v>
      </c>
      <c r="F28" s="32">
        <v>160</v>
      </c>
      <c r="G28" s="33" t="s">
        <v>147</v>
      </c>
      <c r="H28" s="34">
        <f t="shared" si="0"/>
        <v>160</v>
      </c>
      <c r="I28" s="33" t="s">
        <v>148</v>
      </c>
      <c r="J28" s="29" t="s">
        <v>97</v>
      </c>
      <c r="K28" s="48">
        <v>44966</v>
      </c>
      <c r="L28" s="48">
        <v>45208</v>
      </c>
      <c r="M28" s="33" t="s">
        <v>45</v>
      </c>
      <c r="N28" s="33" t="s">
        <v>45</v>
      </c>
    </row>
    <row r="29" ht="36" spans="1:14">
      <c r="A29" s="27">
        <v>10</v>
      </c>
      <c r="B29" s="28" t="s">
        <v>172</v>
      </c>
      <c r="C29" s="29" t="s">
        <v>173</v>
      </c>
      <c r="D29" s="30" t="s">
        <v>174</v>
      </c>
      <c r="E29" s="31" t="s">
        <v>123</v>
      </c>
      <c r="F29" s="32">
        <v>16</v>
      </c>
      <c r="G29" s="33" t="s">
        <v>147</v>
      </c>
      <c r="H29" s="34">
        <f t="shared" si="0"/>
        <v>16</v>
      </c>
      <c r="I29" s="33" t="s">
        <v>148</v>
      </c>
      <c r="J29" s="29" t="s">
        <v>97</v>
      </c>
      <c r="K29" s="48">
        <v>44967</v>
      </c>
      <c r="L29" s="48">
        <v>45209</v>
      </c>
      <c r="M29" s="33" t="s">
        <v>45</v>
      </c>
      <c r="N29" s="33" t="s">
        <v>45</v>
      </c>
    </row>
    <row r="30" ht="36" spans="1:14">
      <c r="A30" s="27">
        <v>11</v>
      </c>
      <c r="B30" s="28" t="s">
        <v>175</v>
      </c>
      <c r="C30" s="29" t="s">
        <v>176</v>
      </c>
      <c r="D30" s="30" t="s">
        <v>177</v>
      </c>
      <c r="E30" s="31" t="s">
        <v>123</v>
      </c>
      <c r="F30" s="32">
        <v>160</v>
      </c>
      <c r="G30" s="33" t="s">
        <v>147</v>
      </c>
      <c r="H30" s="34">
        <f t="shared" si="0"/>
        <v>160</v>
      </c>
      <c r="I30" s="33" t="s">
        <v>148</v>
      </c>
      <c r="J30" s="29" t="s">
        <v>97</v>
      </c>
      <c r="K30" s="48">
        <v>44968</v>
      </c>
      <c r="L30" s="48">
        <v>45210</v>
      </c>
      <c r="M30" s="33" t="s">
        <v>45</v>
      </c>
      <c r="N30" s="33" t="s">
        <v>45</v>
      </c>
    </row>
    <row r="31" ht="48" spans="1:14">
      <c r="A31" s="27">
        <v>12</v>
      </c>
      <c r="B31" s="28" t="s">
        <v>178</v>
      </c>
      <c r="C31" s="36" t="s">
        <v>179</v>
      </c>
      <c r="D31" s="30" t="s">
        <v>180</v>
      </c>
      <c r="E31" s="31" t="s">
        <v>123</v>
      </c>
      <c r="F31" s="32">
        <v>70</v>
      </c>
      <c r="G31" s="33" t="s">
        <v>147</v>
      </c>
      <c r="H31" s="34">
        <f t="shared" si="0"/>
        <v>70</v>
      </c>
      <c r="I31" s="33" t="s">
        <v>148</v>
      </c>
      <c r="J31" s="29" t="s">
        <v>97</v>
      </c>
      <c r="K31" s="48">
        <v>44969</v>
      </c>
      <c r="L31" s="48">
        <v>45211</v>
      </c>
      <c r="M31" s="33" t="s">
        <v>45</v>
      </c>
      <c r="N31" s="33" t="s">
        <v>45</v>
      </c>
    </row>
    <row r="32" ht="48" spans="1:14">
      <c r="A32" s="27">
        <v>13</v>
      </c>
      <c r="B32" s="28" t="s">
        <v>181</v>
      </c>
      <c r="C32" s="29" t="s">
        <v>182</v>
      </c>
      <c r="D32" s="30" t="s">
        <v>183</v>
      </c>
      <c r="E32" s="31" t="s">
        <v>123</v>
      </c>
      <c r="F32" s="32">
        <v>12</v>
      </c>
      <c r="G32" s="33" t="s">
        <v>147</v>
      </c>
      <c r="H32" s="34">
        <f t="shared" si="0"/>
        <v>12</v>
      </c>
      <c r="I32" s="33" t="s">
        <v>148</v>
      </c>
      <c r="J32" s="29" t="s">
        <v>97</v>
      </c>
      <c r="K32" s="48">
        <v>44970</v>
      </c>
      <c r="L32" s="48">
        <v>45212</v>
      </c>
      <c r="M32" s="33" t="s">
        <v>45</v>
      </c>
      <c r="N32" s="33" t="s">
        <v>45</v>
      </c>
    </row>
    <row r="33" ht="48" spans="1:14">
      <c r="A33" s="27">
        <v>14</v>
      </c>
      <c r="B33" s="28" t="s">
        <v>184</v>
      </c>
      <c r="C33" s="29" t="s">
        <v>185</v>
      </c>
      <c r="D33" s="30" t="s">
        <v>186</v>
      </c>
      <c r="E33" s="31" t="s">
        <v>123</v>
      </c>
      <c r="F33" s="32">
        <v>176</v>
      </c>
      <c r="G33" s="33" t="s">
        <v>147</v>
      </c>
      <c r="H33" s="34">
        <f t="shared" si="0"/>
        <v>176</v>
      </c>
      <c r="I33" s="33" t="s">
        <v>148</v>
      </c>
      <c r="J33" s="29" t="s">
        <v>97</v>
      </c>
      <c r="K33" s="48">
        <v>44971</v>
      </c>
      <c r="L33" s="48">
        <v>45213</v>
      </c>
      <c r="M33" s="33" t="s">
        <v>45</v>
      </c>
      <c r="N33" s="33" t="s">
        <v>45</v>
      </c>
    </row>
    <row r="34" ht="48" spans="1:14">
      <c r="A34" s="27">
        <v>15</v>
      </c>
      <c r="B34" s="28" t="s">
        <v>187</v>
      </c>
      <c r="C34" s="36" t="s">
        <v>188</v>
      </c>
      <c r="D34" s="37" t="s">
        <v>189</v>
      </c>
      <c r="E34" s="31" t="s">
        <v>123</v>
      </c>
      <c r="F34" s="32">
        <v>195</v>
      </c>
      <c r="G34" s="33" t="s">
        <v>147</v>
      </c>
      <c r="H34" s="34">
        <f t="shared" si="0"/>
        <v>195</v>
      </c>
      <c r="I34" s="33" t="s">
        <v>148</v>
      </c>
      <c r="J34" s="29" t="s">
        <v>97</v>
      </c>
      <c r="K34" s="48">
        <v>44972</v>
      </c>
      <c r="L34" s="48">
        <v>45214</v>
      </c>
      <c r="M34" s="33" t="s">
        <v>45</v>
      </c>
      <c r="N34" s="33" t="s">
        <v>45</v>
      </c>
    </row>
    <row r="35" ht="24" spans="1:14">
      <c r="A35" s="27">
        <v>16</v>
      </c>
      <c r="B35" s="28" t="s">
        <v>190</v>
      </c>
      <c r="C35" s="29" t="s">
        <v>191</v>
      </c>
      <c r="D35" s="37" t="s">
        <v>192</v>
      </c>
      <c r="E35" s="31" t="s">
        <v>123</v>
      </c>
      <c r="F35" s="32">
        <v>30</v>
      </c>
      <c r="G35" s="33" t="s">
        <v>147</v>
      </c>
      <c r="H35" s="34">
        <f t="shared" si="0"/>
        <v>30</v>
      </c>
      <c r="I35" s="33" t="s">
        <v>148</v>
      </c>
      <c r="J35" s="29" t="s">
        <v>97</v>
      </c>
      <c r="K35" s="48">
        <v>44973</v>
      </c>
      <c r="L35" s="48">
        <v>45215</v>
      </c>
      <c r="M35" s="33" t="s">
        <v>45</v>
      </c>
      <c r="N35" s="33" t="s">
        <v>45</v>
      </c>
    </row>
    <row r="36" ht="36" spans="1:14">
      <c r="A36" s="27">
        <v>17</v>
      </c>
      <c r="B36" s="27" t="s">
        <v>193</v>
      </c>
      <c r="C36" s="35" t="s">
        <v>194</v>
      </c>
      <c r="D36" s="33" t="s">
        <v>195</v>
      </c>
      <c r="E36" s="31" t="s">
        <v>123</v>
      </c>
      <c r="F36" s="34">
        <v>1500</v>
      </c>
      <c r="G36" s="33" t="s">
        <v>147</v>
      </c>
      <c r="H36" s="34">
        <f t="shared" si="0"/>
        <v>1500</v>
      </c>
      <c r="I36" s="33" t="s">
        <v>196</v>
      </c>
      <c r="J36" s="29" t="s">
        <v>97</v>
      </c>
      <c r="K36" s="48">
        <v>44974</v>
      </c>
      <c r="L36" s="48">
        <v>45216</v>
      </c>
      <c r="M36" s="33" t="s">
        <v>45</v>
      </c>
      <c r="N36" s="33" t="s">
        <v>45</v>
      </c>
    </row>
    <row r="37" ht="36" spans="1:14">
      <c r="A37" s="27">
        <v>18</v>
      </c>
      <c r="B37" s="38" t="s">
        <v>197</v>
      </c>
      <c r="C37" s="35" t="s">
        <v>198</v>
      </c>
      <c r="D37" s="33" t="s">
        <v>199</v>
      </c>
      <c r="E37" s="31" t="s">
        <v>123</v>
      </c>
      <c r="F37" s="34">
        <v>930</v>
      </c>
      <c r="G37" s="33" t="s">
        <v>147</v>
      </c>
      <c r="H37" s="34">
        <v>930</v>
      </c>
      <c r="I37" s="33" t="s">
        <v>200</v>
      </c>
      <c r="J37" s="29" t="s">
        <v>97</v>
      </c>
      <c r="K37" s="48">
        <v>44975</v>
      </c>
      <c r="L37" s="48">
        <v>45217</v>
      </c>
      <c r="M37" s="33" t="s">
        <v>45</v>
      </c>
      <c r="N37" s="33" t="s">
        <v>45</v>
      </c>
    </row>
    <row r="38" ht="48" spans="1:14">
      <c r="A38" s="27">
        <v>19</v>
      </c>
      <c r="B38" s="39" t="s">
        <v>201</v>
      </c>
      <c r="C38" s="35" t="s">
        <v>202</v>
      </c>
      <c r="D38" s="29" t="s">
        <v>203</v>
      </c>
      <c r="E38" s="31" t="s">
        <v>123</v>
      </c>
      <c r="F38" s="31">
        <v>240</v>
      </c>
      <c r="G38" s="33" t="s">
        <v>147</v>
      </c>
      <c r="H38" s="34">
        <f t="shared" si="0"/>
        <v>240</v>
      </c>
      <c r="I38" s="33" t="s">
        <v>148</v>
      </c>
      <c r="J38" s="29" t="s">
        <v>97</v>
      </c>
      <c r="K38" s="48">
        <v>45017</v>
      </c>
      <c r="L38" s="48">
        <v>45261</v>
      </c>
      <c r="M38" s="33" t="s">
        <v>45</v>
      </c>
      <c r="N38" s="33" t="s">
        <v>45</v>
      </c>
    </row>
    <row r="39" ht="48" spans="1:14">
      <c r="A39" s="27">
        <v>20</v>
      </c>
      <c r="B39" s="29" t="s">
        <v>204</v>
      </c>
      <c r="C39" s="35" t="s">
        <v>205</v>
      </c>
      <c r="D39" s="29" t="s">
        <v>206</v>
      </c>
      <c r="E39" s="31" t="s">
        <v>123</v>
      </c>
      <c r="F39" s="31">
        <v>140</v>
      </c>
      <c r="G39" s="33" t="s">
        <v>147</v>
      </c>
      <c r="H39" s="34">
        <f t="shared" si="0"/>
        <v>140</v>
      </c>
      <c r="I39" s="33" t="s">
        <v>148</v>
      </c>
      <c r="J39" s="29" t="s">
        <v>97</v>
      </c>
      <c r="K39" s="48">
        <v>45019</v>
      </c>
      <c r="L39" s="48">
        <v>45263</v>
      </c>
      <c r="M39" s="33" t="s">
        <v>45</v>
      </c>
      <c r="N39" s="33" t="s">
        <v>45</v>
      </c>
    </row>
    <row r="40" ht="48" spans="1:14">
      <c r="A40" s="27">
        <v>21</v>
      </c>
      <c r="B40" s="40" t="s">
        <v>207</v>
      </c>
      <c r="C40" s="35" t="s">
        <v>208</v>
      </c>
      <c r="D40" s="41" t="s">
        <v>209</v>
      </c>
      <c r="E40" s="31" t="s">
        <v>123</v>
      </c>
      <c r="F40" s="42">
        <v>240</v>
      </c>
      <c r="G40" s="33" t="s">
        <v>147</v>
      </c>
      <c r="H40" s="34">
        <f t="shared" si="0"/>
        <v>240</v>
      </c>
      <c r="I40" s="33" t="s">
        <v>148</v>
      </c>
      <c r="J40" s="29" t="s">
        <v>97</v>
      </c>
      <c r="K40" s="48">
        <v>45024</v>
      </c>
      <c r="L40" s="48">
        <v>45268</v>
      </c>
      <c r="M40" s="33" t="s">
        <v>45</v>
      </c>
      <c r="N40" s="33" t="s">
        <v>45</v>
      </c>
    </row>
    <row r="41" ht="60" spans="1:14">
      <c r="A41" s="27">
        <v>22</v>
      </c>
      <c r="B41" s="29" t="s">
        <v>210</v>
      </c>
      <c r="C41" s="35" t="s">
        <v>211</v>
      </c>
      <c r="D41" s="29" t="s">
        <v>212</v>
      </c>
      <c r="E41" s="31" t="s">
        <v>123</v>
      </c>
      <c r="F41" s="31">
        <v>140</v>
      </c>
      <c r="G41" s="33" t="s">
        <v>147</v>
      </c>
      <c r="H41" s="34">
        <f t="shared" si="0"/>
        <v>140</v>
      </c>
      <c r="I41" s="33" t="s">
        <v>148</v>
      </c>
      <c r="J41" s="29" t="s">
        <v>97</v>
      </c>
      <c r="K41" s="48">
        <v>45026</v>
      </c>
      <c r="L41" s="48">
        <v>45270</v>
      </c>
      <c r="M41" s="33" t="s">
        <v>45</v>
      </c>
      <c r="N41" s="33" t="s">
        <v>45</v>
      </c>
    </row>
    <row r="42" ht="36" spans="1:14">
      <c r="A42" s="27">
        <v>23</v>
      </c>
      <c r="B42" s="39" t="s">
        <v>213</v>
      </c>
      <c r="C42" s="35" t="s">
        <v>214</v>
      </c>
      <c r="D42" s="29" t="s">
        <v>215</v>
      </c>
      <c r="E42" s="31" t="s">
        <v>123</v>
      </c>
      <c r="F42" s="31">
        <v>390</v>
      </c>
      <c r="G42" s="33" t="s">
        <v>147</v>
      </c>
      <c r="H42" s="34">
        <f t="shared" si="0"/>
        <v>390</v>
      </c>
      <c r="I42" s="33" t="s">
        <v>216</v>
      </c>
      <c r="J42" s="29" t="s">
        <v>97</v>
      </c>
      <c r="K42" s="48">
        <v>45028</v>
      </c>
      <c r="L42" s="48">
        <v>45272</v>
      </c>
      <c r="M42" s="33" t="s">
        <v>217</v>
      </c>
      <c r="N42" s="33" t="s">
        <v>218</v>
      </c>
    </row>
    <row r="43" ht="36" spans="1:14">
      <c r="A43" s="27">
        <v>24</v>
      </c>
      <c r="B43" s="39" t="s">
        <v>219</v>
      </c>
      <c r="C43" s="35" t="s">
        <v>214</v>
      </c>
      <c r="D43" s="29" t="s">
        <v>220</v>
      </c>
      <c r="E43" s="31" t="s">
        <v>123</v>
      </c>
      <c r="F43" s="31">
        <v>390</v>
      </c>
      <c r="G43" s="33" t="s">
        <v>147</v>
      </c>
      <c r="H43" s="34">
        <f t="shared" si="0"/>
        <v>390</v>
      </c>
      <c r="I43" s="33" t="s">
        <v>216</v>
      </c>
      <c r="J43" s="29" t="s">
        <v>97</v>
      </c>
      <c r="K43" s="48">
        <v>45029</v>
      </c>
      <c r="L43" s="48">
        <v>45273</v>
      </c>
      <c r="M43" s="33" t="s">
        <v>221</v>
      </c>
      <c r="N43" s="33" t="s">
        <v>222</v>
      </c>
    </row>
    <row r="44" ht="36" spans="1:14">
      <c r="A44" s="27">
        <v>25</v>
      </c>
      <c r="B44" s="29" t="s">
        <v>223</v>
      </c>
      <c r="C44" s="35" t="s">
        <v>224</v>
      </c>
      <c r="D44" s="29" t="s">
        <v>225</v>
      </c>
      <c r="E44" s="31" t="s">
        <v>123</v>
      </c>
      <c r="F44" s="31">
        <v>280</v>
      </c>
      <c r="G44" s="33" t="s">
        <v>147</v>
      </c>
      <c r="H44" s="34">
        <f t="shared" si="0"/>
        <v>280</v>
      </c>
      <c r="I44" s="33" t="s">
        <v>216</v>
      </c>
      <c r="J44" s="29" t="s">
        <v>97</v>
      </c>
      <c r="K44" s="48">
        <v>45030</v>
      </c>
      <c r="L44" s="48">
        <v>45274</v>
      </c>
      <c r="M44" s="33" t="s">
        <v>226</v>
      </c>
      <c r="N44" s="33" t="s">
        <v>227</v>
      </c>
    </row>
    <row r="45" ht="48" spans="1:14">
      <c r="A45" s="27">
        <v>26</v>
      </c>
      <c r="B45" s="29" t="s">
        <v>228</v>
      </c>
      <c r="C45" s="35" t="s">
        <v>229</v>
      </c>
      <c r="D45" s="29" t="s">
        <v>230</v>
      </c>
      <c r="E45" s="31" t="s">
        <v>231</v>
      </c>
      <c r="F45" s="31">
        <v>210</v>
      </c>
      <c r="G45" s="33" t="s">
        <v>95</v>
      </c>
      <c r="H45" s="34">
        <v>210</v>
      </c>
      <c r="I45" s="33" t="s">
        <v>232</v>
      </c>
      <c r="J45" s="29" t="s">
        <v>125</v>
      </c>
      <c r="K45" s="48">
        <v>45017</v>
      </c>
      <c r="L45" s="48">
        <v>45200</v>
      </c>
      <c r="M45" s="33" t="s">
        <v>45</v>
      </c>
      <c r="N45" s="33" t="s">
        <v>45</v>
      </c>
    </row>
    <row r="46" ht="24" spans="1:14">
      <c r="A46" s="27">
        <v>27</v>
      </c>
      <c r="B46" s="29" t="s">
        <v>233</v>
      </c>
      <c r="C46" s="35" t="s">
        <v>234</v>
      </c>
      <c r="D46" s="29" t="s">
        <v>235</v>
      </c>
      <c r="E46" s="31" t="s">
        <v>236</v>
      </c>
      <c r="F46" s="31">
        <v>146</v>
      </c>
      <c r="G46" s="33" t="s">
        <v>95</v>
      </c>
      <c r="H46" s="34">
        <v>146</v>
      </c>
      <c r="I46" s="33" t="s">
        <v>237</v>
      </c>
      <c r="J46" s="29" t="s">
        <v>125</v>
      </c>
      <c r="K46" s="48">
        <v>44927</v>
      </c>
      <c r="L46" s="48">
        <v>45200</v>
      </c>
      <c r="M46" s="33" t="s">
        <v>45</v>
      </c>
      <c r="N46" s="33" t="s">
        <v>45</v>
      </c>
    </row>
    <row r="47" ht="36" spans="1:15">
      <c r="A47" s="27">
        <v>28</v>
      </c>
      <c r="B47" s="39" t="s">
        <v>238</v>
      </c>
      <c r="C47" s="35" t="s">
        <v>239</v>
      </c>
      <c r="D47" s="29" t="s">
        <v>240</v>
      </c>
      <c r="E47" s="31" t="s">
        <v>241</v>
      </c>
      <c r="F47" s="31">
        <v>42</v>
      </c>
      <c r="G47" s="33" t="s">
        <v>147</v>
      </c>
      <c r="H47" s="34">
        <v>42</v>
      </c>
      <c r="I47" s="33" t="s">
        <v>148</v>
      </c>
      <c r="J47" s="29" t="s">
        <v>97</v>
      </c>
      <c r="K47" s="48">
        <v>45018</v>
      </c>
      <c r="L47" s="48">
        <v>45262</v>
      </c>
      <c r="M47" s="33" t="s">
        <v>217</v>
      </c>
      <c r="N47" s="33" t="s">
        <v>242</v>
      </c>
      <c r="O47" s="4"/>
    </row>
    <row r="48" ht="36" spans="1:14">
      <c r="A48" s="27">
        <v>29</v>
      </c>
      <c r="B48" s="29" t="s">
        <v>243</v>
      </c>
      <c r="C48" s="35" t="s">
        <v>244</v>
      </c>
      <c r="D48" s="29" t="s">
        <v>245</v>
      </c>
      <c r="E48" s="31" t="s">
        <v>123</v>
      </c>
      <c r="F48" s="31">
        <v>100</v>
      </c>
      <c r="G48" s="33" t="s">
        <v>147</v>
      </c>
      <c r="H48" s="34">
        <f t="shared" ref="H48:H53" si="1">F48</f>
        <v>100</v>
      </c>
      <c r="I48" s="33" t="s">
        <v>148</v>
      </c>
      <c r="J48" s="29" t="s">
        <v>97</v>
      </c>
      <c r="K48" s="48">
        <v>45020</v>
      </c>
      <c r="L48" s="48">
        <v>45264</v>
      </c>
      <c r="M48" s="33" t="s">
        <v>246</v>
      </c>
      <c r="N48" s="33" t="s">
        <v>247</v>
      </c>
    </row>
    <row r="49" ht="45" customHeight="1" spans="1:14">
      <c r="A49" s="27">
        <v>30</v>
      </c>
      <c r="B49" s="29" t="s">
        <v>248</v>
      </c>
      <c r="C49" s="35" t="s">
        <v>249</v>
      </c>
      <c r="D49" s="29" t="s">
        <v>250</v>
      </c>
      <c r="E49" s="31" t="s">
        <v>123</v>
      </c>
      <c r="F49" s="31">
        <v>88</v>
      </c>
      <c r="G49" s="33" t="s">
        <v>147</v>
      </c>
      <c r="H49" s="34">
        <f t="shared" si="1"/>
        <v>88</v>
      </c>
      <c r="I49" s="33" t="s">
        <v>148</v>
      </c>
      <c r="J49" s="29" t="s">
        <v>97</v>
      </c>
      <c r="K49" s="48">
        <v>45021</v>
      </c>
      <c r="L49" s="48">
        <v>45265</v>
      </c>
      <c r="M49" s="33" t="s">
        <v>103</v>
      </c>
      <c r="N49" s="33" t="s">
        <v>251</v>
      </c>
    </row>
    <row r="50" ht="36" spans="1:14">
      <c r="A50" s="27">
        <v>31</v>
      </c>
      <c r="B50" s="39" t="s">
        <v>252</v>
      </c>
      <c r="C50" s="29" t="s">
        <v>253</v>
      </c>
      <c r="D50" s="29" t="s">
        <v>254</v>
      </c>
      <c r="E50" s="31" t="s">
        <v>123</v>
      </c>
      <c r="F50" s="31">
        <v>73.5</v>
      </c>
      <c r="G50" s="33" t="s">
        <v>147</v>
      </c>
      <c r="H50" s="34">
        <f t="shared" si="1"/>
        <v>73.5</v>
      </c>
      <c r="I50" s="33" t="s">
        <v>148</v>
      </c>
      <c r="J50" s="29" t="s">
        <v>97</v>
      </c>
      <c r="K50" s="48">
        <v>45022</v>
      </c>
      <c r="L50" s="48">
        <v>45266</v>
      </c>
      <c r="M50" s="33" t="s">
        <v>255</v>
      </c>
      <c r="N50" s="33" t="s">
        <v>256</v>
      </c>
    </row>
    <row r="51" ht="36" spans="1:14">
      <c r="A51" s="27">
        <v>32</v>
      </c>
      <c r="B51" s="39" t="s">
        <v>257</v>
      </c>
      <c r="C51" s="29" t="s">
        <v>258</v>
      </c>
      <c r="D51" s="29" t="s">
        <v>259</v>
      </c>
      <c r="E51" s="31" t="s">
        <v>123</v>
      </c>
      <c r="F51" s="31">
        <v>70</v>
      </c>
      <c r="G51" s="33" t="s">
        <v>147</v>
      </c>
      <c r="H51" s="34">
        <f t="shared" si="1"/>
        <v>70</v>
      </c>
      <c r="I51" s="33" t="s">
        <v>148</v>
      </c>
      <c r="J51" s="29" t="s">
        <v>97</v>
      </c>
      <c r="K51" s="48">
        <v>45023</v>
      </c>
      <c r="L51" s="48">
        <v>45267</v>
      </c>
      <c r="M51" s="33" t="s">
        <v>260</v>
      </c>
      <c r="N51" s="33" t="s">
        <v>259</v>
      </c>
    </row>
    <row r="52" ht="36" spans="1:14">
      <c r="A52" s="27">
        <v>33</v>
      </c>
      <c r="B52" s="39" t="s">
        <v>261</v>
      </c>
      <c r="C52" s="35" t="s">
        <v>239</v>
      </c>
      <c r="D52" s="29" t="s">
        <v>262</v>
      </c>
      <c r="E52" s="31" t="s">
        <v>123</v>
      </c>
      <c r="F52" s="31">
        <v>42</v>
      </c>
      <c r="G52" s="33" t="s">
        <v>147</v>
      </c>
      <c r="H52" s="34">
        <f t="shared" si="1"/>
        <v>42</v>
      </c>
      <c r="I52" s="33" t="s">
        <v>148</v>
      </c>
      <c r="J52" s="29" t="s">
        <v>97</v>
      </c>
      <c r="K52" s="48">
        <v>45025</v>
      </c>
      <c r="L52" s="48">
        <v>45269</v>
      </c>
      <c r="M52" s="33" t="s">
        <v>217</v>
      </c>
      <c r="N52" s="33" t="s">
        <v>263</v>
      </c>
    </row>
    <row r="53" ht="36" spans="1:14">
      <c r="A53" s="27">
        <v>34</v>
      </c>
      <c r="B53" s="39" t="s">
        <v>264</v>
      </c>
      <c r="C53" s="35" t="s">
        <v>265</v>
      </c>
      <c r="D53" s="29" t="s">
        <v>266</v>
      </c>
      <c r="E53" s="31" t="s">
        <v>123</v>
      </c>
      <c r="F53" s="31">
        <v>17.5</v>
      </c>
      <c r="G53" s="33" t="s">
        <v>147</v>
      </c>
      <c r="H53" s="34">
        <f t="shared" si="1"/>
        <v>17.5</v>
      </c>
      <c r="I53" s="33" t="s">
        <v>148</v>
      </c>
      <c r="J53" s="29" t="s">
        <v>97</v>
      </c>
      <c r="K53" s="48">
        <v>45027</v>
      </c>
      <c r="L53" s="48">
        <v>45271</v>
      </c>
      <c r="M53" s="33" t="s">
        <v>267</v>
      </c>
      <c r="N53" s="33" t="s">
        <v>268</v>
      </c>
    </row>
    <row r="54" ht="75" customHeight="1" spans="1:14">
      <c r="A54" s="27">
        <v>35</v>
      </c>
      <c r="B54" s="29" t="s">
        <v>269</v>
      </c>
      <c r="C54" s="35" t="s">
        <v>270</v>
      </c>
      <c r="D54" s="29" t="s">
        <v>271</v>
      </c>
      <c r="E54" s="31" t="s">
        <v>272</v>
      </c>
      <c r="F54" s="31">
        <v>45</v>
      </c>
      <c r="G54" s="33" t="s">
        <v>95</v>
      </c>
      <c r="H54" s="34">
        <v>45</v>
      </c>
      <c r="I54" s="33" t="s">
        <v>273</v>
      </c>
      <c r="J54" s="29" t="s">
        <v>97</v>
      </c>
      <c r="K54" s="48">
        <v>44940</v>
      </c>
      <c r="L54" s="48">
        <v>45060</v>
      </c>
      <c r="M54" s="33" t="s">
        <v>274</v>
      </c>
      <c r="N54" s="33" t="s">
        <v>199</v>
      </c>
    </row>
    <row r="55" ht="24" spans="1:14">
      <c r="A55" s="27">
        <v>36</v>
      </c>
      <c r="B55" s="29" t="s">
        <v>275</v>
      </c>
      <c r="C55" s="35" t="s">
        <v>276</v>
      </c>
      <c r="D55" s="29" t="s">
        <v>277</v>
      </c>
      <c r="E55" s="31" t="s">
        <v>278</v>
      </c>
      <c r="F55" s="31">
        <v>200</v>
      </c>
      <c r="G55" s="33" t="s">
        <v>95</v>
      </c>
      <c r="H55" s="34">
        <v>200</v>
      </c>
      <c r="I55" s="33" t="s">
        <v>279</v>
      </c>
      <c r="J55" s="29" t="s">
        <v>125</v>
      </c>
      <c r="K55" s="48">
        <v>45017</v>
      </c>
      <c r="L55" s="48">
        <v>45200</v>
      </c>
      <c r="M55" s="33" t="s">
        <v>255</v>
      </c>
      <c r="N55" s="33" t="s">
        <v>255</v>
      </c>
    </row>
    <row r="56" ht="36" spans="1:14">
      <c r="A56" s="27">
        <v>37</v>
      </c>
      <c r="B56" s="29" t="s">
        <v>280</v>
      </c>
      <c r="C56" s="35" t="s">
        <v>281</v>
      </c>
      <c r="D56" s="29" t="s">
        <v>282</v>
      </c>
      <c r="E56" s="31" t="s">
        <v>283</v>
      </c>
      <c r="F56" s="31">
        <v>130</v>
      </c>
      <c r="G56" s="33" t="s">
        <v>95</v>
      </c>
      <c r="H56" s="34">
        <v>130</v>
      </c>
      <c r="I56" s="49" t="s">
        <v>284</v>
      </c>
      <c r="J56" s="29" t="s">
        <v>125</v>
      </c>
      <c r="K56" s="48">
        <v>45017</v>
      </c>
      <c r="L56" s="48">
        <v>45200</v>
      </c>
      <c r="M56" s="33" t="s">
        <v>285</v>
      </c>
      <c r="N56" s="33" t="s">
        <v>285</v>
      </c>
    </row>
    <row r="57" ht="36" spans="1:14">
      <c r="A57" s="27">
        <v>38</v>
      </c>
      <c r="B57" s="29" t="s">
        <v>286</v>
      </c>
      <c r="C57" s="35" t="s">
        <v>287</v>
      </c>
      <c r="D57" s="29" t="s">
        <v>288</v>
      </c>
      <c r="E57" s="31" t="s">
        <v>241</v>
      </c>
      <c r="F57" s="31">
        <v>53</v>
      </c>
      <c r="G57" s="33" t="s">
        <v>95</v>
      </c>
      <c r="H57" s="34">
        <v>53</v>
      </c>
      <c r="I57" s="33" t="s">
        <v>289</v>
      </c>
      <c r="J57" s="29" t="s">
        <v>125</v>
      </c>
      <c r="K57" s="48">
        <v>45017</v>
      </c>
      <c r="L57" s="48">
        <v>45200</v>
      </c>
      <c r="M57" s="33" t="s">
        <v>290</v>
      </c>
      <c r="N57" s="33" t="s">
        <v>291</v>
      </c>
    </row>
    <row r="58" ht="32" customHeight="1" spans="1:14">
      <c r="A58" s="27"/>
      <c r="B58" s="29" t="s">
        <v>292</v>
      </c>
      <c r="C58" s="35" t="s">
        <v>293</v>
      </c>
      <c r="D58" s="29" t="s">
        <v>294</v>
      </c>
      <c r="E58" s="31" t="s">
        <v>241</v>
      </c>
      <c r="F58" s="31">
        <v>28</v>
      </c>
      <c r="G58" s="33" t="s">
        <v>95</v>
      </c>
      <c r="H58" s="34">
        <v>28</v>
      </c>
      <c r="I58" s="33" t="s">
        <v>289</v>
      </c>
      <c r="J58" s="29" t="s">
        <v>125</v>
      </c>
      <c r="K58" s="48">
        <v>45017</v>
      </c>
      <c r="L58" s="48">
        <v>45200</v>
      </c>
      <c r="M58" s="33" t="s">
        <v>260</v>
      </c>
      <c r="N58" s="33" t="s">
        <v>295</v>
      </c>
    </row>
    <row r="59" ht="36" spans="1:14">
      <c r="A59" s="27">
        <v>39</v>
      </c>
      <c r="B59" s="29" t="s">
        <v>296</v>
      </c>
      <c r="C59" s="35" t="s">
        <v>297</v>
      </c>
      <c r="D59" s="29" t="s">
        <v>298</v>
      </c>
      <c r="E59" s="31" t="s">
        <v>241</v>
      </c>
      <c r="F59" s="31">
        <v>28</v>
      </c>
      <c r="G59" s="33" t="s">
        <v>95</v>
      </c>
      <c r="H59" s="34">
        <v>28</v>
      </c>
      <c r="I59" s="33" t="s">
        <v>299</v>
      </c>
      <c r="J59" s="29" t="s">
        <v>125</v>
      </c>
      <c r="K59" s="48">
        <v>45017</v>
      </c>
      <c r="L59" s="48">
        <v>45200</v>
      </c>
      <c r="M59" s="33" t="s">
        <v>260</v>
      </c>
      <c r="N59" s="33" t="s">
        <v>300</v>
      </c>
    </row>
    <row r="60" ht="24" spans="1:14">
      <c r="A60" s="27">
        <v>40</v>
      </c>
      <c r="B60" s="29" t="s">
        <v>301</v>
      </c>
      <c r="C60" s="35" t="s">
        <v>302</v>
      </c>
      <c r="D60" s="29" t="s">
        <v>303</v>
      </c>
      <c r="E60" s="31" t="s">
        <v>241</v>
      </c>
      <c r="F60" s="31">
        <v>35</v>
      </c>
      <c r="G60" s="33" t="s">
        <v>95</v>
      </c>
      <c r="H60" s="34">
        <v>35</v>
      </c>
      <c r="I60" s="33" t="s">
        <v>304</v>
      </c>
      <c r="J60" s="29" t="s">
        <v>125</v>
      </c>
      <c r="K60" s="48">
        <v>44927</v>
      </c>
      <c r="L60" s="48">
        <v>45200</v>
      </c>
      <c r="M60" s="33" t="s">
        <v>305</v>
      </c>
      <c r="N60" s="33" t="s">
        <v>306</v>
      </c>
    </row>
    <row r="61" ht="41" customHeight="1" spans="1:14">
      <c r="A61" s="27">
        <v>41</v>
      </c>
      <c r="B61" s="29" t="s">
        <v>307</v>
      </c>
      <c r="C61" s="35" t="s">
        <v>293</v>
      </c>
      <c r="D61" s="29" t="s">
        <v>308</v>
      </c>
      <c r="E61" s="31" t="s">
        <v>241</v>
      </c>
      <c r="F61" s="31">
        <v>28</v>
      </c>
      <c r="G61" s="33" t="s">
        <v>95</v>
      </c>
      <c r="H61" s="34">
        <v>28</v>
      </c>
      <c r="I61" s="33" t="s">
        <v>309</v>
      </c>
      <c r="J61" s="29" t="s">
        <v>125</v>
      </c>
      <c r="K61" s="48">
        <v>44927</v>
      </c>
      <c r="L61" s="48">
        <v>45200</v>
      </c>
      <c r="M61" s="33" t="s">
        <v>260</v>
      </c>
      <c r="N61" s="33" t="s">
        <v>310</v>
      </c>
    </row>
    <row r="62" ht="41" customHeight="1" spans="1:14">
      <c r="A62" s="27">
        <v>42</v>
      </c>
      <c r="B62" s="29" t="s">
        <v>311</v>
      </c>
      <c r="C62" s="35" t="s">
        <v>312</v>
      </c>
      <c r="D62" s="29" t="s">
        <v>313</v>
      </c>
      <c r="E62" s="31" t="s">
        <v>241</v>
      </c>
      <c r="F62" s="31">
        <v>63</v>
      </c>
      <c r="G62" s="33" t="s">
        <v>95</v>
      </c>
      <c r="H62" s="34">
        <v>63</v>
      </c>
      <c r="I62" s="33" t="s">
        <v>299</v>
      </c>
      <c r="J62" s="29" t="s">
        <v>125</v>
      </c>
      <c r="K62" s="48">
        <v>44927</v>
      </c>
      <c r="L62" s="48">
        <v>45200</v>
      </c>
      <c r="M62" s="33" t="s">
        <v>260</v>
      </c>
      <c r="N62" s="33" t="s">
        <v>314</v>
      </c>
    </row>
    <row r="63" ht="41" customHeight="1" spans="1:14">
      <c r="A63" s="27">
        <v>43</v>
      </c>
      <c r="B63" s="29" t="s">
        <v>315</v>
      </c>
      <c r="C63" s="35" t="s">
        <v>316</v>
      </c>
      <c r="D63" s="29" t="s">
        <v>317</v>
      </c>
      <c r="E63" s="31" t="s">
        <v>241</v>
      </c>
      <c r="F63" s="31">
        <v>24</v>
      </c>
      <c r="G63" s="33" t="s">
        <v>95</v>
      </c>
      <c r="H63" s="34">
        <v>24</v>
      </c>
      <c r="I63" s="33" t="s">
        <v>318</v>
      </c>
      <c r="J63" s="29" t="s">
        <v>125</v>
      </c>
      <c r="K63" s="48">
        <v>44927</v>
      </c>
      <c r="L63" s="48">
        <v>45200</v>
      </c>
      <c r="M63" s="33" t="s">
        <v>319</v>
      </c>
      <c r="N63" s="33" t="s">
        <v>320</v>
      </c>
    </row>
    <row r="64" ht="41" customHeight="1" spans="1:14">
      <c r="A64" s="27">
        <v>44</v>
      </c>
      <c r="B64" s="29" t="s">
        <v>321</v>
      </c>
      <c r="C64" s="35" t="s">
        <v>322</v>
      </c>
      <c r="D64" s="29" t="s">
        <v>323</v>
      </c>
      <c r="E64" s="31" t="s">
        <v>324</v>
      </c>
      <c r="F64" s="31">
        <v>49</v>
      </c>
      <c r="G64" s="33" t="s">
        <v>95</v>
      </c>
      <c r="H64" s="34">
        <v>49</v>
      </c>
      <c r="I64" s="33" t="s">
        <v>304</v>
      </c>
      <c r="J64" s="29" t="s">
        <v>125</v>
      </c>
      <c r="K64" s="48">
        <v>44927</v>
      </c>
      <c r="L64" s="48">
        <v>45200</v>
      </c>
      <c r="M64" s="33" t="s">
        <v>103</v>
      </c>
      <c r="N64" s="33" t="s">
        <v>325</v>
      </c>
    </row>
    <row r="65" ht="27" customHeight="1" spans="1:14">
      <c r="A65" s="17" t="s">
        <v>326</v>
      </c>
      <c r="B65" s="10" t="s">
        <v>327</v>
      </c>
      <c r="C65" s="10"/>
      <c r="D65" s="10"/>
      <c r="E65" s="10"/>
      <c r="F65" s="10">
        <v>600</v>
      </c>
      <c r="G65" s="10"/>
      <c r="H65" s="10">
        <v>600</v>
      </c>
      <c r="I65" s="10"/>
      <c r="J65" s="16"/>
      <c r="K65" s="45"/>
      <c r="L65" s="45"/>
      <c r="M65" s="10"/>
      <c r="N65" s="10"/>
    </row>
    <row r="66" ht="56.25" spans="1:14">
      <c r="A66" s="14">
        <v>1</v>
      </c>
      <c r="B66" s="13" t="s">
        <v>328</v>
      </c>
      <c r="C66" s="13" t="s">
        <v>329</v>
      </c>
      <c r="D66" s="13" t="s">
        <v>330</v>
      </c>
      <c r="E66" s="14" t="s">
        <v>331</v>
      </c>
      <c r="F66" s="50">
        <v>200</v>
      </c>
      <c r="G66" s="50" t="s">
        <v>147</v>
      </c>
      <c r="H66" s="50">
        <v>200</v>
      </c>
      <c r="I66" s="15" t="s">
        <v>332</v>
      </c>
      <c r="J66" s="76" t="s">
        <v>125</v>
      </c>
      <c r="K66" s="77">
        <v>44927</v>
      </c>
      <c r="L66" s="77">
        <v>45261</v>
      </c>
      <c r="M66" s="13" t="s">
        <v>47</v>
      </c>
      <c r="N66" s="13" t="s">
        <v>47</v>
      </c>
    </row>
    <row r="67" ht="33.75" spans="1:14">
      <c r="A67" s="14">
        <v>2</v>
      </c>
      <c r="B67" s="13" t="s">
        <v>333</v>
      </c>
      <c r="C67" s="13" t="s">
        <v>334</v>
      </c>
      <c r="D67" s="13" t="s">
        <v>335</v>
      </c>
      <c r="E67" s="14" t="s">
        <v>236</v>
      </c>
      <c r="F67" s="50">
        <v>69.48</v>
      </c>
      <c r="G67" s="50" t="s">
        <v>147</v>
      </c>
      <c r="H67" s="50">
        <v>69.48</v>
      </c>
      <c r="I67" s="49" t="s">
        <v>336</v>
      </c>
      <c r="J67" s="13" t="s">
        <v>125</v>
      </c>
      <c r="K67" s="44">
        <v>44927</v>
      </c>
      <c r="L67" s="44">
        <v>45261</v>
      </c>
      <c r="M67" s="13" t="s">
        <v>47</v>
      </c>
      <c r="N67" s="13" t="s">
        <v>47</v>
      </c>
    </row>
    <row r="68" ht="33.75" spans="1:14">
      <c r="A68" s="14">
        <v>3</v>
      </c>
      <c r="B68" s="13" t="s">
        <v>337</v>
      </c>
      <c r="C68" s="13" t="s">
        <v>338</v>
      </c>
      <c r="D68" s="13" t="s">
        <v>339</v>
      </c>
      <c r="E68" s="14" t="s">
        <v>340</v>
      </c>
      <c r="F68" s="50">
        <v>87.58</v>
      </c>
      <c r="G68" s="50" t="s">
        <v>147</v>
      </c>
      <c r="H68" s="50">
        <v>87.58</v>
      </c>
      <c r="I68" s="49" t="s">
        <v>284</v>
      </c>
      <c r="J68" s="13" t="s">
        <v>125</v>
      </c>
      <c r="K68" s="44">
        <v>44927</v>
      </c>
      <c r="L68" s="44">
        <v>45261</v>
      </c>
      <c r="M68" s="13" t="s">
        <v>47</v>
      </c>
      <c r="N68" s="13" t="s">
        <v>47</v>
      </c>
    </row>
    <row r="69" ht="33.75" spans="1:14">
      <c r="A69" s="14">
        <v>4</v>
      </c>
      <c r="B69" s="13" t="s">
        <v>341</v>
      </c>
      <c r="C69" s="13" t="s">
        <v>342</v>
      </c>
      <c r="D69" s="13" t="s">
        <v>343</v>
      </c>
      <c r="E69" s="14" t="s">
        <v>236</v>
      </c>
      <c r="F69" s="50">
        <v>102.18</v>
      </c>
      <c r="G69" s="50" t="s">
        <v>147</v>
      </c>
      <c r="H69" s="50">
        <v>102.18</v>
      </c>
      <c r="I69" s="49" t="s">
        <v>284</v>
      </c>
      <c r="J69" s="13" t="s">
        <v>125</v>
      </c>
      <c r="K69" s="44">
        <v>44927</v>
      </c>
      <c r="L69" s="44">
        <v>45261</v>
      </c>
      <c r="M69" s="13" t="s">
        <v>47</v>
      </c>
      <c r="N69" s="13" t="s">
        <v>47</v>
      </c>
    </row>
    <row r="70" ht="33.75" spans="1:14">
      <c r="A70" s="14">
        <v>5</v>
      </c>
      <c r="B70" s="13" t="s">
        <v>344</v>
      </c>
      <c r="C70" s="13" t="s">
        <v>345</v>
      </c>
      <c r="D70" s="13" t="s">
        <v>346</v>
      </c>
      <c r="E70" s="14" t="s">
        <v>236</v>
      </c>
      <c r="F70" s="50">
        <v>78.68</v>
      </c>
      <c r="G70" s="50" t="s">
        <v>147</v>
      </c>
      <c r="H70" s="50">
        <v>78.68</v>
      </c>
      <c r="I70" s="49" t="s">
        <v>336</v>
      </c>
      <c r="J70" s="13" t="s">
        <v>125</v>
      </c>
      <c r="K70" s="44">
        <v>44927</v>
      </c>
      <c r="L70" s="44">
        <v>45261</v>
      </c>
      <c r="M70" s="13" t="s">
        <v>47</v>
      </c>
      <c r="N70" s="13" t="s">
        <v>47</v>
      </c>
    </row>
    <row r="71" ht="45" spans="1:14">
      <c r="A71" s="14">
        <v>6</v>
      </c>
      <c r="B71" s="13" t="s">
        <v>347</v>
      </c>
      <c r="C71" s="13" t="s">
        <v>348</v>
      </c>
      <c r="D71" s="13" t="s">
        <v>349</v>
      </c>
      <c r="E71" s="14" t="s">
        <v>236</v>
      </c>
      <c r="F71" s="50">
        <v>62.08</v>
      </c>
      <c r="G71" s="50" t="s">
        <v>147</v>
      </c>
      <c r="H71" s="50">
        <v>62.08</v>
      </c>
      <c r="I71" s="49" t="s">
        <v>336</v>
      </c>
      <c r="J71" s="13" t="s">
        <v>125</v>
      </c>
      <c r="K71" s="44">
        <v>44927</v>
      </c>
      <c r="L71" s="44">
        <v>45261</v>
      </c>
      <c r="M71" s="13" t="s">
        <v>47</v>
      </c>
      <c r="N71" s="13" t="s">
        <v>47</v>
      </c>
    </row>
    <row r="72" s="2" customFormat="1" ht="31" customHeight="1" spans="1:14">
      <c r="A72" s="51" t="s">
        <v>350</v>
      </c>
      <c r="B72" s="52" t="s">
        <v>351</v>
      </c>
      <c r="C72" s="52"/>
      <c r="D72" s="52"/>
      <c r="E72" s="52"/>
      <c r="F72" s="53">
        <v>600</v>
      </c>
      <c r="G72" s="53"/>
      <c r="H72" s="53">
        <v>600</v>
      </c>
      <c r="I72" s="78"/>
      <c r="J72" s="78"/>
      <c r="K72" s="79"/>
      <c r="L72" s="79"/>
      <c r="M72" s="78"/>
      <c r="N72" s="78"/>
    </row>
    <row r="73" ht="33.75" spans="1:14">
      <c r="A73" s="54">
        <v>1</v>
      </c>
      <c r="B73" s="55" t="s">
        <v>352</v>
      </c>
      <c r="C73" s="55" t="s">
        <v>353</v>
      </c>
      <c r="D73" s="55" t="s">
        <v>354</v>
      </c>
      <c r="E73" s="55" t="s">
        <v>355</v>
      </c>
      <c r="F73" s="55">
        <v>25</v>
      </c>
      <c r="G73" s="55" t="s">
        <v>356</v>
      </c>
      <c r="H73" s="55">
        <v>25</v>
      </c>
      <c r="I73" s="55" t="s">
        <v>357</v>
      </c>
      <c r="J73" s="55" t="s">
        <v>97</v>
      </c>
      <c r="K73" s="80">
        <v>44927</v>
      </c>
      <c r="L73" s="81">
        <v>45291</v>
      </c>
      <c r="M73" s="55" t="s">
        <v>49</v>
      </c>
      <c r="N73" s="55" t="s">
        <v>358</v>
      </c>
    </row>
    <row r="74" ht="33.75" spans="1:14">
      <c r="A74" s="54">
        <v>2</v>
      </c>
      <c r="B74" s="55" t="s">
        <v>359</v>
      </c>
      <c r="C74" s="55" t="s">
        <v>360</v>
      </c>
      <c r="D74" s="55" t="s">
        <v>361</v>
      </c>
      <c r="E74" s="55" t="s">
        <v>355</v>
      </c>
      <c r="F74" s="55">
        <v>50</v>
      </c>
      <c r="G74" s="55" t="s">
        <v>356</v>
      </c>
      <c r="H74" s="55">
        <v>50</v>
      </c>
      <c r="I74" s="55" t="s">
        <v>357</v>
      </c>
      <c r="J74" s="55" t="s">
        <v>97</v>
      </c>
      <c r="K74" s="80">
        <v>44927</v>
      </c>
      <c r="L74" s="81">
        <v>45291</v>
      </c>
      <c r="M74" s="55" t="s">
        <v>49</v>
      </c>
      <c r="N74" s="55" t="s">
        <v>362</v>
      </c>
    </row>
    <row r="75" ht="33.75" spans="1:14">
      <c r="A75" s="54">
        <v>3</v>
      </c>
      <c r="B75" s="55" t="s">
        <v>363</v>
      </c>
      <c r="C75" s="55" t="s">
        <v>364</v>
      </c>
      <c r="D75" s="55" t="s">
        <v>365</v>
      </c>
      <c r="E75" s="55" t="s">
        <v>355</v>
      </c>
      <c r="F75" s="55">
        <v>15</v>
      </c>
      <c r="G75" s="55" t="s">
        <v>356</v>
      </c>
      <c r="H75" s="55">
        <v>15</v>
      </c>
      <c r="I75" s="55" t="s">
        <v>366</v>
      </c>
      <c r="J75" s="55" t="s">
        <v>97</v>
      </c>
      <c r="K75" s="80">
        <v>44927</v>
      </c>
      <c r="L75" s="81">
        <v>45291</v>
      </c>
      <c r="M75" s="55" t="s">
        <v>49</v>
      </c>
      <c r="N75" s="55" t="s">
        <v>367</v>
      </c>
    </row>
    <row r="76" ht="33.75" spans="1:14">
      <c r="A76" s="54">
        <v>4</v>
      </c>
      <c r="B76" s="55" t="s">
        <v>368</v>
      </c>
      <c r="C76" s="55" t="s">
        <v>369</v>
      </c>
      <c r="D76" s="55" t="s">
        <v>370</v>
      </c>
      <c r="E76" s="55" t="s">
        <v>355</v>
      </c>
      <c r="F76" s="55">
        <v>25</v>
      </c>
      <c r="G76" s="55" t="s">
        <v>356</v>
      </c>
      <c r="H76" s="55">
        <v>25</v>
      </c>
      <c r="I76" s="55" t="s">
        <v>371</v>
      </c>
      <c r="J76" s="55" t="s">
        <v>97</v>
      </c>
      <c r="K76" s="80">
        <v>44927</v>
      </c>
      <c r="L76" s="81">
        <v>45291</v>
      </c>
      <c r="M76" s="55" t="s">
        <v>49</v>
      </c>
      <c r="N76" s="55" t="s">
        <v>367</v>
      </c>
    </row>
    <row r="77" ht="45" spans="1:14">
      <c r="A77" s="54">
        <v>5</v>
      </c>
      <c r="B77" s="55" t="s">
        <v>372</v>
      </c>
      <c r="C77" s="55" t="s">
        <v>373</v>
      </c>
      <c r="D77" s="55" t="s">
        <v>374</v>
      </c>
      <c r="E77" s="55" t="s">
        <v>355</v>
      </c>
      <c r="F77" s="55">
        <v>40</v>
      </c>
      <c r="G77" s="55" t="s">
        <v>356</v>
      </c>
      <c r="H77" s="55">
        <v>40</v>
      </c>
      <c r="I77" s="55" t="s">
        <v>375</v>
      </c>
      <c r="J77" s="55" t="s">
        <v>97</v>
      </c>
      <c r="K77" s="80">
        <v>44927</v>
      </c>
      <c r="L77" s="81">
        <v>45291</v>
      </c>
      <c r="M77" s="55" t="s">
        <v>49</v>
      </c>
      <c r="N77" s="55" t="s">
        <v>376</v>
      </c>
    </row>
    <row r="78" ht="33.75" spans="1:14">
      <c r="A78" s="54">
        <v>6</v>
      </c>
      <c r="B78" s="55" t="s">
        <v>377</v>
      </c>
      <c r="C78" s="55" t="s">
        <v>378</v>
      </c>
      <c r="D78" s="55" t="s">
        <v>379</v>
      </c>
      <c r="E78" s="55" t="s">
        <v>355</v>
      </c>
      <c r="F78" s="55">
        <v>40</v>
      </c>
      <c r="G78" s="55" t="s">
        <v>356</v>
      </c>
      <c r="H78" s="55">
        <v>40</v>
      </c>
      <c r="I78" s="55" t="s">
        <v>380</v>
      </c>
      <c r="J78" s="55" t="s">
        <v>97</v>
      </c>
      <c r="K78" s="80">
        <v>44927</v>
      </c>
      <c r="L78" s="81">
        <v>45291</v>
      </c>
      <c r="M78" s="55" t="s">
        <v>49</v>
      </c>
      <c r="N78" s="55" t="s">
        <v>376</v>
      </c>
    </row>
    <row r="79" ht="33.75" spans="1:14">
      <c r="A79" s="54">
        <v>7</v>
      </c>
      <c r="B79" s="55" t="s">
        <v>381</v>
      </c>
      <c r="C79" s="55" t="s">
        <v>382</v>
      </c>
      <c r="D79" s="55" t="s">
        <v>383</v>
      </c>
      <c r="E79" s="55" t="s">
        <v>355</v>
      </c>
      <c r="F79" s="55">
        <v>20</v>
      </c>
      <c r="G79" s="55" t="s">
        <v>356</v>
      </c>
      <c r="H79" s="55">
        <v>20</v>
      </c>
      <c r="I79" s="55" t="s">
        <v>384</v>
      </c>
      <c r="J79" s="55" t="s">
        <v>97</v>
      </c>
      <c r="K79" s="80">
        <v>44927</v>
      </c>
      <c r="L79" s="81">
        <v>45291</v>
      </c>
      <c r="M79" s="55" t="s">
        <v>49</v>
      </c>
      <c r="N79" s="55" t="s">
        <v>385</v>
      </c>
    </row>
    <row r="80" ht="33.75" spans="1:14">
      <c r="A80" s="54">
        <v>8</v>
      </c>
      <c r="B80" s="55" t="s">
        <v>386</v>
      </c>
      <c r="C80" s="55" t="s">
        <v>387</v>
      </c>
      <c r="D80" s="55" t="s">
        <v>388</v>
      </c>
      <c r="E80" s="55" t="s">
        <v>355</v>
      </c>
      <c r="F80" s="55">
        <v>20</v>
      </c>
      <c r="G80" s="55" t="s">
        <v>356</v>
      </c>
      <c r="H80" s="55">
        <v>20</v>
      </c>
      <c r="I80" s="55" t="s">
        <v>389</v>
      </c>
      <c r="J80" s="55" t="s">
        <v>97</v>
      </c>
      <c r="K80" s="80">
        <v>44927</v>
      </c>
      <c r="L80" s="81">
        <v>45291</v>
      </c>
      <c r="M80" s="55" t="s">
        <v>49</v>
      </c>
      <c r="N80" s="55" t="s">
        <v>390</v>
      </c>
    </row>
    <row r="81" ht="33.75" spans="1:14">
      <c r="A81" s="54">
        <v>9</v>
      </c>
      <c r="B81" s="55" t="s">
        <v>391</v>
      </c>
      <c r="C81" s="55" t="s">
        <v>392</v>
      </c>
      <c r="D81" s="55" t="s">
        <v>393</v>
      </c>
      <c r="E81" s="55" t="s">
        <v>355</v>
      </c>
      <c r="F81" s="55">
        <v>20</v>
      </c>
      <c r="G81" s="55" t="s">
        <v>356</v>
      </c>
      <c r="H81" s="55">
        <v>20</v>
      </c>
      <c r="I81" s="55" t="s">
        <v>394</v>
      </c>
      <c r="J81" s="55" t="s">
        <v>97</v>
      </c>
      <c r="K81" s="80">
        <v>44927</v>
      </c>
      <c r="L81" s="81">
        <v>45291</v>
      </c>
      <c r="M81" s="55" t="s">
        <v>49</v>
      </c>
      <c r="N81" s="55" t="s">
        <v>390</v>
      </c>
    </row>
    <row r="82" ht="33.75" spans="1:14">
      <c r="A82" s="54">
        <v>10</v>
      </c>
      <c r="B82" s="55" t="s">
        <v>395</v>
      </c>
      <c r="C82" s="55" t="s">
        <v>396</v>
      </c>
      <c r="D82" s="55" t="s">
        <v>397</v>
      </c>
      <c r="E82" s="55" t="s">
        <v>355</v>
      </c>
      <c r="F82" s="55">
        <v>30</v>
      </c>
      <c r="G82" s="55" t="s">
        <v>356</v>
      </c>
      <c r="H82" s="55">
        <v>30</v>
      </c>
      <c r="I82" s="55" t="s">
        <v>398</v>
      </c>
      <c r="J82" s="55" t="s">
        <v>97</v>
      </c>
      <c r="K82" s="80">
        <v>44927</v>
      </c>
      <c r="L82" s="81">
        <v>45291</v>
      </c>
      <c r="M82" s="55" t="s">
        <v>49</v>
      </c>
      <c r="N82" s="55" t="s">
        <v>390</v>
      </c>
    </row>
    <row r="83" ht="33.75" spans="1:14">
      <c r="A83" s="54">
        <v>11</v>
      </c>
      <c r="B83" s="55" t="s">
        <v>399</v>
      </c>
      <c r="C83" s="55" t="s">
        <v>387</v>
      </c>
      <c r="D83" s="55" t="s">
        <v>400</v>
      </c>
      <c r="E83" s="55" t="s">
        <v>355</v>
      </c>
      <c r="F83" s="55">
        <v>25</v>
      </c>
      <c r="G83" s="55" t="s">
        <v>356</v>
      </c>
      <c r="H83" s="55">
        <v>25</v>
      </c>
      <c r="I83" s="55" t="s">
        <v>401</v>
      </c>
      <c r="J83" s="55" t="s">
        <v>97</v>
      </c>
      <c r="K83" s="80">
        <v>44927</v>
      </c>
      <c r="L83" s="81">
        <v>45291</v>
      </c>
      <c r="M83" s="55" t="s">
        <v>49</v>
      </c>
      <c r="N83" s="55" t="s">
        <v>402</v>
      </c>
    </row>
    <row r="84" ht="33.75" spans="1:14">
      <c r="A84" s="54">
        <v>12</v>
      </c>
      <c r="B84" s="55" t="s">
        <v>403</v>
      </c>
      <c r="C84" s="55" t="s">
        <v>404</v>
      </c>
      <c r="D84" s="55" t="s">
        <v>405</v>
      </c>
      <c r="E84" s="55" t="s">
        <v>355</v>
      </c>
      <c r="F84" s="55">
        <v>40</v>
      </c>
      <c r="G84" s="55" t="s">
        <v>356</v>
      </c>
      <c r="H84" s="55">
        <v>40</v>
      </c>
      <c r="I84" s="55" t="s">
        <v>384</v>
      </c>
      <c r="J84" s="55" t="s">
        <v>97</v>
      </c>
      <c r="K84" s="80">
        <v>44927</v>
      </c>
      <c r="L84" s="81">
        <v>45291</v>
      </c>
      <c r="M84" s="55" t="s">
        <v>49</v>
      </c>
      <c r="N84" s="55" t="s">
        <v>406</v>
      </c>
    </row>
    <row r="85" ht="33.75" spans="1:14">
      <c r="A85" s="54">
        <v>13</v>
      </c>
      <c r="B85" s="55" t="s">
        <v>407</v>
      </c>
      <c r="C85" s="55" t="s">
        <v>408</v>
      </c>
      <c r="D85" s="55" t="s">
        <v>409</v>
      </c>
      <c r="E85" s="55" t="s">
        <v>355</v>
      </c>
      <c r="F85" s="55">
        <v>40</v>
      </c>
      <c r="G85" s="55" t="s">
        <v>356</v>
      </c>
      <c r="H85" s="55">
        <v>40</v>
      </c>
      <c r="I85" s="55" t="s">
        <v>410</v>
      </c>
      <c r="J85" s="55" t="s">
        <v>97</v>
      </c>
      <c r="K85" s="80">
        <v>44927</v>
      </c>
      <c r="L85" s="81">
        <v>45291</v>
      </c>
      <c r="M85" s="55" t="s">
        <v>49</v>
      </c>
      <c r="N85" s="55" t="s">
        <v>411</v>
      </c>
    </row>
    <row r="86" ht="33.75" spans="1:14">
      <c r="A86" s="54">
        <v>14</v>
      </c>
      <c r="B86" s="55" t="s">
        <v>412</v>
      </c>
      <c r="C86" s="55" t="s">
        <v>408</v>
      </c>
      <c r="D86" s="55" t="s">
        <v>413</v>
      </c>
      <c r="E86" s="55" t="s">
        <v>355</v>
      </c>
      <c r="F86" s="55">
        <v>40</v>
      </c>
      <c r="G86" s="55" t="s">
        <v>356</v>
      </c>
      <c r="H86" s="55">
        <v>40</v>
      </c>
      <c r="I86" s="55" t="s">
        <v>414</v>
      </c>
      <c r="J86" s="55" t="s">
        <v>97</v>
      </c>
      <c r="K86" s="80">
        <v>44927</v>
      </c>
      <c r="L86" s="81">
        <v>45291</v>
      </c>
      <c r="M86" s="55" t="s">
        <v>49</v>
      </c>
      <c r="N86" s="55" t="s">
        <v>411</v>
      </c>
    </row>
    <row r="87" ht="33.75" spans="1:14">
      <c r="A87" s="54">
        <v>15</v>
      </c>
      <c r="B87" s="55" t="s">
        <v>415</v>
      </c>
      <c r="C87" s="55" t="s">
        <v>416</v>
      </c>
      <c r="D87" s="55" t="s">
        <v>417</v>
      </c>
      <c r="E87" s="55" t="s">
        <v>355</v>
      </c>
      <c r="F87" s="55">
        <v>50</v>
      </c>
      <c r="G87" s="55" t="s">
        <v>356</v>
      </c>
      <c r="H87" s="55">
        <v>50</v>
      </c>
      <c r="I87" s="55" t="s">
        <v>384</v>
      </c>
      <c r="J87" s="55" t="s">
        <v>97</v>
      </c>
      <c r="K87" s="80">
        <v>44927</v>
      </c>
      <c r="L87" s="81">
        <v>45291</v>
      </c>
      <c r="M87" s="55" t="s">
        <v>49</v>
      </c>
      <c r="N87" s="55" t="s">
        <v>411</v>
      </c>
    </row>
    <row r="88" ht="33.75" spans="1:14">
      <c r="A88" s="54">
        <v>16</v>
      </c>
      <c r="B88" s="55" t="s">
        <v>418</v>
      </c>
      <c r="C88" s="55" t="s">
        <v>419</v>
      </c>
      <c r="D88" s="55" t="s">
        <v>420</v>
      </c>
      <c r="E88" s="55" t="s">
        <v>355</v>
      </c>
      <c r="F88" s="55">
        <v>10</v>
      </c>
      <c r="G88" s="55" t="s">
        <v>356</v>
      </c>
      <c r="H88" s="55">
        <v>10</v>
      </c>
      <c r="I88" s="55" t="s">
        <v>421</v>
      </c>
      <c r="J88" s="55" t="s">
        <v>97</v>
      </c>
      <c r="K88" s="80">
        <v>44927</v>
      </c>
      <c r="L88" s="81">
        <v>45291</v>
      </c>
      <c r="M88" s="55" t="s">
        <v>49</v>
      </c>
      <c r="N88" s="55" t="s">
        <v>422</v>
      </c>
    </row>
    <row r="89" ht="33.75" spans="1:14">
      <c r="A89" s="54">
        <v>17</v>
      </c>
      <c r="B89" s="55" t="s">
        <v>423</v>
      </c>
      <c r="C89" s="55" t="s">
        <v>424</v>
      </c>
      <c r="D89" s="55" t="s">
        <v>425</v>
      </c>
      <c r="E89" s="55" t="s">
        <v>355</v>
      </c>
      <c r="F89" s="55">
        <v>40</v>
      </c>
      <c r="G89" s="55" t="s">
        <v>356</v>
      </c>
      <c r="H89" s="55">
        <v>40</v>
      </c>
      <c r="I89" s="55" t="s">
        <v>426</v>
      </c>
      <c r="J89" s="55" t="s">
        <v>97</v>
      </c>
      <c r="K89" s="80">
        <v>44927</v>
      </c>
      <c r="L89" s="81">
        <v>45291</v>
      </c>
      <c r="M89" s="55" t="s">
        <v>49</v>
      </c>
      <c r="N89" s="55" t="s">
        <v>427</v>
      </c>
    </row>
    <row r="90" ht="33.75" spans="1:14">
      <c r="A90" s="54">
        <v>18</v>
      </c>
      <c r="B90" s="55" t="s">
        <v>428</v>
      </c>
      <c r="C90" s="55" t="s">
        <v>429</v>
      </c>
      <c r="D90" s="55" t="s">
        <v>430</v>
      </c>
      <c r="E90" s="55" t="s">
        <v>355</v>
      </c>
      <c r="F90" s="55">
        <v>45</v>
      </c>
      <c r="G90" s="55" t="s">
        <v>356</v>
      </c>
      <c r="H90" s="55">
        <v>45</v>
      </c>
      <c r="I90" s="55" t="s">
        <v>384</v>
      </c>
      <c r="J90" s="55" t="s">
        <v>97</v>
      </c>
      <c r="K90" s="80">
        <v>44927</v>
      </c>
      <c r="L90" s="81">
        <v>45291</v>
      </c>
      <c r="M90" s="55" t="s">
        <v>49</v>
      </c>
      <c r="N90" s="55" t="s">
        <v>431</v>
      </c>
    </row>
    <row r="91" ht="33.75" spans="1:14">
      <c r="A91" s="54">
        <v>19</v>
      </c>
      <c r="B91" s="55" t="s">
        <v>432</v>
      </c>
      <c r="C91" s="55" t="s">
        <v>433</v>
      </c>
      <c r="D91" s="55" t="s">
        <v>434</v>
      </c>
      <c r="E91" s="55" t="s">
        <v>355</v>
      </c>
      <c r="F91" s="55">
        <v>25</v>
      </c>
      <c r="G91" s="55" t="s">
        <v>356</v>
      </c>
      <c r="H91" s="55">
        <v>25</v>
      </c>
      <c r="I91" s="55" t="s">
        <v>435</v>
      </c>
      <c r="J91" s="55" t="s">
        <v>97</v>
      </c>
      <c r="K91" s="80">
        <v>44927</v>
      </c>
      <c r="L91" s="81">
        <v>45291</v>
      </c>
      <c r="M91" s="55" t="s">
        <v>49</v>
      </c>
      <c r="N91" s="55" t="s">
        <v>431</v>
      </c>
    </row>
    <row r="92" ht="31" customHeight="1" spans="1:14">
      <c r="A92" s="17" t="s">
        <v>436</v>
      </c>
      <c r="B92" s="16" t="s">
        <v>437</v>
      </c>
      <c r="C92" s="16"/>
      <c r="D92" s="17"/>
      <c r="E92" s="17"/>
      <c r="F92" s="19">
        <v>937</v>
      </c>
      <c r="G92" s="19"/>
      <c r="H92" s="19">
        <v>937</v>
      </c>
      <c r="I92" s="17"/>
      <c r="J92" s="17"/>
      <c r="K92" s="17"/>
      <c r="L92" s="17"/>
      <c r="M92" s="16"/>
      <c r="N92" s="17"/>
    </row>
    <row r="93" ht="33.75" spans="1:14">
      <c r="A93" s="56">
        <v>1</v>
      </c>
      <c r="B93" s="49" t="s">
        <v>438</v>
      </c>
      <c r="C93" s="49" t="s">
        <v>439</v>
      </c>
      <c r="D93" s="56" t="s">
        <v>440</v>
      </c>
      <c r="E93" s="49" t="s">
        <v>441</v>
      </c>
      <c r="F93" s="57">
        <v>8</v>
      </c>
      <c r="G93" s="58" t="s">
        <v>442</v>
      </c>
      <c r="H93" s="57">
        <v>8</v>
      </c>
      <c r="I93" s="49" t="s">
        <v>443</v>
      </c>
      <c r="J93" s="62" t="s">
        <v>97</v>
      </c>
      <c r="K93" s="82">
        <v>44927</v>
      </c>
      <c r="L93" s="82">
        <v>45261</v>
      </c>
      <c r="M93" s="49" t="s">
        <v>444</v>
      </c>
      <c r="N93" s="49" t="s">
        <v>445</v>
      </c>
    </row>
    <row r="94" ht="33.75" spans="1:14">
      <c r="A94" s="56">
        <v>2</v>
      </c>
      <c r="B94" s="49" t="s">
        <v>446</v>
      </c>
      <c r="C94" s="49" t="s">
        <v>447</v>
      </c>
      <c r="D94" s="49" t="s">
        <v>448</v>
      </c>
      <c r="E94" s="49" t="s">
        <v>441</v>
      </c>
      <c r="F94" s="57">
        <v>6</v>
      </c>
      <c r="G94" s="58" t="s">
        <v>442</v>
      </c>
      <c r="H94" s="57">
        <v>6</v>
      </c>
      <c r="I94" s="49" t="s">
        <v>449</v>
      </c>
      <c r="J94" s="62" t="s">
        <v>97</v>
      </c>
      <c r="K94" s="82">
        <v>44928</v>
      </c>
      <c r="L94" s="82">
        <v>45262</v>
      </c>
      <c r="M94" s="49" t="s">
        <v>444</v>
      </c>
      <c r="N94" s="49" t="s">
        <v>295</v>
      </c>
    </row>
    <row r="95" ht="33.75" spans="1:14">
      <c r="A95" s="56">
        <v>3</v>
      </c>
      <c r="B95" s="49" t="s">
        <v>450</v>
      </c>
      <c r="C95" s="49" t="s">
        <v>451</v>
      </c>
      <c r="D95" s="49" t="s">
        <v>452</v>
      </c>
      <c r="E95" s="49" t="s">
        <v>441</v>
      </c>
      <c r="F95" s="57">
        <v>27</v>
      </c>
      <c r="G95" s="58" t="s">
        <v>442</v>
      </c>
      <c r="H95" s="57">
        <v>27</v>
      </c>
      <c r="I95" s="49" t="s">
        <v>453</v>
      </c>
      <c r="J95" s="62" t="s">
        <v>97</v>
      </c>
      <c r="K95" s="82">
        <v>44929</v>
      </c>
      <c r="L95" s="82">
        <v>45263</v>
      </c>
      <c r="M95" s="49" t="s">
        <v>444</v>
      </c>
      <c r="N95" s="49" t="s">
        <v>454</v>
      </c>
    </row>
    <row r="96" ht="33.75" spans="1:14">
      <c r="A96" s="56">
        <v>4</v>
      </c>
      <c r="B96" s="49" t="s">
        <v>455</v>
      </c>
      <c r="C96" s="49" t="s">
        <v>456</v>
      </c>
      <c r="D96" s="56" t="s">
        <v>457</v>
      </c>
      <c r="E96" s="49" t="s">
        <v>441</v>
      </c>
      <c r="F96" s="57">
        <v>4</v>
      </c>
      <c r="G96" s="58" t="s">
        <v>442</v>
      </c>
      <c r="H96" s="57">
        <v>4</v>
      </c>
      <c r="I96" s="49" t="s">
        <v>458</v>
      </c>
      <c r="J96" s="62" t="s">
        <v>97</v>
      </c>
      <c r="K96" s="82">
        <v>44930</v>
      </c>
      <c r="L96" s="82">
        <v>45264</v>
      </c>
      <c r="M96" s="49" t="s">
        <v>444</v>
      </c>
      <c r="N96" s="49" t="s">
        <v>459</v>
      </c>
    </row>
    <row r="97" ht="191.25" spans="1:14">
      <c r="A97" s="56">
        <v>5</v>
      </c>
      <c r="B97" s="49" t="s">
        <v>460</v>
      </c>
      <c r="C97" s="49" t="s">
        <v>461</v>
      </c>
      <c r="D97" s="49" t="s">
        <v>462</v>
      </c>
      <c r="E97" s="49" t="s">
        <v>441</v>
      </c>
      <c r="F97" s="57">
        <v>10</v>
      </c>
      <c r="G97" s="58" t="s">
        <v>442</v>
      </c>
      <c r="H97" s="57">
        <v>10</v>
      </c>
      <c r="I97" s="49" t="s">
        <v>463</v>
      </c>
      <c r="J97" s="62" t="s">
        <v>97</v>
      </c>
      <c r="K97" s="82">
        <v>44931</v>
      </c>
      <c r="L97" s="82">
        <v>45265</v>
      </c>
      <c r="M97" s="49" t="s">
        <v>444</v>
      </c>
      <c r="N97" s="49" t="s">
        <v>464</v>
      </c>
    </row>
    <row r="98" ht="56.25" spans="1:14">
      <c r="A98" s="56">
        <v>6</v>
      </c>
      <c r="B98" s="59" t="s">
        <v>465</v>
      </c>
      <c r="C98" s="60" t="s">
        <v>466</v>
      </c>
      <c r="D98" s="61" t="s">
        <v>467</v>
      </c>
      <c r="E98" s="62" t="s">
        <v>468</v>
      </c>
      <c r="F98" s="63">
        <v>10</v>
      </c>
      <c r="G98" s="58" t="s">
        <v>442</v>
      </c>
      <c r="H98" s="63">
        <v>10</v>
      </c>
      <c r="I98" s="59" t="s">
        <v>469</v>
      </c>
      <c r="J98" s="62" t="s">
        <v>97</v>
      </c>
      <c r="K98" s="82">
        <v>44932</v>
      </c>
      <c r="L98" s="82">
        <v>45266</v>
      </c>
      <c r="M98" s="83" t="s">
        <v>274</v>
      </c>
      <c r="N98" s="84" t="s">
        <v>470</v>
      </c>
    </row>
    <row r="99" ht="33.75" spans="1:14">
      <c r="A99" s="56">
        <v>7</v>
      </c>
      <c r="B99" s="13" t="s">
        <v>471</v>
      </c>
      <c r="C99" s="13" t="s">
        <v>472</v>
      </c>
      <c r="D99" s="13" t="s">
        <v>473</v>
      </c>
      <c r="E99" s="13" t="s">
        <v>474</v>
      </c>
      <c r="F99" s="64">
        <v>10</v>
      </c>
      <c r="G99" s="58" t="s">
        <v>442</v>
      </c>
      <c r="H99" s="64">
        <v>10</v>
      </c>
      <c r="I99" s="13" t="s">
        <v>475</v>
      </c>
      <c r="J99" s="62" t="s">
        <v>97</v>
      </c>
      <c r="K99" s="82">
        <v>44933</v>
      </c>
      <c r="L99" s="82">
        <v>45267</v>
      </c>
      <c r="M99" s="13" t="s">
        <v>476</v>
      </c>
      <c r="N99" s="13" t="s">
        <v>477</v>
      </c>
    </row>
    <row r="100" ht="33.75" spans="1:14">
      <c r="A100" s="56">
        <v>8</v>
      </c>
      <c r="B100" s="13" t="s">
        <v>478</v>
      </c>
      <c r="C100" s="13" t="s">
        <v>479</v>
      </c>
      <c r="D100" s="13" t="s">
        <v>480</v>
      </c>
      <c r="E100" s="13" t="s">
        <v>481</v>
      </c>
      <c r="F100" s="15">
        <v>10</v>
      </c>
      <c r="G100" s="58" t="s">
        <v>442</v>
      </c>
      <c r="H100" s="15">
        <v>10</v>
      </c>
      <c r="I100" s="13" t="s">
        <v>482</v>
      </c>
      <c r="J100" s="62" t="s">
        <v>97</v>
      </c>
      <c r="K100" s="82">
        <v>44934</v>
      </c>
      <c r="L100" s="82">
        <v>45268</v>
      </c>
      <c r="M100" s="65" t="s">
        <v>483</v>
      </c>
      <c r="N100" s="65" t="s">
        <v>484</v>
      </c>
    </row>
    <row r="101" ht="22.5" spans="1:14">
      <c r="A101" s="56">
        <v>9</v>
      </c>
      <c r="B101" s="65" t="s">
        <v>485</v>
      </c>
      <c r="C101" s="65" t="s">
        <v>486</v>
      </c>
      <c r="D101" s="65" t="s">
        <v>487</v>
      </c>
      <c r="E101" s="65" t="s">
        <v>488</v>
      </c>
      <c r="F101" s="66">
        <v>6</v>
      </c>
      <c r="G101" s="58" t="s">
        <v>442</v>
      </c>
      <c r="H101" s="66">
        <v>6</v>
      </c>
      <c r="I101" s="65" t="s">
        <v>489</v>
      </c>
      <c r="J101" s="62" t="s">
        <v>97</v>
      </c>
      <c r="K101" s="82">
        <v>44935</v>
      </c>
      <c r="L101" s="82">
        <v>45269</v>
      </c>
      <c r="M101" s="65" t="s">
        <v>483</v>
      </c>
      <c r="N101" s="65" t="s">
        <v>490</v>
      </c>
    </row>
    <row r="102" ht="33.75" spans="1:14">
      <c r="A102" s="56">
        <v>10</v>
      </c>
      <c r="B102" s="65" t="s">
        <v>491</v>
      </c>
      <c r="C102" s="65" t="s">
        <v>492</v>
      </c>
      <c r="D102" s="65" t="s">
        <v>493</v>
      </c>
      <c r="E102" s="65" t="s">
        <v>494</v>
      </c>
      <c r="F102" s="66">
        <v>42</v>
      </c>
      <c r="G102" s="58" t="s">
        <v>442</v>
      </c>
      <c r="H102" s="66">
        <v>42</v>
      </c>
      <c r="I102" s="65" t="s">
        <v>495</v>
      </c>
      <c r="J102" s="62" t="s">
        <v>97</v>
      </c>
      <c r="K102" s="82">
        <v>44936</v>
      </c>
      <c r="L102" s="82">
        <v>45270</v>
      </c>
      <c r="M102" s="65" t="s">
        <v>483</v>
      </c>
      <c r="N102" s="65" t="s">
        <v>496</v>
      </c>
    </row>
    <row r="103" ht="22.5" spans="1:14">
      <c r="A103" s="56">
        <v>11</v>
      </c>
      <c r="B103" s="65" t="s">
        <v>497</v>
      </c>
      <c r="C103" s="65" t="s">
        <v>498</v>
      </c>
      <c r="D103" s="65" t="s">
        <v>499</v>
      </c>
      <c r="E103" s="65" t="s">
        <v>500</v>
      </c>
      <c r="F103" s="66">
        <v>10</v>
      </c>
      <c r="G103" s="58" t="s">
        <v>442</v>
      </c>
      <c r="H103" s="66">
        <v>10</v>
      </c>
      <c r="I103" s="13" t="s">
        <v>501</v>
      </c>
      <c r="J103" s="62" t="s">
        <v>97</v>
      </c>
      <c r="K103" s="82">
        <v>44937</v>
      </c>
      <c r="L103" s="82">
        <v>45271</v>
      </c>
      <c r="M103" s="65" t="s">
        <v>483</v>
      </c>
      <c r="N103" s="65" t="s">
        <v>502</v>
      </c>
    </row>
    <row r="104" ht="22.5" spans="1:14">
      <c r="A104" s="56">
        <v>12</v>
      </c>
      <c r="B104" s="67" t="s">
        <v>503</v>
      </c>
      <c r="C104" s="13" t="s">
        <v>504</v>
      </c>
      <c r="D104" s="13" t="s">
        <v>505</v>
      </c>
      <c r="E104" s="13" t="s">
        <v>506</v>
      </c>
      <c r="F104" s="68">
        <v>10</v>
      </c>
      <c r="G104" s="58" t="s">
        <v>442</v>
      </c>
      <c r="H104" s="68">
        <f>SUM(F104)</f>
        <v>10</v>
      </c>
      <c r="I104" s="13" t="s">
        <v>507</v>
      </c>
      <c r="J104" s="62" t="s">
        <v>97</v>
      </c>
      <c r="K104" s="82">
        <v>44938</v>
      </c>
      <c r="L104" s="82">
        <v>45272</v>
      </c>
      <c r="M104" s="13" t="s">
        <v>305</v>
      </c>
      <c r="N104" s="13" t="s">
        <v>508</v>
      </c>
    </row>
    <row r="105" ht="33.75" spans="1:14">
      <c r="A105" s="56">
        <v>13</v>
      </c>
      <c r="B105" s="65" t="s">
        <v>509</v>
      </c>
      <c r="C105" s="65" t="s">
        <v>510</v>
      </c>
      <c r="D105" s="65" t="s">
        <v>511</v>
      </c>
      <c r="E105" s="65" t="s">
        <v>512</v>
      </c>
      <c r="F105" s="66">
        <v>29</v>
      </c>
      <c r="G105" s="58" t="s">
        <v>442</v>
      </c>
      <c r="H105" s="66">
        <v>29</v>
      </c>
      <c r="I105" s="65" t="s">
        <v>513</v>
      </c>
      <c r="J105" s="62" t="s">
        <v>97</v>
      </c>
      <c r="K105" s="82">
        <v>44939</v>
      </c>
      <c r="L105" s="82">
        <v>45273</v>
      </c>
      <c r="M105" s="65" t="s">
        <v>514</v>
      </c>
      <c r="N105" s="65" t="s">
        <v>515</v>
      </c>
    </row>
    <row r="106" ht="33.75" spans="1:14">
      <c r="A106" s="56">
        <v>14</v>
      </c>
      <c r="B106" s="65" t="s">
        <v>516</v>
      </c>
      <c r="C106" s="65" t="s">
        <v>517</v>
      </c>
      <c r="D106" s="65" t="s">
        <v>518</v>
      </c>
      <c r="E106" s="65" t="s">
        <v>512</v>
      </c>
      <c r="F106" s="66">
        <v>22</v>
      </c>
      <c r="G106" s="58" t="s">
        <v>442</v>
      </c>
      <c r="H106" s="66">
        <v>22</v>
      </c>
      <c r="I106" s="65" t="s">
        <v>519</v>
      </c>
      <c r="J106" s="62" t="s">
        <v>97</v>
      </c>
      <c r="K106" s="82">
        <v>44940</v>
      </c>
      <c r="L106" s="82">
        <v>45274</v>
      </c>
      <c r="M106" s="65" t="s">
        <v>514</v>
      </c>
      <c r="N106" s="65" t="s">
        <v>520</v>
      </c>
    </row>
    <row r="107" ht="22.5" spans="1:14">
      <c r="A107" s="56">
        <v>15</v>
      </c>
      <c r="B107" s="65" t="s">
        <v>521</v>
      </c>
      <c r="C107" s="65" t="s">
        <v>522</v>
      </c>
      <c r="D107" s="65" t="s">
        <v>518</v>
      </c>
      <c r="E107" s="65" t="s">
        <v>523</v>
      </c>
      <c r="F107" s="66">
        <v>29</v>
      </c>
      <c r="G107" s="58" t="s">
        <v>442</v>
      </c>
      <c r="H107" s="66">
        <v>29</v>
      </c>
      <c r="I107" s="65" t="s">
        <v>524</v>
      </c>
      <c r="J107" s="62" t="s">
        <v>97</v>
      </c>
      <c r="K107" s="82">
        <v>44941</v>
      </c>
      <c r="L107" s="82">
        <v>45275</v>
      </c>
      <c r="M107" s="65" t="s">
        <v>514</v>
      </c>
      <c r="N107" s="65" t="s">
        <v>520</v>
      </c>
    </row>
    <row r="108" ht="45" spans="1:14">
      <c r="A108" s="56">
        <v>16</v>
      </c>
      <c r="B108" s="13" t="s">
        <v>525</v>
      </c>
      <c r="C108" s="13" t="s">
        <v>526</v>
      </c>
      <c r="D108" s="13" t="s">
        <v>527</v>
      </c>
      <c r="E108" s="13" t="s">
        <v>528</v>
      </c>
      <c r="F108" s="69">
        <v>28</v>
      </c>
      <c r="G108" s="58" t="s">
        <v>442</v>
      </c>
      <c r="H108" s="64">
        <v>28</v>
      </c>
      <c r="I108" s="13" t="s">
        <v>529</v>
      </c>
      <c r="J108" s="62" t="s">
        <v>97</v>
      </c>
      <c r="K108" s="82">
        <v>44942</v>
      </c>
      <c r="L108" s="82">
        <v>45276</v>
      </c>
      <c r="M108" s="13" t="s">
        <v>217</v>
      </c>
      <c r="N108" s="13" t="s">
        <v>530</v>
      </c>
    </row>
    <row r="109" ht="33.75" spans="1:14">
      <c r="A109" s="56">
        <v>17</v>
      </c>
      <c r="B109" s="13" t="s">
        <v>531</v>
      </c>
      <c r="C109" s="13" t="s">
        <v>532</v>
      </c>
      <c r="D109" s="13" t="s">
        <v>533</v>
      </c>
      <c r="E109" s="13" t="s">
        <v>528</v>
      </c>
      <c r="F109" s="69">
        <v>15</v>
      </c>
      <c r="G109" s="58" t="s">
        <v>442</v>
      </c>
      <c r="H109" s="64">
        <v>15</v>
      </c>
      <c r="I109" s="13" t="s">
        <v>534</v>
      </c>
      <c r="J109" s="62" t="s">
        <v>97</v>
      </c>
      <c r="K109" s="82">
        <v>44943</v>
      </c>
      <c r="L109" s="82">
        <v>45277</v>
      </c>
      <c r="M109" s="13" t="s">
        <v>217</v>
      </c>
      <c r="N109" s="13" t="s">
        <v>535</v>
      </c>
    </row>
    <row r="110" ht="22.5" spans="1:14">
      <c r="A110" s="56">
        <v>18</v>
      </c>
      <c r="B110" s="13" t="s">
        <v>536</v>
      </c>
      <c r="C110" s="70" t="s">
        <v>537</v>
      </c>
      <c r="D110" s="13" t="s">
        <v>538</v>
      </c>
      <c r="E110" s="71" t="s">
        <v>539</v>
      </c>
      <c r="F110" s="15">
        <v>7</v>
      </c>
      <c r="G110" s="58" t="s">
        <v>442</v>
      </c>
      <c r="H110" s="15">
        <v>7</v>
      </c>
      <c r="I110" s="85" t="s">
        <v>540</v>
      </c>
      <c r="J110" s="62" t="s">
        <v>97</v>
      </c>
      <c r="K110" s="82">
        <v>44944</v>
      </c>
      <c r="L110" s="82">
        <v>45278</v>
      </c>
      <c r="M110" s="85" t="s">
        <v>221</v>
      </c>
      <c r="N110" s="86" t="s">
        <v>541</v>
      </c>
    </row>
    <row r="111" ht="22.5" spans="1:14">
      <c r="A111" s="56">
        <v>19</v>
      </c>
      <c r="B111" s="49" t="s">
        <v>542</v>
      </c>
      <c r="C111" s="49" t="s">
        <v>543</v>
      </c>
      <c r="D111" s="49" t="s">
        <v>544</v>
      </c>
      <c r="E111" s="49" t="s">
        <v>545</v>
      </c>
      <c r="F111" s="72">
        <v>3</v>
      </c>
      <c r="G111" s="58" t="s">
        <v>442</v>
      </c>
      <c r="H111" s="72">
        <v>3</v>
      </c>
      <c r="I111" s="49" t="s">
        <v>546</v>
      </c>
      <c r="J111" s="62" t="s">
        <v>97</v>
      </c>
      <c r="K111" s="82">
        <v>44945</v>
      </c>
      <c r="L111" s="82">
        <v>45279</v>
      </c>
      <c r="M111" s="85" t="s">
        <v>221</v>
      </c>
      <c r="N111" s="49" t="s">
        <v>547</v>
      </c>
    </row>
    <row r="112" ht="33.75" spans="1:14">
      <c r="A112" s="56">
        <v>20</v>
      </c>
      <c r="B112" s="21" t="s">
        <v>548</v>
      </c>
      <c r="C112" s="21" t="s">
        <v>549</v>
      </c>
      <c r="D112" s="21" t="s">
        <v>550</v>
      </c>
      <c r="E112" s="73" t="s">
        <v>551</v>
      </c>
      <c r="F112" s="74">
        <v>10</v>
      </c>
      <c r="G112" s="58" t="s">
        <v>442</v>
      </c>
      <c r="H112" s="66">
        <v>10</v>
      </c>
      <c r="I112" s="21" t="s">
        <v>552</v>
      </c>
      <c r="J112" s="62" t="s">
        <v>97</v>
      </c>
      <c r="K112" s="82">
        <v>44946</v>
      </c>
      <c r="L112" s="82">
        <v>45280</v>
      </c>
      <c r="M112" s="65" t="s">
        <v>226</v>
      </c>
      <c r="N112" s="21" t="s">
        <v>550</v>
      </c>
    </row>
    <row r="113" ht="22.5" spans="1:14">
      <c r="A113" s="56">
        <v>21</v>
      </c>
      <c r="B113" s="75" t="s">
        <v>553</v>
      </c>
      <c r="C113" s="21" t="s">
        <v>554</v>
      </c>
      <c r="D113" s="21" t="s">
        <v>555</v>
      </c>
      <c r="E113" s="73" t="s">
        <v>556</v>
      </c>
      <c r="F113" s="74">
        <v>10</v>
      </c>
      <c r="G113" s="58" t="s">
        <v>442</v>
      </c>
      <c r="H113" s="66">
        <v>10</v>
      </c>
      <c r="I113" s="21" t="s">
        <v>557</v>
      </c>
      <c r="J113" s="62" t="s">
        <v>97</v>
      </c>
      <c r="K113" s="82">
        <v>44947</v>
      </c>
      <c r="L113" s="82">
        <v>45281</v>
      </c>
      <c r="M113" s="65" t="s">
        <v>226</v>
      </c>
      <c r="N113" s="21" t="s">
        <v>555</v>
      </c>
    </row>
    <row r="114" ht="22.5" spans="1:14">
      <c r="A114" s="56">
        <v>22</v>
      </c>
      <c r="B114" s="49" t="s">
        <v>558</v>
      </c>
      <c r="C114" s="49" t="s">
        <v>559</v>
      </c>
      <c r="D114" s="49" t="s">
        <v>560</v>
      </c>
      <c r="E114" s="49" t="s">
        <v>561</v>
      </c>
      <c r="F114" s="72">
        <v>15</v>
      </c>
      <c r="G114" s="58" t="s">
        <v>442</v>
      </c>
      <c r="H114" s="72">
        <v>15</v>
      </c>
      <c r="I114" s="49" t="s">
        <v>562</v>
      </c>
      <c r="J114" s="62" t="s">
        <v>97</v>
      </c>
      <c r="K114" s="82">
        <v>44948</v>
      </c>
      <c r="L114" s="82">
        <v>45282</v>
      </c>
      <c r="M114" s="49" t="s">
        <v>38</v>
      </c>
      <c r="N114" s="49" t="s">
        <v>560</v>
      </c>
    </row>
    <row r="115" ht="22.5" spans="1:14">
      <c r="A115" s="56">
        <v>23</v>
      </c>
      <c r="B115" s="49" t="s">
        <v>563</v>
      </c>
      <c r="C115" s="49" t="s">
        <v>564</v>
      </c>
      <c r="D115" s="49" t="s">
        <v>565</v>
      </c>
      <c r="E115" s="49" t="s">
        <v>441</v>
      </c>
      <c r="F115" s="72">
        <v>15</v>
      </c>
      <c r="G115" s="58" t="s">
        <v>442</v>
      </c>
      <c r="H115" s="72">
        <v>15</v>
      </c>
      <c r="I115" s="49" t="s">
        <v>566</v>
      </c>
      <c r="J115" s="62" t="s">
        <v>97</v>
      </c>
      <c r="K115" s="82">
        <v>44949</v>
      </c>
      <c r="L115" s="82">
        <v>45283</v>
      </c>
      <c r="M115" s="49" t="s">
        <v>567</v>
      </c>
      <c r="N115" s="49" t="s">
        <v>567</v>
      </c>
    </row>
    <row r="116" ht="33.75" spans="1:14">
      <c r="A116" s="56">
        <v>24</v>
      </c>
      <c r="B116" s="49" t="s">
        <v>568</v>
      </c>
      <c r="C116" s="49" t="s">
        <v>569</v>
      </c>
      <c r="D116" s="49" t="s">
        <v>570</v>
      </c>
      <c r="E116" s="49" t="s">
        <v>441</v>
      </c>
      <c r="F116" s="72">
        <v>10</v>
      </c>
      <c r="G116" s="58" t="s">
        <v>442</v>
      </c>
      <c r="H116" s="72">
        <v>10</v>
      </c>
      <c r="I116" s="49" t="s">
        <v>571</v>
      </c>
      <c r="J116" s="62" t="s">
        <v>97</v>
      </c>
      <c r="K116" s="82">
        <v>44950</v>
      </c>
      <c r="L116" s="82">
        <v>45284</v>
      </c>
      <c r="M116" s="49" t="s">
        <v>60</v>
      </c>
      <c r="N116" s="49" t="s">
        <v>570</v>
      </c>
    </row>
    <row r="117" ht="22.5" spans="1:14">
      <c r="A117" s="56">
        <v>25</v>
      </c>
      <c r="B117" s="49" t="s">
        <v>572</v>
      </c>
      <c r="C117" s="49" t="s">
        <v>573</v>
      </c>
      <c r="D117" s="49" t="s">
        <v>574</v>
      </c>
      <c r="E117" s="49" t="s">
        <v>441</v>
      </c>
      <c r="F117" s="72">
        <v>5</v>
      </c>
      <c r="G117" s="58" t="s">
        <v>442</v>
      </c>
      <c r="H117" s="72">
        <v>5</v>
      </c>
      <c r="I117" s="49" t="s">
        <v>575</v>
      </c>
      <c r="J117" s="62" t="s">
        <v>97</v>
      </c>
      <c r="K117" s="82">
        <v>44951</v>
      </c>
      <c r="L117" s="82">
        <v>45285</v>
      </c>
      <c r="M117" s="49" t="s">
        <v>567</v>
      </c>
      <c r="N117" s="49" t="s">
        <v>405</v>
      </c>
    </row>
    <row r="118" ht="45" spans="1:14">
      <c r="A118" s="56">
        <v>26</v>
      </c>
      <c r="B118" s="70" t="s">
        <v>576</v>
      </c>
      <c r="C118" s="70" t="s">
        <v>577</v>
      </c>
      <c r="D118" s="70" t="s">
        <v>578</v>
      </c>
      <c r="E118" s="13" t="s">
        <v>579</v>
      </c>
      <c r="F118" s="66">
        <v>15</v>
      </c>
      <c r="G118" s="58" t="s">
        <v>442</v>
      </c>
      <c r="H118" s="66">
        <v>15</v>
      </c>
      <c r="I118" s="21" t="s">
        <v>580</v>
      </c>
      <c r="J118" s="62" t="s">
        <v>97</v>
      </c>
      <c r="K118" s="82">
        <v>44952</v>
      </c>
      <c r="L118" s="82">
        <v>45286</v>
      </c>
      <c r="M118" s="13" t="s">
        <v>267</v>
      </c>
      <c r="N118" s="13" t="s">
        <v>581</v>
      </c>
    </row>
    <row r="119" ht="56.25" spans="1:14">
      <c r="A119" s="56">
        <v>27</v>
      </c>
      <c r="B119" s="70" t="s">
        <v>582</v>
      </c>
      <c r="C119" s="70" t="s">
        <v>583</v>
      </c>
      <c r="D119" s="70" t="s">
        <v>584</v>
      </c>
      <c r="E119" s="13" t="s">
        <v>585</v>
      </c>
      <c r="F119" s="66">
        <v>15</v>
      </c>
      <c r="G119" s="58" t="s">
        <v>442</v>
      </c>
      <c r="H119" s="66">
        <v>15</v>
      </c>
      <c r="I119" s="21" t="s">
        <v>586</v>
      </c>
      <c r="J119" s="62" t="s">
        <v>97</v>
      </c>
      <c r="K119" s="82">
        <v>44953</v>
      </c>
      <c r="L119" s="82">
        <v>45287</v>
      </c>
      <c r="M119" s="13" t="s">
        <v>267</v>
      </c>
      <c r="N119" s="13" t="s">
        <v>587</v>
      </c>
    </row>
    <row r="120" ht="22.5" spans="1:14">
      <c r="A120" s="56">
        <v>28</v>
      </c>
      <c r="B120" s="70" t="s">
        <v>588</v>
      </c>
      <c r="C120" s="70" t="s">
        <v>589</v>
      </c>
      <c r="D120" s="70" t="s">
        <v>590</v>
      </c>
      <c r="E120" s="13" t="s">
        <v>591</v>
      </c>
      <c r="F120" s="66">
        <v>5</v>
      </c>
      <c r="G120" s="58" t="s">
        <v>442</v>
      </c>
      <c r="H120" s="66">
        <v>5</v>
      </c>
      <c r="I120" s="21" t="s">
        <v>592</v>
      </c>
      <c r="J120" s="62" t="s">
        <v>97</v>
      </c>
      <c r="K120" s="82">
        <v>44954</v>
      </c>
      <c r="L120" s="82">
        <v>45288</v>
      </c>
      <c r="M120" s="13" t="s">
        <v>267</v>
      </c>
      <c r="N120" s="13" t="s">
        <v>593</v>
      </c>
    </row>
    <row r="121" ht="33.75" spans="1:14">
      <c r="A121" s="56">
        <v>29</v>
      </c>
      <c r="B121" s="70" t="s">
        <v>594</v>
      </c>
      <c r="C121" s="70" t="s">
        <v>595</v>
      </c>
      <c r="D121" s="70" t="s">
        <v>596</v>
      </c>
      <c r="E121" s="13" t="s">
        <v>597</v>
      </c>
      <c r="F121" s="66">
        <v>10</v>
      </c>
      <c r="G121" s="58" t="s">
        <v>442</v>
      </c>
      <c r="H121" s="66">
        <v>10</v>
      </c>
      <c r="I121" s="21" t="s">
        <v>598</v>
      </c>
      <c r="J121" s="62" t="s">
        <v>97</v>
      </c>
      <c r="K121" s="82">
        <v>44955</v>
      </c>
      <c r="L121" s="82">
        <v>45289</v>
      </c>
      <c r="M121" s="13" t="s">
        <v>267</v>
      </c>
      <c r="N121" s="13" t="s">
        <v>599</v>
      </c>
    </row>
    <row r="122" ht="56.25" spans="1:14">
      <c r="A122" s="56">
        <v>30</v>
      </c>
      <c r="B122" s="70" t="s">
        <v>600</v>
      </c>
      <c r="C122" s="70" t="s">
        <v>601</v>
      </c>
      <c r="D122" s="70" t="s">
        <v>602</v>
      </c>
      <c r="E122" s="70" t="s">
        <v>603</v>
      </c>
      <c r="F122" s="15">
        <v>10</v>
      </c>
      <c r="G122" s="58" t="s">
        <v>442</v>
      </c>
      <c r="H122" s="15">
        <v>10</v>
      </c>
      <c r="I122" s="70" t="s">
        <v>604</v>
      </c>
      <c r="J122" s="62" t="s">
        <v>97</v>
      </c>
      <c r="K122" s="82">
        <v>44956</v>
      </c>
      <c r="L122" s="82">
        <v>45290</v>
      </c>
      <c r="M122" s="70" t="s">
        <v>605</v>
      </c>
      <c r="N122" s="70" t="s">
        <v>606</v>
      </c>
    </row>
    <row r="123" ht="45" spans="1:14">
      <c r="A123" s="56">
        <v>31</v>
      </c>
      <c r="B123" s="70" t="s">
        <v>607</v>
      </c>
      <c r="C123" s="70" t="s">
        <v>608</v>
      </c>
      <c r="D123" s="70" t="s">
        <v>609</v>
      </c>
      <c r="E123" s="70" t="s">
        <v>603</v>
      </c>
      <c r="F123" s="15">
        <v>10</v>
      </c>
      <c r="G123" s="58" t="s">
        <v>442</v>
      </c>
      <c r="H123" s="15">
        <v>10</v>
      </c>
      <c r="I123" s="70" t="s">
        <v>610</v>
      </c>
      <c r="J123" s="62" t="s">
        <v>97</v>
      </c>
      <c r="K123" s="82">
        <v>44957</v>
      </c>
      <c r="L123" s="82">
        <v>45291</v>
      </c>
      <c r="M123" s="70" t="s">
        <v>605</v>
      </c>
      <c r="N123" s="70" t="s">
        <v>611</v>
      </c>
    </row>
    <row r="124" ht="22.5" spans="1:14">
      <c r="A124" s="56">
        <v>32</v>
      </c>
      <c r="B124" s="70" t="s">
        <v>612</v>
      </c>
      <c r="C124" s="70" t="s">
        <v>613</v>
      </c>
      <c r="D124" s="70" t="s">
        <v>614</v>
      </c>
      <c r="E124" s="70" t="s">
        <v>615</v>
      </c>
      <c r="F124" s="15">
        <v>5</v>
      </c>
      <c r="G124" s="58" t="s">
        <v>442</v>
      </c>
      <c r="H124" s="15">
        <v>5</v>
      </c>
      <c r="I124" s="70" t="s">
        <v>616</v>
      </c>
      <c r="J124" s="62" t="s">
        <v>97</v>
      </c>
      <c r="K124" s="82">
        <v>44958</v>
      </c>
      <c r="L124" s="82">
        <v>45291</v>
      </c>
      <c r="M124" s="70" t="s">
        <v>285</v>
      </c>
      <c r="N124" s="70" t="s">
        <v>617</v>
      </c>
    </row>
    <row r="125" ht="22.5" spans="1:14">
      <c r="A125" s="56">
        <v>33</v>
      </c>
      <c r="B125" s="70" t="s">
        <v>618</v>
      </c>
      <c r="C125" s="70" t="s">
        <v>619</v>
      </c>
      <c r="D125" s="70" t="s">
        <v>620</v>
      </c>
      <c r="E125" s="70" t="s">
        <v>621</v>
      </c>
      <c r="F125" s="15">
        <v>10</v>
      </c>
      <c r="G125" s="58" t="s">
        <v>442</v>
      </c>
      <c r="H125" s="15">
        <v>10</v>
      </c>
      <c r="I125" s="70" t="s">
        <v>622</v>
      </c>
      <c r="J125" s="62" t="s">
        <v>97</v>
      </c>
      <c r="K125" s="82">
        <v>44959</v>
      </c>
      <c r="L125" s="82">
        <v>45291</v>
      </c>
      <c r="M125" s="70" t="s">
        <v>285</v>
      </c>
      <c r="N125" s="70" t="s">
        <v>623</v>
      </c>
    </row>
    <row r="126" ht="22.5" spans="1:14">
      <c r="A126" s="56">
        <v>34</v>
      </c>
      <c r="B126" s="70" t="s">
        <v>624</v>
      </c>
      <c r="C126" s="70" t="s">
        <v>625</v>
      </c>
      <c r="D126" s="70" t="s">
        <v>626</v>
      </c>
      <c r="E126" s="70" t="s">
        <v>272</v>
      </c>
      <c r="F126" s="15">
        <v>20</v>
      </c>
      <c r="G126" s="58" t="s">
        <v>442</v>
      </c>
      <c r="H126" s="15">
        <v>20</v>
      </c>
      <c r="I126" s="70" t="s">
        <v>627</v>
      </c>
      <c r="J126" s="62" t="s">
        <v>97</v>
      </c>
      <c r="K126" s="82">
        <v>44960</v>
      </c>
      <c r="L126" s="82">
        <v>45291</v>
      </c>
      <c r="M126" s="70" t="s">
        <v>285</v>
      </c>
      <c r="N126" s="70" t="s">
        <v>628</v>
      </c>
    </row>
    <row r="127" ht="22.5" spans="1:14">
      <c r="A127" s="56">
        <v>35</v>
      </c>
      <c r="B127" s="70" t="s">
        <v>629</v>
      </c>
      <c r="C127" s="70" t="s">
        <v>630</v>
      </c>
      <c r="D127" s="3" t="s">
        <v>631</v>
      </c>
      <c r="E127" s="70" t="s">
        <v>621</v>
      </c>
      <c r="F127" s="15">
        <v>32</v>
      </c>
      <c r="G127" s="58" t="s">
        <v>442</v>
      </c>
      <c r="H127" s="15">
        <v>32</v>
      </c>
      <c r="I127" s="70" t="s">
        <v>632</v>
      </c>
      <c r="J127" s="62" t="s">
        <v>97</v>
      </c>
      <c r="K127" s="82">
        <v>44961</v>
      </c>
      <c r="L127" s="82">
        <v>45291</v>
      </c>
      <c r="M127" s="70" t="s">
        <v>285</v>
      </c>
      <c r="N127" s="70" t="s">
        <v>633</v>
      </c>
    </row>
    <row r="128" ht="22.5" spans="1:14">
      <c r="A128" s="56">
        <v>36</v>
      </c>
      <c r="B128" s="70" t="s">
        <v>634</v>
      </c>
      <c r="C128" s="70" t="s">
        <v>635</v>
      </c>
      <c r="D128" s="70" t="s">
        <v>636</v>
      </c>
      <c r="E128" s="65" t="s">
        <v>441</v>
      </c>
      <c r="F128" s="15">
        <v>5</v>
      </c>
      <c r="G128" s="58" t="s">
        <v>442</v>
      </c>
      <c r="H128" s="15">
        <v>5</v>
      </c>
      <c r="I128" s="70" t="s">
        <v>637</v>
      </c>
      <c r="J128" s="62" t="s">
        <v>97</v>
      </c>
      <c r="K128" s="82">
        <v>44962</v>
      </c>
      <c r="L128" s="82">
        <v>45291</v>
      </c>
      <c r="M128" s="70" t="s">
        <v>285</v>
      </c>
      <c r="N128" s="70" t="s">
        <v>638</v>
      </c>
    </row>
    <row r="129" ht="22.5" spans="1:14">
      <c r="A129" s="56">
        <v>37</v>
      </c>
      <c r="B129" s="70" t="s">
        <v>639</v>
      </c>
      <c r="C129" s="70" t="s">
        <v>640</v>
      </c>
      <c r="D129" s="70" t="s">
        <v>631</v>
      </c>
      <c r="E129" s="65" t="s">
        <v>441</v>
      </c>
      <c r="F129" s="15">
        <v>7</v>
      </c>
      <c r="G129" s="58" t="s">
        <v>442</v>
      </c>
      <c r="H129" s="15">
        <v>7</v>
      </c>
      <c r="I129" s="70" t="s">
        <v>641</v>
      </c>
      <c r="J129" s="62" t="s">
        <v>97</v>
      </c>
      <c r="K129" s="82">
        <v>44963</v>
      </c>
      <c r="L129" s="82">
        <v>45291</v>
      </c>
      <c r="M129" s="70" t="s">
        <v>285</v>
      </c>
      <c r="N129" s="70" t="s">
        <v>642</v>
      </c>
    </row>
    <row r="130" ht="22.5" spans="1:14">
      <c r="A130" s="56">
        <v>38</v>
      </c>
      <c r="B130" s="70" t="s">
        <v>643</v>
      </c>
      <c r="C130" s="70" t="s">
        <v>644</v>
      </c>
      <c r="D130" s="70" t="s">
        <v>645</v>
      </c>
      <c r="E130" s="65" t="s">
        <v>441</v>
      </c>
      <c r="F130" s="64">
        <v>5</v>
      </c>
      <c r="G130" s="58" t="s">
        <v>442</v>
      </c>
      <c r="H130" s="64">
        <v>5</v>
      </c>
      <c r="I130" s="70" t="s">
        <v>646</v>
      </c>
      <c r="J130" s="62" t="s">
        <v>97</v>
      </c>
      <c r="K130" s="82">
        <v>44964</v>
      </c>
      <c r="L130" s="82">
        <v>45291</v>
      </c>
      <c r="M130" s="70" t="s">
        <v>285</v>
      </c>
      <c r="N130" s="70" t="s">
        <v>647</v>
      </c>
    </row>
    <row r="131" ht="22.5" spans="1:14">
      <c r="A131" s="56">
        <v>39</v>
      </c>
      <c r="B131" s="21" t="s">
        <v>648</v>
      </c>
      <c r="C131" s="21" t="s">
        <v>649</v>
      </c>
      <c r="D131" s="65" t="s">
        <v>650</v>
      </c>
      <c r="E131" s="65" t="s">
        <v>441</v>
      </c>
      <c r="F131" s="66">
        <v>20</v>
      </c>
      <c r="G131" s="58" t="s">
        <v>442</v>
      </c>
      <c r="H131" s="66">
        <v>20</v>
      </c>
      <c r="I131" s="65" t="s">
        <v>651</v>
      </c>
      <c r="J131" s="62" t="s">
        <v>97</v>
      </c>
      <c r="K131" s="82">
        <v>44965</v>
      </c>
      <c r="L131" s="82">
        <v>45291</v>
      </c>
      <c r="M131" s="65" t="s">
        <v>103</v>
      </c>
      <c r="N131" s="65" t="s">
        <v>652</v>
      </c>
    </row>
    <row r="132" ht="22.5" spans="1:14">
      <c r="A132" s="56">
        <v>40</v>
      </c>
      <c r="B132" s="21" t="s">
        <v>653</v>
      </c>
      <c r="C132" s="21" t="s">
        <v>654</v>
      </c>
      <c r="D132" s="65" t="s">
        <v>655</v>
      </c>
      <c r="E132" s="65" t="s">
        <v>656</v>
      </c>
      <c r="F132" s="66">
        <v>20</v>
      </c>
      <c r="G132" s="58" t="s">
        <v>442</v>
      </c>
      <c r="H132" s="66">
        <v>20</v>
      </c>
      <c r="I132" s="65" t="s">
        <v>657</v>
      </c>
      <c r="J132" s="62" t="s">
        <v>97</v>
      </c>
      <c r="K132" s="82">
        <v>44966</v>
      </c>
      <c r="L132" s="82">
        <v>45291</v>
      </c>
      <c r="M132" s="65" t="s">
        <v>103</v>
      </c>
      <c r="N132" s="65" t="s">
        <v>658</v>
      </c>
    </row>
    <row r="133" ht="22.5" spans="1:14">
      <c r="A133" s="56">
        <v>41</v>
      </c>
      <c r="B133" s="21" t="s">
        <v>659</v>
      </c>
      <c r="C133" s="21" t="s">
        <v>660</v>
      </c>
      <c r="D133" s="65" t="s">
        <v>661</v>
      </c>
      <c r="E133" s="65" t="s">
        <v>662</v>
      </c>
      <c r="F133" s="66">
        <v>5</v>
      </c>
      <c r="G133" s="58" t="s">
        <v>442</v>
      </c>
      <c r="H133" s="66">
        <v>5</v>
      </c>
      <c r="I133" s="65" t="s">
        <v>663</v>
      </c>
      <c r="J133" s="62" t="s">
        <v>97</v>
      </c>
      <c r="K133" s="82">
        <v>44967</v>
      </c>
      <c r="L133" s="82">
        <v>45291</v>
      </c>
      <c r="M133" s="65" t="s">
        <v>103</v>
      </c>
      <c r="N133" s="65" t="s">
        <v>664</v>
      </c>
    </row>
    <row r="134" ht="33.75" spans="1:14">
      <c r="A134" s="56">
        <v>42</v>
      </c>
      <c r="B134" s="21" t="s">
        <v>665</v>
      </c>
      <c r="C134" s="21" t="s">
        <v>666</v>
      </c>
      <c r="D134" s="65" t="s">
        <v>667</v>
      </c>
      <c r="E134" s="65" t="s">
        <v>668</v>
      </c>
      <c r="F134" s="66">
        <v>43</v>
      </c>
      <c r="G134" s="58" t="s">
        <v>442</v>
      </c>
      <c r="H134" s="66">
        <v>43</v>
      </c>
      <c r="I134" s="65" t="s">
        <v>669</v>
      </c>
      <c r="J134" s="62" t="s">
        <v>97</v>
      </c>
      <c r="K134" s="82">
        <v>44968</v>
      </c>
      <c r="L134" s="82">
        <v>45291</v>
      </c>
      <c r="M134" s="65" t="s">
        <v>103</v>
      </c>
      <c r="N134" s="65" t="s">
        <v>670</v>
      </c>
    </row>
    <row r="135" ht="45" spans="1:14">
      <c r="A135" s="56">
        <v>43</v>
      </c>
      <c r="B135" s="15" t="s">
        <v>671</v>
      </c>
      <c r="C135" s="15" t="s">
        <v>672</v>
      </c>
      <c r="D135" s="15" t="s">
        <v>673</v>
      </c>
      <c r="E135" s="15" t="s">
        <v>674</v>
      </c>
      <c r="F135" s="15">
        <v>10</v>
      </c>
      <c r="G135" s="58" t="s">
        <v>442</v>
      </c>
      <c r="H135" s="15">
        <v>10</v>
      </c>
      <c r="I135" s="15" t="s">
        <v>675</v>
      </c>
      <c r="J135" s="62" t="s">
        <v>97</v>
      </c>
      <c r="K135" s="82">
        <v>44969</v>
      </c>
      <c r="L135" s="82">
        <v>45291</v>
      </c>
      <c r="M135" s="15" t="s">
        <v>319</v>
      </c>
      <c r="N135" s="15" t="s">
        <v>676</v>
      </c>
    </row>
    <row r="136" ht="33.75" spans="1:14">
      <c r="A136" s="56">
        <v>44</v>
      </c>
      <c r="B136" s="70" t="s">
        <v>677</v>
      </c>
      <c r="C136" s="70" t="s">
        <v>678</v>
      </c>
      <c r="D136" s="70" t="s">
        <v>679</v>
      </c>
      <c r="E136" s="70" t="s">
        <v>680</v>
      </c>
      <c r="F136" s="15">
        <v>15</v>
      </c>
      <c r="G136" s="58" t="s">
        <v>442</v>
      </c>
      <c r="H136" s="15">
        <v>15</v>
      </c>
      <c r="I136" s="104" t="s">
        <v>681</v>
      </c>
      <c r="J136" s="62" t="s">
        <v>97</v>
      </c>
      <c r="K136" s="82">
        <v>44970</v>
      </c>
      <c r="L136" s="82">
        <v>45291</v>
      </c>
      <c r="M136" s="13" t="s">
        <v>682</v>
      </c>
      <c r="N136" s="13" t="s">
        <v>683</v>
      </c>
    </row>
    <row r="137" ht="33.75" spans="1:14">
      <c r="A137" s="56">
        <v>45</v>
      </c>
      <c r="B137" s="13" t="s">
        <v>684</v>
      </c>
      <c r="C137" s="13" t="s">
        <v>685</v>
      </c>
      <c r="D137" s="13" t="s">
        <v>686</v>
      </c>
      <c r="E137" s="13" t="s">
        <v>687</v>
      </c>
      <c r="F137" s="64">
        <v>20</v>
      </c>
      <c r="G137" s="58" t="s">
        <v>442</v>
      </c>
      <c r="H137" s="64">
        <v>20</v>
      </c>
      <c r="I137" s="13" t="s">
        <v>475</v>
      </c>
      <c r="J137" s="14" t="s">
        <v>97</v>
      </c>
      <c r="K137" s="82">
        <v>44971</v>
      </c>
      <c r="L137" s="82">
        <v>45291</v>
      </c>
      <c r="M137" s="13" t="s">
        <v>688</v>
      </c>
      <c r="N137" s="13" t="s">
        <v>689</v>
      </c>
    </row>
    <row r="138" ht="45" spans="1:14">
      <c r="A138" s="56">
        <v>46</v>
      </c>
      <c r="B138" s="13" t="s">
        <v>690</v>
      </c>
      <c r="C138" s="13" t="s">
        <v>691</v>
      </c>
      <c r="D138" s="13" t="s">
        <v>692</v>
      </c>
      <c r="E138" s="13" t="s">
        <v>687</v>
      </c>
      <c r="F138" s="64">
        <v>11</v>
      </c>
      <c r="G138" s="58" t="s">
        <v>442</v>
      </c>
      <c r="H138" s="64">
        <v>11</v>
      </c>
      <c r="I138" s="13" t="s">
        <v>693</v>
      </c>
      <c r="J138" s="14" t="s">
        <v>97</v>
      </c>
      <c r="K138" s="82">
        <v>44972</v>
      </c>
      <c r="L138" s="82">
        <v>45291</v>
      </c>
      <c r="M138" s="13" t="s">
        <v>688</v>
      </c>
      <c r="N138" s="13" t="s">
        <v>694</v>
      </c>
    </row>
    <row r="139" ht="45" spans="1:14">
      <c r="A139" s="56">
        <v>47</v>
      </c>
      <c r="B139" s="13" t="s">
        <v>695</v>
      </c>
      <c r="C139" s="13" t="s">
        <v>696</v>
      </c>
      <c r="D139" s="13" t="s">
        <v>697</v>
      </c>
      <c r="E139" s="13" t="s">
        <v>687</v>
      </c>
      <c r="F139" s="64">
        <v>5</v>
      </c>
      <c r="G139" s="58" t="s">
        <v>442</v>
      </c>
      <c r="H139" s="64">
        <v>5</v>
      </c>
      <c r="I139" s="13" t="s">
        <v>698</v>
      </c>
      <c r="J139" s="14" t="s">
        <v>97</v>
      </c>
      <c r="K139" s="82">
        <v>44973</v>
      </c>
      <c r="L139" s="82">
        <v>45291</v>
      </c>
      <c r="M139" s="13" t="s">
        <v>688</v>
      </c>
      <c r="N139" s="13" t="s">
        <v>699</v>
      </c>
    </row>
    <row r="140" ht="33.75" spans="1:14">
      <c r="A140" s="56">
        <v>48</v>
      </c>
      <c r="B140" s="13" t="s">
        <v>700</v>
      </c>
      <c r="C140" s="13" t="s">
        <v>685</v>
      </c>
      <c r="D140" s="13" t="s">
        <v>701</v>
      </c>
      <c r="E140" s="13" t="s">
        <v>687</v>
      </c>
      <c r="F140" s="64">
        <v>20</v>
      </c>
      <c r="G140" s="58" t="s">
        <v>442</v>
      </c>
      <c r="H140" s="64">
        <v>20</v>
      </c>
      <c r="I140" s="13" t="s">
        <v>475</v>
      </c>
      <c r="J140" s="14" t="s">
        <v>97</v>
      </c>
      <c r="K140" s="82">
        <v>44974</v>
      </c>
      <c r="L140" s="82">
        <v>45291</v>
      </c>
      <c r="M140" s="13" t="s">
        <v>688</v>
      </c>
      <c r="N140" s="13" t="s">
        <v>702</v>
      </c>
    </row>
    <row r="141" ht="78.75" spans="1:14">
      <c r="A141" s="56">
        <v>49</v>
      </c>
      <c r="B141" s="49" t="s">
        <v>703</v>
      </c>
      <c r="C141" s="49" t="s">
        <v>704</v>
      </c>
      <c r="D141" s="49" t="s">
        <v>705</v>
      </c>
      <c r="E141" s="56" t="s">
        <v>706</v>
      </c>
      <c r="F141" s="57">
        <v>25</v>
      </c>
      <c r="G141" s="58" t="s">
        <v>442</v>
      </c>
      <c r="H141" s="57">
        <v>25</v>
      </c>
      <c r="I141" s="49" t="s">
        <v>707</v>
      </c>
      <c r="J141" s="62" t="s">
        <v>97</v>
      </c>
      <c r="K141" s="82">
        <v>44975</v>
      </c>
      <c r="L141" s="82">
        <v>45291</v>
      </c>
      <c r="M141" s="49" t="s">
        <v>708</v>
      </c>
      <c r="N141" s="49" t="s">
        <v>709</v>
      </c>
    </row>
    <row r="142" ht="45" spans="1:14">
      <c r="A142" s="56">
        <v>50</v>
      </c>
      <c r="B142" s="49" t="s">
        <v>710</v>
      </c>
      <c r="C142" s="56" t="s">
        <v>711</v>
      </c>
      <c r="D142" s="49" t="s">
        <v>712</v>
      </c>
      <c r="E142" s="56" t="s">
        <v>713</v>
      </c>
      <c r="F142" s="57">
        <v>14</v>
      </c>
      <c r="G142" s="58" t="s">
        <v>442</v>
      </c>
      <c r="H142" s="57">
        <v>14</v>
      </c>
      <c r="I142" s="56" t="s">
        <v>714</v>
      </c>
      <c r="J142" s="62" t="s">
        <v>97</v>
      </c>
      <c r="K142" s="82">
        <v>44976</v>
      </c>
      <c r="L142" s="82">
        <v>45291</v>
      </c>
      <c r="M142" s="49" t="s">
        <v>708</v>
      </c>
      <c r="N142" s="49" t="s">
        <v>709</v>
      </c>
    </row>
    <row r="143" ht="33.75" spans="1:14">
      <c r="A143" s="56">
        <v>51</v>
      </c>
      <c r="B143" s="13" t="s">
        <v>715</v>
      </c>
      <c r="C143" s="70" t="s">
        <v>716</v>
      </c>
      <c r="D143" s="13" t="s">
        <v>717</v>
      </c>
      <c r="E143" s="71" t="s">
        <v>718</v>
      </c>
      <c r="F143" s="15">
        <v>5</v>
      </c>
      <c r="G143" s="58" t="s">
        <v>442</v>
      </c>
      <c r="H143" s="15">
        <v>5</v>
      </c>
      <c r="I143" s="85" t="s">
        <v>719</v>
      </c>
      <c r="J143" s="62" t="s">
        <v>97</v>
      </c>
      <c r="K143" s="82">
        <v>44977</v>
      </c>
      <c r="L143" s="82">
        <v>45291</v>
      </c>
      <c r="M143" s="85" t="s">
        <v>720</v>
      </c>
      <c r="N143" s="86" t="s">
        <v>721</v>
      </c>
    </row>
    <row r="144" ht="56.25" spans="1:14">
      <c r="A144" s="56">
        <v>52</v>
      </c>
      <c r="B144" s="13" t="s">
        <v>722</v>
      </c>
      <c r="C144" s="70" t="s">
        <v>723</v>
      </c>
      <c r="D144" s="13" t="s">
        <v>724</v>
      </c>
      <c r="E144" s="71" t="s">
        <v>725</v>
      </c>
      <c r="F144" s="15">
        <v>20</v>
      </c>
      <c r="G144" s="58" t="s">
        <v>442</v>
      </c>
      <c r="H144" s="15">
        <v>20</v>
      </c>
      <c r="I144" s="85" t="s">
        <v>726</v>
      </c>
      <c r="J144" s="62" t="s">
        <v>97</v>
      </c>
      <c r="K144" s="82">
        <v>44978</v>
      </c>
      <c r="L144" s="82">
        <v>45291</v>
      </c>
      <c r="M144" s="85" t="s">
        <v>720</v>
      </c>
      <c r="N144" s="86" t="s">
        <v>727</v>
      </c>
    </row>
    <row r="145" ht="33.75" spans="1:14">
      <c r="A145" s="56">
        <v>53</v>
      </c>
      <c r="B145" s="13" t="s">
        <v>728</v>
      </c>
      <c r="C145" s="70" t="s">
        <v>729</v>
      </c>
      <c r="D145" s="13" t="s">
        <v>730</v>
      </c>
      <c r="E145" s="71" t="s">
        <v>731</v>
      </c>
      <c r="F145" s="15">
        <v>10</v>
      </c>
      <c r="G145" s="58" t="s">
        <v>442</v>
      </c>
      <c r="H145" s="15">
        <v>10</v>
      </c>
      <c r="I145" s="85" t="s">
        <v>732</v>
      </c>
      <c r="J145" s="62" t="s">
        <v>97</v>
      </c>
      <c r="K145" s="82">
        <v>44979</v>
      </c>
      <c r="L145" s="82">
        <v>45291</v>
      </c>
      <c r="M145" s="85" t="s">
        <v>720</v>
      </c>
      <c r="N145" s="86" t="s">
        <v>733</v>
      </c>
    </row>
    <row r="146" ht="33.75" spans="1:14">
      <c r="A146" s="56">
        <v>54</v>
      </c>
      <c r="B146" s="70" t="s">
        <v>734</v>
      </c>
      <c r="C146" s="70" t="s">
        <v>735</v>
      </c>
      <c r="D146" s="70" t="s">
        <v>736</v>
      </c>
      <c r="E146" s="70" t="s">
        <v>737</v>
      </c>
      <c r="F146" s="15">
        <v>16</v>
      </c>
      <c r="G146" s="58" t="s">
        <v>442</v>
      </c>
      <c r="H146" s="15">
        <v>16</v>
      </c>
      <c r="I146" s="70" t="s">
        <v>738</v>
      </c>
      <c r="J146" s="62" t="s">
        <v>97</v>
      </c>
      <c r="K146" s="82">
        <v>44980</v>
      </c>
      <c r="L146" s="82">
        <v>45291</v>
      </c>
      <c r="M146" s="70" t="s">
        <v>60</v>
      </c>
      <c r="N146" s="70" t="s">
        <v>739</v>
      </c>
    </row>
    <row r="147" ht="22.5" spans="1:14">
      <c r="A147" s="56">
        <v>55</v>
      </c>
      <c r="B147" s="70" t="s">
        <v>740</v>
      </c>
      <c r="C147" s="70" t="s">
        <v>741</v>
      </c>
      <c r="D147" s="70" t="s">
        <v>742</v>
      </c>
      <c r="E147" s="70" t="s">
        <v>743</v>
      </c>
      <c r="F147" s="15">
        <v>6</v>
      </c>
      <c r="G147" s="58" t="s">
        <v>442</v>
      </c>
      <c r="H147" s="15">
        <v>6</v>
      </c>
      <c r="I147" s="70" t="s">
        <v>744</v>
      </c>
      <c r="J147" s="62" t="s">
        <v>97</v>
      </c>
      <c r="K147" s="82">
        <v>44981</v>
      </c>
      <c r="L147" s="82">
        <v>45291</v>
      </c>
      <c r="M147" s="70" t="s">
        <v>60</v>
      </c>
      <c r="N147" s="70" t="s">
        <v>739</v>
      </c>
    </row>
    <row r="148" ht="22.5" spans="1:14">
      <c r="A148" s="56">
        <v>56</v>
      </c>
      <c r="B148" s="70" t="s">
        <v>745</v>
      </c>
      <c r="C148" s="70" t="s">
        <v>746</v>
      </c>
      <c r="D148" s="70" t="s">
        <v>747</v>
      </c>
      <c r="E148" s="70" t="s">
        <v>748</v>
      </c>
      <c r="F148" s="15">
        <v>6</v>
      </c>
      <c r="G148" s="58" t="s">
        <v>442</v>
      </c>
      <c r="H148" s="15">
        <v>6</v>
      </c>
      <c r="I148" s="70" t="s">
        <v>749</v>
      </c>
      <c r="J148" s="62" t="s">
        <v>97</v>
      </c>
      <c r="K148" s="82">
        <v>44982</v>
      </c>
      <c r="L148" s="82">
        <v>45291</v>
      </c>
      <c r="M148" s="70" t="s">
        <v>60</v>
      </c>
      <c r="N148" s="70" t="s">
        <v>739</v>
      </c>
    </row>
    <row r="149" ht="22.5" spans="1:14">
      <c r="A149" s="56">
        <v>57</v>
      </c>
      <c r="B149" s="70" t="s">
        <v>750</v>
      </c>
      <c r="C149" s="70" t="s">
        <v>751</v>
      </c>
      <c r="D149" s="70" t="s">
        <v>752</v>
      </c>
      <c r="E149" s="70" t="s">
        <v>743</v>
      </c>
      <c r="F149" s="15">
        <v>3</v>
      </c>
      <c r="G149" s="58" t="s">
        <v>442</v>
      </c>
      <c r="H149" s="15">
        <v>3</v>
      </c>
      <c r="I149" s="70" t="s">
        <v>753</v>
      </c>
      <c r="J149" s="62" t="s">
        <v>97</v>
      </c>
      <c r="K149" s="82">
        <v>44983</v>
      </c>
      <c r="L149" s="82">
        <v>45291</v>
      </c>
      <c r="M149" s="70" t="s">
        <v>60</v>
      </c>
      <c r="N149" s="70" t="s">
        <v>739</v>
      </c>
    </row>
    <row r="150" ht="22.5" spans="1:14">
      <c r="A150" s="56">
        <v>58</v>
      </c>
      <c r="B150" s="70" t="s">
        <v>754</v>
      </c>
      <c r="C150" s="70" t="s">
        <v>755</v>
      </c>
      <c r="D150" s="70" t="s">
        <v>756</v>
      </c>
      <c r="E150" s="70" t="s">
        <v>757</v>
      </c>
      <c r="F150" s="15">
        <v>15</v>
      </c>
      <c r="G150" s="58" t="s">
        <v>442</v>
      </c>
      <c r="H150" s="15">
        <v>15</v>
      </c>
      <c r="I150" s="70" t="s">
        <v>758</v>
      </c>
      <c r="J150" s="62" t="s">
        <v>97</v>
      </c>
      <c r="K150" s="82">
        <v>44984</v>
      </c>
      <c r="L150" s="82">
        <v>45291</v>
      </c>
      <c r="M150" s="70" t="s">
        <v>246</v>
      </c>
      <c r="N150" s="70" t="s">
        <v>759</v>
      </c>
    </row>
    <row r="151" ht="22.5" spans="1:14">
      <c r="A151" s="56">
        <v>59</v>
      </c>
      <c r="B151" s="13" t="s">
        <v>760</v>
      </c>
      <c r="C151" s="13" t="s">
        <v>761</v>
      </c>
      <c r="D151" s="87" t="s">
        <v>762</v>
      </c>
      <c r="E151" s="13" t="s">
        <v>763</v>
      </c>
      <c r="F151" s="15">
        <v>45</v>
      </c>
      <c r="G151" s="58" t="s">
        <v>442</v>
      </c>
      <c r="H151" s="15">
        <v>45</v>
      </c>
      <c r="I151" s="13" t="s">
        <v>764</v>
      </c>
      <c r="J151" s="62" t="s">
        <v>97</v>
      </c>
      <c r="K151" s="82">
        <v>44985</v>
      </c>
      <c r="L151" s="82">
        <v>45291</v>
      </c>
      <c r="M151" s="13" t="s">
        <v>290</v>
      </c>
      <c r="N151" s="13" t="s">
        <v>765</v>
      </c>
    </row>
    <row r="152" ht="22.5" spans="1:14">
      <c r="A152" s="56">
        <v>60</v>
      </c>
      <c r="B152" s="13" t="s">
        <v>766</v>
      </c>
      <c r="C152" s="13" t="s">
        <v>767</v>
      </c>
      <c r="D152" s="87" t="s">
        <v>768</v>
      </c>
      <c r="E152" s="13" t="s">
        <v>769</v>
      </c>
      <c r="F152" s="15">
        <v>15</v>
      </c>
      <c r="G152" s="58" t="s">
        <v>442</v>
      </c>
      <c r="H152" s="15">
        <v>15</v>
      </c>
      <c r="I152" s="13" t="s">
        <v>770</v>
      </c>
      <c r="J152" s="62" t="s">
        <v>97</v>
      </c>
      <c r="K152" s="82">
        <v>44986</v>
      </c>
      <c r="L152" s="82">
        <v>45291</v>
      </c>
      <c r="M152" s="13" t="s">
        <v>290</v>
      </c>
      <c r="N152" s="13" t="s">
        <v>771</v>
      </c>
    </row>
    <row r="153" ht="33.75" spans="1:14">
      <c r="A153" s="56">
        <v>61</v>
      </c>
      <c r="B153" s="13" t="s">
        <v>772</v>
      </c>
      <c r="C153" s="13" t="s">
        <v>773</v>
      </c>
      <c r="D153" s="87" t="s">
        <v>774</v>
      </c>
      <c r="E153" s="13" t="s">
        <v>775</v>
      </c>
      <c r="F153" s="64">
        <v>20</v>
      </c>
      <c r="G153" s="58" t="s">
        <v>442</v>
      </c>
      <c r="H153" s="64">
        <v>20</v>
      </c>
      <c r="I153" s="13" t="s">
        <v>776</v>
      </c>
      <c r="J153" s="62" t="s">
        <v>97</v>
      </c>
      <c r="K153" s="82">
        <v>44987</v>
      </c>
      <c r="L153" s="82">
        <v>45291</v>
      </c>
      <c r="M153" s="13" t="s">
        <v>290</v>
      </c>
      <c r="N153" s="13" t="s">
        <v>777</v>
      </c>
    </row>
    <row r="154" ht="41" customHeight="1" spans="1:14">
      <c r="A154" s="56">
        <v>62</v>
      </c>
      <c r="B154" s="13" t="s">
        <v>778</v>
      </c>
      <c r="C154" s="87" t="s">
        <v>779</v>
      </c>
      <c r="D154" s="13" t="s">
        <v>780</v>
      </c>
      <c r="E154" s="88" t="s">
        <v>713</v>
      </c>
      <c r="F154" s="66">
        <v>28</v>
      </c>
      <c r="G154" s="58" t="s">
        <v>442</v>
      </c>
      <c r="H154" s="66">
        <v>28</v>
      </c>
      <c r="I154" s="21" t="s">
        <v>781</v>
      </c>
      <c r="J154" s="62" t="s">
        <v>97</v>
      </c>
      <c r="K154" s="82">
        <v>44988</v>
      </c>
      <c r="L154" s="82">
        <v>45291</v>
      </c>
      <c r="M154" s="65" t="s">
        <v>782</v>
      </c>
      <c r="N154" s="65" t="s">
        <v>183</v>
      </c>
    </row>
    <row r="155" ht="67.5" spans="1:14">
      <c r="A155" s="56">
        <v>63</v>
      </c>
      <c r="B155" s="89" t="s">
        <v>783</v>
      </c>
      <c r="C155" s="89" t="s">
        <v>784</v>
      </c>
      <c r="D155" s="89" t="s">
        <v>785</v>
      </c>
      <c r="E155" s="89" t="s">
        <v>786</v>
      </c>
      <c r="F155" s="90">
        <v>15</v>
      </c>
      <c r="G155" s="58" t="s">
        <v>442</v>
      </c>
      <c r="H155" s="90">
        <v>15</v>
      </c>
      <c r="I155" s="89" t="s">
        <v>787</v>
      </c>
      <c r="J155" s="62" t="s">
        <v>97</v>
      </c>
      <c r="K155" s="82">
        <v>44989</v>
      </c>
      <c r="L155" s="82">
        <v>45291</v>
      </c>
      <c r="M155" s="83" t="s">
        <v>788</v>
      </c>
      <c r="N155" s="105" t="s">
        <v>789</v>
      </c>
    </row>
    <row r="156" ht="33.75" spans="1:14">
      <c r="A156" s="56">
        <v>64</v>
      </c>
      <c r="B156" s="13" t="s">
        <v>790</v>
      </c>
      <c r="C156" s="13" t="s">
        <v>791</v>
      </c>
      <c r="D156" s="13" t="s">
        <v>792</v>
      </c>
      <c r="E156" s="13" t="s">
        <v>793</v>
      </c>
      <c r="F156" s="15">
        <v>25</v>
      </c>
      <c r="G156" s="58" t="s">
        <v>442</v>
      </c>
      <c r="H156" s="15">
        <v>25</v>
      </c>
      <c r="I156" s="13" t="s">
        <v>794</v>
      </c>
      <c r="J156" s="62" t="s">
        <v>97</v>
      </c>
      <c r="K156" s="82">
        <v>44990</v>
      </c>
      <c r="L156" s="82">
        <v>45291</v>
      </c>
      <c r="M156" s="13" t="s">
        <v>795</v>
      </c>
      <c r="N156" s="13" t="s">
        <v>796</v>
      </c>
    </row>
    <row r="157" s="2" customFormat="1" ht="26" customHeight="1" spans="1:14">
      <c r="A157" s="91"/>
      <c r="B157" s="92"/>
      <c r="C157" s="92"/>
      <c r="D157" s="92"/>
      <c r="E157" s="92"/>
      <c r="F157" s="93">
        <f>F158+F184+F185+F186+F190+F376+F286+F372+F373+F374+F375+F377+F378</f>
        <v>10198</v>
      </c>
      <c r="G157" s="93"/>
      <c r="H157" s="93">
        <f>H158+H184+H185+H186+H190+H376+H286+H372+H373+H374+H375+H377+H378</f>
        <v>10198</v>
      </c>
      <c r="I157" s="92"/>
      <c r="J157" s="92"/>
      <c r="K157" s="106"/>
      <c r="L157" s="107"/>
      <c r="M157" s="92"/>
      <c r="N157" s="92"/>
    </row>
    <row r="158" ht="23" customHeight="1" spans="1:14">
      <c r="A158" s="91" t="s">
        <v>8</v>
      </c>
      <c r="B158" s="92"/>
      <c r="C158" s="92"/>
      <c r="D158" s="92"/>
      <c r="E158" s="92"/>
      <c r="F158" s="93">
        <v>1500</v>
      </c>
      <c r="G158" s="92"/>
      <c r="H158" s="93">
        <v>1500</v>
      </c>
      <c r="I158" s="92"/>
      <c r="J158" s="92"/>
      <c r="K158" s="106"/>
      <c r="L158" s="107"/>
      <c r="M158" s="92"/>
      <c r="N158" s="92"/>
    </row>
    <row r="159" ht="22.5" spans="1:14">
      <c r="A159" s="94">
        <v>1</v>
      </c>
      <c r="B159" s="94" t="s">
        <v>797</v>
      </c>
      <c r="C159" s="94" t="s">
        <v>798</v>
      </c>
      <c r="D159" s="94" t="s">
        <v>431</v>
      </c>
      <c r="E159" s="94" t="s">
        <v>799</v>
      </c>
      <c r="F159" s="95">
        <v>119.02</v>
      </c>
      <c r="G159" s="94" t="s">
        <v>147</v>
      </c>
      <c r="H159" s="95">
        <v>119.02</v>
      </c>
      <c r="I159" s="94" t="s">
        <v>800</v>
      </c>
      <c r="J159" s="94" t="s">
        <v>801</v>
      </c>
      <c r="K159" s="108">
        <v>44927</v>
      </c>
      <c r="L159" s="109">
        <v>45290</v>
      </c>
      <c r="M159" s="94" t="s">
        <v>802</v>
      </c>
      <c r="N159" s="94" t="s">
        <v>431</v>
      </c>
    </row>
    <row r="160" ht="22.5" spans="1:14">
      <c r="A160" s="94">
        <v>2</v>
      </c>
      <c r="B160" s="94" t="s">
        <v>803</v>
      </c>
      <c r="C160" s="94" t="s">
        <v>804</v>
      </c>
      <c r="D160" s="94" t="s">
        <v>358</v>
      </c>
      <c r="E160" s="94" t="s">
        <v>799</v>
      </c>
      <c r="F160" s="95">
        <v>101.31</v>
      </c>
      <c r="G160" s="94" t="s">
        <v>147</v>
      </c>
      <c r="H160" s="95">
        <v>101.31</v>
      </c>
      <c r="I160" s="94" t="s">
        <v>805</v>
      </c>
      <c r="J160" s="94" t="s">
        <v>801</v>
      </c>
      <c r="K160" s="108">
        <v>44927</v>
      </c>
      <c r="L160" s="109">
        <v>45290</v>
      </c>
      <c r="M160" s="94" t="s">
        <v>802</v>
      </c>
      <c r="N160" s="94" t="s">
        <v>358</v>
      </c>
    </row>
    <row r="161" ht="22.5" spans="1:14">
      <c r="A161" s="94">
        <v>3</v>
      </c>
      <c r="B161" s="94" t="s">
        <v>806</v>
      </c>
      <c r="C161" s="94" t="s">
        <v>807</v>
      </c>
      <c r="D161" s="96" t="s">
        <v>362</v>
      </c>
      <c r="E161" s="94" t="s">
        <v>799</v>
      </c>
      <c r="F161" s="97">
        <v>50.56</v>
      </c>
      <c r="G161" s="94" t="s">
        <v>147</v>
      </c>
      <c r="H161" s="97">
        <v>50.56</v>
      </c>
      <c r="I161" s="94" t="s">
        <v>808</v>
      </c>
      <c r="J161" s="94" t="s">
        <v>801</v>
      </c>
      <c r="K161" s="108">
        <v>44927</v>
      </c>
      <c r="L161" s="109">
        <v>45290</v>
      </c>
      <c r="M161" s="94" t="s">
        <v>802</v>
      </c>
      <c r="N161" s="94" t="s">
        <v>362</v>
      </c>
    </row>
    <row r="162" ht="22.5" spans="1:14">
      <c r="A162" s="94">
        <v>4</v>
      </c>
      <c r="B162" s="94" t="s">
        <v>809</v>
      </c>
      <c r="C162" s="94" t="s">
        <v>810</v>
      </c>
      <c r="D162" s="94" t="s">
        <v>811</v>
      </c>
      <c r="E162" s="94" t="s">
        <v>799</v>
      </c>
      <c r="F162" s="95">
        <v>31.43</v>
      </c>
      <c r="G162" s="94" t="s">
        <v>147</v>
      </c>
      <c r="H162" s="95">
        <v>31.43</v>
      </c>
      <c r="I162" s="94" t="s">
        <v>812</v>
      </c>
      <c r="J162" s="94" t="s">
        <v>801</v>
      </c>
      <c r="K162" s="108">
        <v>44927</v>
      </c>
      <c r="L162" s="109">
        <v>45290</v>
      </c>
      <c r="M162" s="94" t="s">
        <v>802</v>
      </c>
      <c r="N162" s="94" t="s">
        <v>811</v>
      </c>
    </row>
    <row r="163" ht="22.5" spans="1:14">
      <c r="A163" s="94">
        <v>5</v>
      </c>
      <c r="B163" s="94" t="s">
        <v>813</v>
      </c>
      <c r="C163" s="94" t="s">
        <v>814</v>
      </c>
      <c r="D163" s="98" t="s">
        <v>376</v>
      </c>
      <c r="E163" s="94" t="s">
        <v>799</v>
      </c>
      <c r="F163" s="95">
        <v>54.96</v>
      </c>
      <c r="G163" s="94" t="s">
        <v>147</v>
      </c>
      <c r="H163" s="95">
        <v>54.96</v>
      </c>
      <c r="I163" s="94" t="s">
        <v>815</v>
      </c>
      <c r="J163" s="94" t="s">
        <v>801</v>
      </c>
      <c r="K163" s="108">
        <v>44927</v>
      </c>
      <c r="L163" s="109">
        <v>45290</v>
      </c>
      <c r="M163" s="94" t="s">
        <v>802</v>
      </c>
      <c r="N163" s="98" t="s">
        <v>376</v>
      </c>
    </row>
    <row r="164" ht="22.5" spans="1:14">
      <c r="A164" s="94">
        <v>6</v>
      </c>
      <c r="B164" s="94" t="s">
        <v>816</v>
      </c>
      <c r="C164" s="94" t="s">
        <v>817</v>
      </c>
      <c r="D164" s="98" t="s">
        <v>367</v>
      </c>
      <c r="E164" s="94" t="s">
        <v>799</v>
      </c>
      <c r="F164" s="97">
        <v>40.07</v>
      </c>
      <c r="G164" s="94" t="s">
        <v>147</v>
      </c>
      <c r="H164" s="97">
        <v>40.07</v>
      </c>
      <c r="I164" s="94" t="s">
        <v>818</v>
      </c>
      <c r="J164" s="94" t="s">
        <v>801</v>
      </c>
      <c r="K164" s="108">
        <v>44927</v>
      </c>
      <c r="L164" s="109">
        <v>45290</v>
      </c>
      <c r="M164" s="94" t="s">
        <v>802</v>
      </c>
      <c r="N164" s="98" t="s">
        <v>367</v>
      </c>
    </row>
    <row r="165" ht="22.5" spans="1:14">
      <c r="A165" s="94">
        <v>7</v>
      </c>
      <c r="B165" s="94" t="s">
        <v>819</v>
      </c>
      <c r="C165" s="94" t="s">
        <v>820</v>
      </c>
      <c r="D165" s="94" t="s">
        <v>385</v>
      </c>
      <c r="E165" s="94" t="s">
        <v>799</v>
      </c>
      <c r="F165" s="95">
        <v>74.04</v>
      </c>
      <c r="G165" s="94" t="s">
        <v>147</v>
      </c>
      <c r="H165" s="95">
        <v>74.04</v>
      </c>
      <c r="I165" s="94" t="s">
        <v>821</v>
      </c>
      <c r="J165" s="94" t="s">
        <v>801</v>
      </c>
      <c r="K165" s="108">
        <v>44927</v>
      </c>
      <c r="L165" s="109">
        <v>45290</v>
      </c>
      <c r="M165" s="94" t="s">
        <v>802</v>
      </c>
      <c r="N165" s="94" t="s">
        <v>385</v>
      </c>
    </row>
    <row r="166" ht="22.5" spans="1:14">
      <c r="A166" s="94">
        <v>8</v>
      </c>
      <c r="B166" s="94" t="s">
        <v>822</v>
      </c>
      <c r="C166" s="94" t="s">
        <v>823</v>
      </c>
      <c r="D166" s="94" t="s">
        <v>390</v>
      </c>
      <c r="E166" s="94" t="s">
        <v>799</v>
      </c>
      <c r="F166" s="95">
        <v>106.57</v>
      </c>
      <c r="G166" s="94" t="s">
        <v>147</v>
      </c>
      <c r="H166" s="95">
        <v>106.57</v>
      </c>
      <c r="I166" s="94" t="s">
        <v>824</v>
      </c>
      <c r="J166" s="94" t="s">
        <v>801</v>
      </c>
      <c r="K166" s="108">
        <v>44927</v>
      </c>
      <c r="L166" s="109">
        <v>45290</v>
      </c>
      <c r="M166" s="94" t="s">
        <v>802</v>
      </c>
      <c r="N166" s="94" t="s">
        <v>390</v>
      </c>
    </row>
    <row r="167" ht="22.5" spans="1:14">
      <c r="A167" s="94">
        <v>9</v>
      </c>
      <c r="B167" s="94" t="s">
        <v>825</v>
      </c>
      <c r="C167" s="94" t="s">
        <v>826</v>
      </c>
      <c r="D167" s="96" t="s">
        <v>402</v>
      </c>
      <c r="E167" s="94" t="s">
        <v>799</v>
      </c>
      <c r="F167" s="97">
        <v>73.85</v>
      </c>
      <c r="G167" s="94" t="s">
        <v>147</v>
      </c>
      <c r="H167" s="97">
        <v>73.85</v>
      </c>
      <c r="I167" s="94" t="s">
        <v>827</v>
      </c>
      <c r="J167" s="94" t="s">
        <v>801</v>
      </c>
      <c r="K167" s="108">
        <v>44927</v>
      </c>
      <c r="L167" s="109">
        <v>45290</v>
      </c>
      <c r="M167" s="94" t="s">
        <v>802</v>
      </c>
      <c r="N167" s="94" t="s">
        <v>402</v>
      </c>
    </row>
    <row r="168" ht="22.5" spans="1:14">
      <c r="A168" s="94">
        <v>10</v>
      </c>
      <c r="B168" s="94" t="s">
        <v>828</v>
      </c>
      <c r="C168" s="94" t="s">
        <v>829</v>
      </c>
      <c r="D168" s="96" t="s">
        <v>406</v>
      </c>
      <c r="E168" s="94" t="s">
        <v>799</v>
      </c>
      <c r="F168" s="97">
        <v>75.74</v>
      </c>
      <c r="G168" s="94" t="s">
        <v>147</v>
      </c>
      <c r="H168" s="97">
        <v>75.74</v>
      </c>
      <c r="I168" s="94" t="s">
        <v>830</v>
      </c>
      <c r="J168" s="94" t="s">
        <v>801</v>
      </c>
      <c r="K168" s="108">
        <v>44927</v>
      </c>
      <c r="L168" s="109">
        <v>45290</v>
      </c>
      <c r="M168" s="94" t="s">
        <v>802</v>
      </c>
      <c r="N168" s="94" t="s">
        <v>406</v>
      </c>
    </row>
    <row r="169" ht="22.5" spans="1:14">
      <c r="A169" s="94">
        <v>11</v>
      </c>
      <c r="B169" s="94" t="s">
        <v>831</v>
      </c>
      <c r="C169" s="94" t="s">
        <v>832</v>
      </c>
      <c r="D169" s="98" t="s">
        <v>411</v>
      </c>
      <c r="E169" s="94" t="s">
        <v>799</v>
      </c>
      <c r="F169" s="95">
        <v>101.15</v>
      </c>
      <c r="G169" s="94" t="s">
        <v>147</v>
      </c>
      <c r="H169" s="95">
        <v>101.15</v>
      </c>
      <c r="I169" s="94" t="s">
        <v>833</v>
      </c>
      <c r="J169" s="94" t="s">
        <v>801</v>
      </c>
      <c r="K169" s="108">
        <v>44927</v>
      </c>
      <c r="L169" s="109">
        <v>45290</v>
      </c>
      <c r="M169" s="94" t="s">
        <v>802</v>
      </c>
      <c r="N169" s="98" t="s">
        <v>411</v>
      </c>
    </row>
    <row r="170" ht="22.5" spans="1:14">
      <c r="A170" s="94">
        <v>12</v>
      </c>
      <c r="B170" s="94" t="s">
        <v>834</v>
      </c>
      <c r="C170" s="94" t="s">
        <v>835</v>
      </c>
      <c r="D170" s="96" t="s">
        <v>836</v>
      </c>
      <c r="E170" s="94" t="s">
        <v>799</v>
      </c>
      <c r="F170" s="97">
        <v>70.74</v>
      </c>
      <c r="G170" s="94" t="s">
        <v>147</v>
      </c>
      <c r="H170" s="97">
        <v>70.74</v>
      </c>
      <c r="I170" s="94" t="s">
        <v>837</v>
      </c>
      <c r="J170" s="94" t="s">
        <v>801</v>
      </c>
      <c r="K170" s="108">
        <v>44927</v>
      </c>
      <c r="L170" s="109">
        <v>45290</v>
      </c>
      <c r="M170" s="94" t="s">
        <v>802</v>
      </c>
      <c r="N170" s="94" t="s">
        <v>836</v>
      </c>
    </row>
    <row r="171" ht="22.5" spans="1:14">
      <c r="A171" s="94">
        <v>13</v>
      </c>
      <c r="B171" s="94" t="s">
        <v>838</v>
      </c>
      <c r="C171" s="94" t="s">
        <v>839</v>
      </c>
      <c r="D171" s="94" t="s">
        <v>840</v>
      </c>
      <c r="E171" s="94" t="s">
        <v>799</v>
      </c>
      <c r="F171" s="95">
        <v>107.23</v>
      </c>
      <c r="G171" s="94" t="s">
        <v>147</v>
      </c>
      <c r="H171" s="95">
        <v>107.23</v>
      </c>
      <c r="I171" s="94" t="s">
        <v>841</v>
      </c>
      <c r="J171" s="94" t="s">
        <v>801</v>
      </c>
      <c r="K171" s="108">
        <v>44927</v>
      </c>
      <c r="L171" s="109">
        <v>45290</v>
      </c>
      <c r="M171" s="94" t="s">
        <v>802</v>
      </c>
      <c r="N171" s="110" t="s">
        <v>840</v>
      </c>
    </row>
    <row r="172" ht="22.5" spans="1:14">
      <c r="A172" s="94">
        <v>14</v>
      </c>
      <c r="B172" s="94" t="s">
        <v>842</v>
      </c>
      <c r="C172" s="94" t="s">
        <v>843</v>
      </c>
      <c r="D172" s="96" t="s">
        <v>250</v>
      </c>
      <c r="E172" s="94" t="s">
        <v>799</v>
      </c>
      <c r="F172" s="97">
        <v>71.02</v>
      </c>
      <c r="G172" s="94" t="s">
        <v>147</v>
      </c>
      <c r="H172" s="97">
        <v>71.02</v>
      </c>
      <c r="I172" s="94" t="s">
        <v>844</v>
      </c>
      <c r="J172" s="94" t="s">
        <v>801</v>
      </c>
      <c r="K172" s="108">
        <v>44927</v>
      </c>
      <c r="L172" s="109">
        <v>45290</v>
      </c>
      <c r="M172" s="94" t="s">
        <v>802</v>
      </c>
      <c r="N172" s="94" t="s">
        <v>250</v>
      </c>
    </row>
    <row r="173" ht="22.5" spans="1:14">
      <c r="A173" s="94">
        <v>15</v>
      </c>
      <c r="B173" s="94" t="s">
        <v>845</v>
      </c>
      <c r="C173" s="94" t="s">
        <v>846</v>
      </c>
      <c r="D173" s="96" t="s">
        <v>847</v>
      </c>
      <c r="E173" s="94" t="s">
        <v>799</v>
      </c>
      <c r="F173" s="97">
        <v>30.19</v>
      </c>
      <c r="G173" s="94" t="s">
        <v>147</v>
      </c>
      <c r="H173" s="97">
        <v>30.19</v>
      </c>
      <c r="I173" s="94" t="s">
        <v>848</v>
      </c>
      <c r="J173" s="94" t="s">
        <v>801</v>
      </c>
      <c r="K173" s="108">
        <v>44927</v>
      </c>
      <c r="L173" s="109">
        <v>45290</v>
      </c>
      <c r="M173" s="94" t="s">
        <v>802</v>
      </c>
      <c r="N173" s="96" t="s">
        <v>847</v>
      </c>
    </row>
    <row r="174" ht="22.5" spans="1:14">
      <c r="A174" s="94">
        <v>16</v>
      </c>
      <c r="B174" s="94" t="s">
        <v>849</v>
      </c>
      <c r="C174" s="94" t="s">
        <v>850</v>
      </c>
      <c r="D174" s="96" t="s">
        <v>851</v>
      </c>
      <c r="E174" s="94" t="s">
        <v>799</v>
      </c>
      <c r="F174" s="97">
        <v>35</v>
      </c>
      <c r="G174" s="94" t="s">
        <v>147</v>
      </c>
      <c r="H174" s="97">
        <v>35</v>
      </c>
      <c r="I174" s="94" t="s">
        <v>852</v>
      </c>
      <c r="J174" s="94" t="s">
        <v>801</v>
      </c>
      <c r="K174" s="108">
        <v>44927</v>
      </c>
      <c r="L174" s="109">
        <v>45290</v>
      </c>
      <c r="M174" s="94" t="s">
        <v>802</v>
      </c>
      <c r="N174" s="94" t="s">
        <v>851</v>
      </c>
    </row>
    <row r="175" ht="22.5" spans="1:14">
      <c r="A175" s="94">
        <v>17</v>
      </c>
      <c r="B175" s="94" t="s">
        <v>853</v>
      </c>
      <c r="C175" s="94" t="s">
        <v>854</v>
      </c>
      <c r="D175" s="96" t="s">
        <v>855</v>
      </c>
      <c r="E175" s="94" t="s">
        <v>799</v>
      </c>
      <c r="F175" s="97">
        <v>40.64</v>
      </c>
      <c r="G175" s="94" t="s">
        <v>147</v>
      </c>
      <c r="H175" s="97">
        <v>40.64</v>
      </c>
      <c r="I175" s="94" t="s">
        <v>856</v>
      </c>
      <c r="J175" s="94" t="s">
        <v>801</v>
      </c>
      <c r="K175" s="108">
        <v>44927</v>
      </c>
      <c r="L175" s="109">
        <v>45290</v>
      </c>
      <c r="M175" s="94" t="s">
        <v>802</v>
      </c>
      <c r="N175" s="94" t="s">
        <v>855</v>
      </c>
    </row>
    <row r="176" ht="22.5" spans="1:14">
      <c r="A176" s="94">
        <v>18</v>
      </c>
      <c r="B176" s="94" t="s">
        <v>857</v>
      </c>
      <c r="C176" s="94" t="s">
        <v>858</v>
      </c>
      <c r="D176" s="98" t="s">
        <v>422</v>
      </c>
      <c r="E176" s="94" t="s">
        <v>799</v>
      </c>
      <c r="F176" s="95">
        <v>34.68</v>
      </c>
      <c r="G176" s="94" t="s">
        <v>147</v>
      </c>
      <c r="H176" s="95">
        <v>34.68</v>
      </c>
      <c r="I176" s="94" t="s">
        <v>859</v>
      </c>
      <c r="J176" s="94" t="s">
        <v>801</v>
      </c>
      <c r="K176" s="108">
        <v>44927</v>
      </c>
      <c r="L176" s="109">
        <v>45290</v>
      </c>
      <c r="M176" s="94" t="s">
        <v>802</v>
      </c>
      <c r="N176" s="98" t="s">
        <v>422</v>
      </c>
    </row>
    <row r="177" ht="22.5" spans="1:14">
      <c r="A177" s="94">
        <v>19</v>
      </c>
      <c r="B177" s="94" t="s">
        <v>860</v>
      </c>
      <c r="C177" s="94" t="s">
        <v>861</v>
      </c>
      <c r="D177" s="96" t="s">
        <v>862</v>
      </c>
      <c r="E177" s="94" t="s">
        <v>799</v>
      </c>
      <c r="F177" s="97">
        <v>33.94</v>
      </c>
      <c r="G177" s="94" t="s">
        <v>147</v>
      </c>
      <c r="H177" s="97">
        <v>33.94</v>
      </c>
      <c r="I177" s="94" t="s">
        <v>863</v>
      </c>
      <c r="J177" s="94" t="s">
        <v>801</v>
      </c>
      <c r="K177" s="108">
        <v>44927</v>
      </c>
      <c r="L177" s="109">
        <v>45290</v>
      </c>
      <c r="M177" s="94" t="s">
        <v>802</v>
      </c>
      <c r="N177" s="94" t="s">
        <v>862</v>
      </c>
    </row>
    <row r="178" ht="22.5" spans="1:14">
      <c r="A178" s="94">
        <v>20</v>
      </c>
      <c r="B178" s="94" t="s">
        <v>864</v>
      </c>
      <c r="C178" s="94" t="s">
        <v>865</v>
      </c>
      <c r="D178" s="96" t="s">
        <v>866</v>
      </c>
      <c r="E178" s="94" t="s">
        <v>799</v>
      </c>
      <c r="F178" s="97">
        <v>42.64</v>
      </c>
      <c r="G178" s="94" t="s">
        <v>147</v>
      </c>
      <c r="H178" s="97">
        <v>42.64</v>
      </c>
      <c r="I178" s="94" t="s">
        <v>867</v>
      </c>
      <c r="J178" s="94" t="s">
        <v>801</v>
      </c>
      <c r="K178" s="108">
        <v>44927</v>
      </c>
      <c r="L178" s="109">
        <v>45290</v>
      </c>
      <c r="M178" s="94" t="s">
        <v>802</v>
      </c>
      <c r="N178" s="94" t="s">
        <v>866</v>
      </c>
    </row>
    <row r="179" ht="22.5" spans="1:14">
      <c r="A179" s="94">
        <v>21</v>
      </c>
      <c r="B179" s="94" t="s">
        <v>868</v>
      </c>
      <c r="C179" s="94" t="s">
        <v>869</v>
      </c>
      <c r="D179" s="94" t="s">
        <v>427</v>
      </c>
      <c r="E179" s="94" t="s">
        <v>799</v>
      </c>
      <c r="F179" s="95">
        <v>52.64</v>
      </c>
      <c r="G179" s="94" t="s">
        <v>147</v>
      </c>
      <c r="H179" s="95">
        <v>52.64</v>
      </c>
      <c r="I179" s="94" t="s">
        <v>870</v>
      </c>
      <c r="J179" s="94" t="s">
        <v>801</v>
      </c>
      <c r="K179" s="108">
        <v>44927</v>
      </c>
      <c r="L179" s="109">
        <v>45290</v>
      </c>
      <c r="M179" s="94" t="s">
        <v>802</v>
      </c>
      <c r="N179" s="94" t="s">
        <v>427</v>
      </c>
    </row>
    <row r="180" ht="22.5" spans="1:14">
      <c r="A180" s="94">
        <v>22</v>
      </c>
      <c r="B180" s="94" t="s">
        <v>871</v>
      </c>
      <c r="C180" s="94" t="s">
        <v>872</v>
      </c>
      <c r="D180" s="94" t="s">
        <v>873</v>
      </c>
      <c r="E180" s="94" t="s">
        <v>799</v>
      </c>
      <c r="F180" s="95">
        <v>53.12</v>
      </c>
      <c r="G180" s="94" t="s">
        <v>147</v>
      </c>
      <c r="H180" s="95">
        <v>53.12</v>
      </c>
      <c r="I180" s="94" t="s">
        <v>874</v>
      </c>
      <c r="J180" s="94" t="s">
        <v>801</v>
      </c>
      <c r="K180" s="108">
        <v>44927</v>
      </c>
      <c r="L180" s="109">
        <v>45290</v>
      </c>
      <c r="M180" s="94" t="s">
        <v>802</v>
      </c>
      <c r="N180" s="94" t="s">
        <v>873</v>
      </c>
    </row>
    <row r="181" ht="22.5" spans="1:14">
      <c r="A181" s="94">
        <v>23</v>
      </c>
      <c r="B181" s="94" t="s">
        <v>875</v>
      </c>
      <c r="C181" s="94" t="s">
        <v>876</v>
      </c>
      <c r="D181" s="94" t="s">
        <v>877</v>
      </c>
      <c r="E181" s="94" t="s">
        <v>799</v>
      </c>
      <c r="F181" s="95">
        <v>44.73</v>
      </c>
      <c r="G181" s="94" t="s">
        <v>147</v>
      </c>
      <c r="H181" s="95">
        <v>44.73</v>
      </c>
      <c r="I181" s="94" t="s">
        <v>878</v>
      </c>
      <c r="J181" s="94" t="s">
        <v>801</v>
      </c>
      <c r="K181" s="108">
        <v>44927</v>
      </c>
      <c r="L181" s="109">
        <v>45290</v>
      </c>
      <c r="M181" s="94" t="s">
        <v>802</v>
      </c>
      <c r="N181" s="94" t="s">
        <v>877</v>
      </c>
    </row>
    <row r="182" ht="22.5" spans="1:14">
      <c r="A182" s="94">
        <v>24</v>
      </c>
      <c r="B182" s="94" t="s">
        <v>879</v>
      </c>
      <c r="C182" s="94" t="s">
        <v>880</v>
      </c>
      <c r="D182" s="94" t="s">
        <v>881</v>
      </c>
      <c r="E182" s="94" t="s">
        <v>799</v>
      </c>
      <c r="F182" s="95">
        <v>32.31</v>
      </c>
      <c r="G182" s="94" t="s">
        <v>147</v>
      </c>
      <c r="H182" s="95">
        <v>32.31</v>
      </c>
      <c r="I182" s="94" t="s">
        <v>882</v>
      </c>
      <c r="J182" s="94" t="s">
        <v>801</v>
      </c>
      <c r="K182" s="108">
        <v>44927</v>
      </c>
      <c r="L182" s="109">
        <v>45290</v>
      </c>
      <c r="M182" s="94" t="s">
        <v>802</v>
      </c>
      <c r="N182" s="94" t="s">
        <v>881</v>
      </c>
    </row>
    <row r="183" ht="22.5" spans="1:14">
      <c r="A183" s="94">
        <v>25</v>
      </c>
      <c r="B183" s="94" t="s">
        <v>883</v>
      </c>
      <c r="C183" s="94" t="s">
        <v>884</v>
      </c>
      <c r="D183" s="94" t="s">
        <v>885</v>
      </c>
      <c r="E183" s="94" t="s">
        <v>799</v>
      </c>
      <c r="F183" s="95">
        <v>22.42</v>
      </c>
      <c r="G183" s="94" t="s">
        <v>147</v>
      </c>
      <c r="H183" s="95">
        <v>22.42</v>
      </c>
      <c r="I183" s="94" t="s">
        <v>886</v>
      </c>
      <c r="J183" s="94" t="s">
        <v>801</v>
      </c>
      <c r="K183" s="108">
        <v>44927</v>
      </c>
      <c r="L183" s="109">
        <v>45290</v>
      </c>
      <c r="M183" s="94" t="s">
        <v>802</v>
      </c>
      <c r="N183" s="94" t="s">
        <v>885</v>
      </c>
    </row>
    <row r="184" ht="33.75" spans="1:14">
      <c r="A184" s="99" t="s">
        <v>20</v>
      </c>
      <c r="B184" s="100" t="s">
        <v>56</v>
      </c>
      <c r="C184" s="100" t="s">
        <v>887</v>
      </c>
      <c r="D184" s="100" t="s">
        <v>888</v>
      </c>
      <c r="E184" s="100" t="s">
        <v>889</v>
      </c>
      <c r="F184" s="100">
        <v>100</v>
      </c>
      <c r="G184" s="100" t="s">
        <v>95</v>
      </c>
      <c r="H184" s="101">
        <v>100</v>
      </c>
      <c r="I184" s="100" t="s">
        <v>890</v>
      </c>
      <c r="J184" s="100" t="s">
        <v>891</v>
      </c>
      <c r="K184" s="111">
        <v>44927</v>
      </c>
      <c r="L184" s="112">
        <v>45291</v>
      </c>
      <c r="M184" s="100" t="s">
        <v>38</v>
      </c>
      <c r="N184" s="100" t="s">
        <v>38</v>
      </c>
    </row>
    <row r="185" ht="78.75" spans="1:14">
      <c r="A185" s="99" t="s">
        <v>25</v>
      </c>
      <c r="B185" s="102" t="s">
        <v>892</v>
      </c>
      <c r="C185" s="102" t="s">
        <v>893</v>
      </c>
      <c r="D185" s="102" t="s">
        <v>894</v>
      </c>
      <c r="E185" s="102" t="s">
        <v>895</v>
      </c>
      <c r="F185" s="102">
        <v>145</v>
      </c>
      <c r="G185" s="102" t="s">
        <v>95</v>
      </c>
      <c r="H185" s="102">
        <v>145</v>
      </c>
      <c r="I185" s="113" t="s">
        <v>896</v>
      </c>
      <c r="J185" s="113" t="s">
        <v>897</v>
      </c>
      <c r="K185" s="114">
        <v>44986</v>
      </c>
      <c r="L185" s="114">
        <v>45261</v>
      </c>
      <c r="M185" s="113" t="s">
        <v>38</v>
      </c>
      <c r="N185" s="102" t="s">
        <v>898</v>
      </c>
    </row>
    <row r="186" ht="22.5" spans="1:14">
      <c r="A186" s="102" t="s">
        <v>28</v>
      </c>
      <c r="B186" s="102" t="s">
        <v>57</v>
      </c>
      <c r="C186" s="102"/>
      <c r="D186" s="102"/>
      <c r="E186" s="102"/>
      <c r="F186" s="102">
        <v>160</v>
      </c>
      <c r="G186" s="94"/>
      <c r="H186" s="102">
        <v>160</v>
      </c>
      <c r="I186" s="102"/>
      <c r="J186" s="102"/>
      <c r="K186" s="102"/>
      <c r="L186" s="102"/>
      <c r="M186" s="102"/>
      <c r="N186" s="102"/>
    </row>
    <row r="187" ht="33.75" spans="1:14">
      <c r="A187" s="94">
        <v>1</v>
      </c>
      <c r="B187" s="94" t="s">
        <v>899</v>
      </c>
      <c r="C187" s="94" t="s">
        <v>900</v>
      </c>
      <c r="D187" s="94" t="s">
        <v>431</v>
      </c>
      <c r="E187" s="94" t="s">
        <v>901</v>
      </c>
      <c r="F187" s="95">
        <v>60</v>
      </c>
      <c r="G187" s="94" t="s">
        <v>147</v>
      </c>
      <c r="H187" s="95">
        <v>60</v>
      </c>
      <c r="I187" s="94" t="s">
        <v>902</v>
      </c>
      <c r="J187" s="94" t="s">
        <v>801</v>
      </c>
      <c r="K187" s="108">
        <v>44927</v>
      </c>
      <c r="L187" s="115">
        <v>45290</v>
      </c>
      <c r="M187" s="94" t="s">
        <v>58</v>
      </c>
      <c r="N187" s="94" t="s">
        <v>903</v>
      </c>
    </row>
    <row r="188" ht="22.5" spans="1:14">
      <c r="A188" s="94">
        <v>2</v>
      </c>
      <c r="B188" s="94" t="s">
        <v>904</v>
      </c>
      <c r="C188" s="94" t="s">
        <v>905</v>
      </c>
      <c r="D188" s="94" t="s">
        <v>390</v>
      </c>
      <c r="E188" s="94" t="s">
        <v>906</v>
      </c>
      <c r="F188" s="95">
        <v>60</v>
      </c>
      <c r="G188" s="94" t="s">
        <v>147</v>
      </c>
      <c r="H188" s="95">
        <v>60</v>
      </c>
      <c r="I188" s="94" t="s">
        <v>907</v>
      </c>
      <c r="J188" s="94" t="s">
        <v>801</v>
      </c>
      <c r="K188" s="108">
        <v>44927</v>
      </c>
      <c r="L188" s="115">
        <v>45290</v>
      </c>
      <c r="M188" s="94" t="s">
        <v>58</v>
      </c>
      <c r="N188" s="94" t="s">
        <v>908</v>
      </c>
    </row>
    <row r="189" ht="33.75" spans="1:14">
      <c r="A189" s="94">
        <v>3</v>
      </c>
      <c r="B189" s="94" t="s">
        <v>909</v>
      </c>
      <c r="C189" s="94" t="s">
        <v>910</v>
      </c>
      <c r="D189" s="96" t="s">
        <v>855</v>
      </c>
      <c r="E189" s="94" t="s">
        <v>911</v>
      </c>
      <c r="F189" s="97">
        <v>40</v>
      </c>
      <c r="G189" s="94" t="s">
        <v>147</v>
      </c>
      <c r="H189" s="97">
        <v>40</v>
      </c>
      <c r="I189" s="94" t="s">
        <v>912</v>
      </c>
      <c r="J189" s="94" t="s">
        <v>801</v>
      </c>
      <c r="K189" s="108">
        <v>44927</v>
      </c>
      <c r="L189" s="115">
        <v>45290</v>
      </c>
      <c r="M189" s="94" t="s">
        <v>58</v>
      </c>
      <c r="N189" s="94" t="s">
        <v>913</v>
      </c>
    </row>
    <row r="190" ht="22.5" spans="1:14">
      <c r="A190" s="103" t="s">
        <v>142</v>
      </c>
      <c r="B190" s="103" t="s">
        <v>59</v>
      </c>
      <c r="C190" s="103"/>
      <c r="D190" s="103"/>
      <c r="E190" s="103"/>
      <c r="F190" s="103">
        <v>1993</v>
      </c>
      <c r="G190" s="94"/>
      <c r="H190" s="103">
        <v>1993</v>
      </c>
      <c r="I190" s="103"/>
      <c r="J190" s="103"/>
      <c r="K190" s="103"/>
      <c r="L190" s="103"/>
      <c r="M190" s="103"/>
      <c r="N190" s="103"/>
    </row>
    <row r="191" ht="22.5" spans="1:14">
      <c r="A191" s="94">
        <v>1</v>
      </c>
      <c r="B191" s="94" t="s">
        <v>914</v>
      </c>
      <c r="C191" s="94" t="s">
        <v>915</v>
      </c>
      <c r="D191" s="94" t="s">
        <v>916</v>
      </c>
      <c r="E191" s="94" t="s">
        <v>917</v>
      </c>
      <c r="F191" s="94">
        <v>30</v>
      </c>
      <c r="G191" s="94" t="s">
        <v>147</v>
      </c>
      <c r="H191" s="94">
        <v>30</v>
      </c>
      <c r="I191" s="94" t="s">
        <v>918</v>
      </c>
      <c r="J191" s="94" t="s">
        <v>919</v>
      </c>
      <c r="K191" s="108">
        <v>44927</v>
      </c>
      <c r="L191" s="115">
        <v>45290</v>
      </c>
      <c r="M191" s="94" t="s">
        <v>920</v>
      </c>
      <c r="N191" s="94" t="s">
        <v>555</v>
      </c>
    </row>
    <row r="192" ht="22.5" spans="1:14">
      <c r="A192" s="94">
        <v>2</v>
      </c>
      <c r="B192" s="94" t="s">
        <v>921</v>
      </c>
      <c r="C192" s="94" t="s">
        <v>922</v>
      </c>
      <c r="D192" s="94" t="s">
        <v>393</v>
      </c>
      <c r="E192" s="94" t="s">
        <v>674</v>
      </c>
      <c r="F192" s="94">
        <v>10</v>
      </c>
      <c r="G192" s="94" t="s">
        <v>147</v>
      </c>
      <c r="H192" s="94">
        <v>10</v>
      </c>
      <c r="I192" s="94" t="s">
        <v>918</v>
      </c>
      <c r="J192" s="94" t="s">
        <v>919</v>
      </c>
      <c r="K192" s="108">
        <v>44927</v>
      </c>
      <c r="L192" s="115">
        <v>45290</v>
      </c>
      <c r="M192" s="94" t="s">
        <v>920</v>
      </c>
      <c r="N192" s="94" t="s">
        <v>393</v>
      </c>
    </row>
    <row r="193" ht="22.5" spans="1:14">
      <c r="A193" s="94">
        <v>3</v>
      </c>
      <c r="B193" s="94" t="s">
        <v>923</v>
      </c>
      <c r="C193" s="94" t="s">
        <v>924</v>
      </c>
      <c r="D193" s="94" t="s">
        <v>420</v>
      </c>
      <c r="E193" s="94" t="s">
        <v>528</v>
      </c>
      <c r="F193" s="94">
        <v>15</v>
      </c>
      <c r="G193" s="94" t="s">
        <v>147</v>
      </c>
      <c r="H193" s="94">
        <v>15</v>
      </c>
      <c r="I193" s="94" t="s">
        <v>918</v>
      </c>
      <c r="J193" s="94" t="s">
        <v>919</v>
      </c>
      <c r="K193" s="108">
        <v>44927</v>
      </c>
      <c r="L193" s="115">
        <v>45290</v>
      </c>
      <c r="M193" s="94" t="s">
        <v>920</v>
      </c>
      <c r="N193" s="94" t="s">
        <v>420</v>
      </c>
    </row>
    <row r="194" ht="22.5" spans="1:14">
      <c r="A194" s="94">
        <v>4</v>
      </c>
      <c r="B194" s="94" t="s">
        <v>925</v>
      </c>
      <c r="C194" s="94" t="s">
        <v>926</v>
      </c>
      <c r="D194" s="94" t="s">
        <v>927</v>
      </c>
      <c r="E194" s="94" t="s">
        <v>528</v>
      </c>
      <c r="F194" s="94">
        <v>15</v>
      </c>
      <c r="G194" s="94" t="s">
        <v>147</v>
      </c>
      <c r="H194" s="94">
        <v>15</v>
      </c>
      <c r="I194" s="94" t="s">
        <v>918</v>
      </c>
      <c r="J194" s="94" t="s">
        <v>919</v>
      </c>
      <c r="K194" s="108">
        <v>44927</v>
      </c>
      <c r="L194" s="115">
        <v>45290</v>
      </c>
      <c r="M194" s="94" t="s">
        <v>920</v>
      </c>
      <c r="N194" s="94" t="s">
        <v>927</v>
      </c>
    </row>
    <row r="195" ht="22.5" spans="1:14">
      <c r="A195" s="94">
        <v>5</v>
      </c>
      <c r="B195" s="94" t="s">
        <v>928</v>
      </c>
      <c r="C195" s="94" t="s">
        <v>929</v>
      </c>
      <c r="D195" s="94" t="s">
        <v>602</v>
      </c>
      <c r="E195" s="94" t="s">
        <v>674</v>
      </c>
      <c r="F195" s="94">
        <v>10</v>
      </c>
      <c r="G195" s="94" t="s">
        <v>147</v>
      </c>
      <c r="H195" s="94">
        <v>10</v>
      </c>
      <c r="I195" s="94" t="s">
        <v>918</v>
      </c>
      <c r="J195" s="94" t="s">
        <v>919</v>
      </c>
      <c r="K195" s="108">
        <v>44927</v>
      </c>
      <c r="L195" s="115">
        <v>45290</v>
      </c>
      <c r="M195" s="94" t="s">
        <v>920</v>
      </c>
      <c r="N195" s="94" t="s">
        <v>602</v>
      </c>
    </row>
    <row r="196" ht="22.5" spans="1:14">
      <c r="A196" s="94">
        <v>6</v>
      </c>
      <c r="B196" s="94" t="s">
        <v>930</v>
      </c>
      <c r="C196" s="94" t="s">
        <v>931</v>
      </c>
      <c r="D196" s="94" t="s">
        <v>932</v>
      </c>
      <c r="E196" s="94" t="s">
        <v>528</v>
      </c>
      <c r="F196" s="94">
        <v>15</v>
      </c>
      <c r="G196" s="94" t="s">
        <v>147</v>
      </c>
      <c r="H196" s="94">
        <v>15</v>
      </c>
      <c r="I196" s="94" t="s">
        <v>918</v>
      </c>
      <c r="J196" s="94" t="s">
        <v>919</v>
      </c>
      <c r="K196" s="108">
        <v>44927</v>
      </c>
      <c r="L196" s="115">
        <v>45290</v>
      </c>
      <c r="M196" s="94" t="s">
        <v>920</v>
      </c>
      <c r="N196" s="94" t="s">
        <v>932</v>
      </c>
    </row>
    <row r="197" ht="33.75" spans="1:14">
      <c r="A197" s="94">
        <v>7</v>
      </c>
      <c r="B197" s="94" t="s">
        <v>933</v>
      </c>
      <c r="C197" s="94" t="s">
        <v>934</v>
      </c>
      <c r="D197" s="94" t="s">
        <v>935</v>
      </c>
      <c r="E197" s="94" t="s">
        <v>917</v>
      </c>
      <c r="F197" s="94">
        <v>30</v>
      </c>
      <c r="G197" s="94" t="s">
        <v>147</v>
      </c>
      <c r="H197" s="94">
        <v>30</v>
      </c>
      <c r="I197" s="94" t="s">
        <v>918</v>
      </c>
      <c r="J197" s="94" t="s">
        <v>919</v>
      </c>
      <c r="K197" s="108">
        <v>44927</v>
      </c>
      <c r="L197" s="115">
        <v>45290</v>
      </c>
      <c r="M197" s="94" t="s">
        <v>920</v>
      </c>
      <c r="N197" s="94" t="s">
        <v>935</v>
      </c>
    </row>
    <row r="198" ht="45" spans="1:14">
      <c r="A198" s="94">
        <v>8</v>
      </c>
      <c r="B198" s="94" t="s">
        <v>936</v>
      </c>
      <c r="C198" s="94" t="s">
        <v>937</v>
      </c>
      <c r="D198" s="94" t="s">
        <v>938</v>
      </c>
      <c r="E198" s="94" t="s">
        <v>528</v>
      </c>
      <c r="F198" s="94">
        <v>15</v>
      </c>
      <c r="G198" s="94" t="s">
        <v>147</v>
      </c>
      <c r="H198" s="94">
        <v>15</v>
      </c>
      <c r="I198" s="94" t="s">
        <v>918</v>
      </c>
      <c r="J198" s="94" t="s">
        <v>919</v>
      </c>
      <c r="K198" s="108">
        <v>44927</v>
      </c>
      <c r="L198" s="115">
        <v>45290</v>
      </c>
      <c r="M198" s="94" t="s">
        <v>920</v>
      </c>
      <c r="N198" s="94" t="s">
        <v>938</v>
      </c>
    </row>
    <row r="199" ht="22.5" spans="1:14">
      <c r="A199" s="94">
        <v>9</v>
      </c>
      <c r="B199" s="94" t="s">
        <v>939</v>
      </c>
      <c r="C199" s="94" t="s">
        <v>940</v>
      </c>
      <c r="D199" s="94" t="s">
        <v>673</v>
      </c>
      <c r="E199" s="94" t="s">
        <v>941</v>
      </c>
      <c r="F199" s="94">
        <v>20</v>
      </c>
      <c r="G199" s="94" t="s">
        <v>147</v>
      </c>
      <c r="H199" s="94">
        <v>20</v>
      </c>
      <c r="I199" s="94" t="s">
        <v>918</v>
      </c>
      <c r="J199" s="94" t="s">
        <v>919</v>
      </c>
      <c r="K199" s="108">
        <v>44927</v>
      </c>
      <c r="L199" s="115">
        <v>45290</v>
      </c>
      <c r="M199" s="94" t="s">
        <v>920</v>
      </c>
      <c r="N199" s="94" t="s">
        <v>673</v>
      </c>
    </row>
    <row r="200" ht="22.5" spans="1:14">
      <c r="A200" s="94">
        <v>10</v>
      </c>
      <c r="B200" s="94" t="s">
        <v>942</v>
      </c>
      <c r="C200" s="94" t="s">
        <v>943</v>
      </c>
      <c r="D200" s="94" t="s">
        <v>944</v>
      </c>
      <c r="E200" s="94" t="s">
        <v>674</v>
      </c>
      <c r="F200" s="94">
        <v>10</v>
      </c>
      <c r="G200" s="94" t="s">
        <v>147</v>
      </c>
      <c r="H200" s="94">
        <v>10</v>
      </c>
      <c r="I200" s="94" t="s">
        <v>918</v>
      </c>
      <c r="J200" s="94" t="s">
        <v>919</v>
      </c>
      <c r="K200" s="108">
        <v>44927</v>
      </c>
      <c r="L200" s="115">
        <v>45290</v>
      </c>
      <c r="M200" s="94" t="s">
        <v>920</v>
      </c>
      <c r="N200" s="94" t="s">
        <v>944</v>
      </c>
    </row>
    <row r="201" ht="22.5" spans="1:14">
      <c r="A201" s="94">
        <v>11</v>
      </c>
      <c r="B201" s="94" t="s">
        <v>945</v>
      </c>
      <c r="C201" s="94" t="s">
        <v>946</v>
      </c>
      <c r="D201" s="94" t="s">
        <v>947</v>
      </c>
      <c r="E201" s="94" t="s">
        <v>674</v>
      </c>
      <c r="F201" s="94">
        <v>10</v>
      </c>
      <c r="G201" s="94" t="s">
        <v>147</v>
      </c>
      <c r="H201" s="94">
        <v>10</v>
      </c>
      <c r="I201" s="94" t="s">
        <v>918</v>
      </c>
      <c r="J201" s="94" t="s">
        <v>919</v>
      </c>
      <c r="K201" s="108">
        <v>44927</v>
      </c>
      <c r="L201" s="115">
        <v>45290</v>
      </c>
      <c r="M201" s="94" t="s">
        <v>920</v>
      </c>
      <c r="N201" s="94" t="s">
        <v>947</v>
      </c>
    </row>
    <row r="202" ht="33.75" spans="1:14">
      <c r="A202" s="94">
        <v>12</v>
      </c>
      <c r="B202" s="94" t="s">
        <v>948</v>
      </c>
      <c r="C202" s="94" t="s">
        <v>949</v>
      </c>
      <c r="D202" s="94" t="s">
        <v>950</v>
      </c>
      <c r="E202" s="94" t="s">
        <v>674</v>
      </c>
      <c r="F202" s="94">
        <v>10</v>
      </c>
      <c r="G202" s="94" t="s">
        <v>147</v>
      </c>
      <c r="H202" s="94">
        <v>10</v>
      </c>
      <c r="I202" s="94" t="s">
        <v>918</v>
      </c>
      <c r="J202" s="94" t="s">
        <v>919</v>
      </c>
      <c r="K202" s="108">
        <v>44927</v>
      </c>
      <c r="L202" s="115">
        <v>45290</v>
      </c>
      <c r="M202" s="94" t="s">
        <v>920</v>
      </c>
      <c r="N202" s="94" t="s">
        <v>950</v>
      </c>
    </row>
    <row r="203" ht="22.5" spans="1:14">
      <c r="A203" s="94">
        <v>13</v>
      </c>
      <c r="B203" s="94" t="s">
        <v>951</v>
      </c>
      <c r="C203" s="94" t="s">
        <v>952</v>
      </c>
      <c r="D203" s="94" t="s">
        <v>383</v>
      </c>
      <c r="E203" s="94" t="s">
        <v>953</v>
      </c>
      <c r="F203" s="94">
        <v>25</v>
      </c>
      <c r="G203" s="94" t="s">
        <v>147</v>
      </c>
      <c r="H203" s="94">
        <v>25</v>
      </c>
      <c r="I203" s="94" t="s">
        <v>918</v>
      </c>
      <c r="J203" s="94" t="s">
        <v>919</v>
      </c>
      <c r="K203" s="108">
        <v>44927</v>
      </c>
      <c r="L203" s="115">
        <v>45290</v>
      </c>
      <c r="M203" s="94" t="s">
        <v>920</v>
      </c>
      <c r="N203" s="94" t="s">
        <v>383</v>
      </c>
    </row>
    <row r="204" ht="22.5" spans="1:14">
      <c r="A204" s="94">
        <v>14</v>
      </c>
      <c r="B204" s="94" t="s">
        <v>954</v>
      </c>
      <c r="C204" s="94" t="s">
        <v>955</v>
      </c>
      <c r="D204" s="94" t="s">
        <v>956</v>
      </c>
      <c r="E204" s="94" t="s">
        <v>674</v>
      </c>
      <c r="F204" s="94">
        <v>10</v>
      </c>
      <c r="G204" s="94" t="s">
        <v>147</v>
      </c>
      <c r="H204" s="94">
        <v>10</v>
      </c>
      <c r="I204" s="94" t="s">
        <v>918</v>
      </c>
      <c r="J204" s="94" t="s">
        <v>919</v>
      </c>
      <c r="K204" s="108">
        <v>44927</v>
      </c>
      <c r="L204" s="115">
        <v>45290</v>
      </c>
      <c r="M204" s="94" t="s">
        <v>920</v>
      </c>
      <c r="N204" s="94" t="s">
        <v>956</v>
      </c>
    </row>
    <row r="205" ht="22.5" spans="1:14">
      <c r="A205" s="94">
        <v>15</v>
      </c>
      <c r="B205" s="94" t="s">
        <v>957</v>
      </c>
      <c r="C205" s="94" t="s">
        <v>958</v>
      </c>
      <c r="D205" s="94" t="s">
        <v>959</v>
      </c>
      <c r="E205" s="94" t="s">
        <v>674</v>
      </c>
      <c r="F205" s="94">
        <v>10</v>
      </c>
      <c r="G205" s="94" t="s">
        <v>147</v>
      </c>
      <c r="H205" s="94">
        <v>10</v>
      </c>
      <c r="I205" s="94" t="s">
        <v>918</v>
      </c>
      <c r="J205" s="94" t="s">
        <v>919</v>
      </c>
      <c r="K205" s="108">
        <v>44927</v>
      </c>
      <c r="L205" s="115">
        <v>45290</v>
      </c>
      <c r="M205" s="94" t="s">
        <v>920</v>
      </c>
      <c r="N205" s="94" t="s">
        <v>959</v>
      </c>
    </row>
    <row r="206" ht="54" spans="1:14">
      <c r="A206" s="94">
        <v>16</v>
      </c>
      <c r="B206" s="94" t="s">
        <v>960</v>
      </c>
      <c r="C206" s="94" t="s">
        <v>961</v>
      </c>
      <c r="D206" s="94" t="s">
        <v>962</v>
      </c>
      <c r="E206" s="94" t="s">
        <v>528</v>
      </c>
      <c r="F206" s="94">
        <v>15</v>
      </c>
      <c r="G206" s="94" t="s">
        <v>147</v>
      </c>
      <c r="H206" s="94">
        <v>15</v>
      </c>
      <c r="I206" s="94" t="s">
        <v>918</v>
      </c>
      <c r="J206" s="94" t="s">
        <v>919</v>
      </c>
      <c r="K206" s="108">
        <v>44927</v>
      </c>
      <c r="L206" s="115">
        <v>45290</v>
      </c>
      <c r="M206" s="94" t="s">
        <v>920</v>
      </c>
      <c r="N206" s="94" t="s">
        <v>518</v>
      </c>
    </row>
    <row r="207" ht="22.5" spans="1:14">
      <c r="A207" s="94">
        <v>17</v>
      </c>
      <c r="B207" s="94" t="s">
        <v>963</v>
      </c>
      <c r="C207" s="94" t="s">
        <v>964</v>
      </c>
      <c r="D207" s="94" t="s">
        <v>965</v>
      </c>
      <c r="E207" s="94" t="s">
        <v>674</v>
      </c>
      <c r="F207" s="94">
        <v>10</v>
      </c>
      <c r="G207" s="94" t="s">
        <v>147</v>
      </c>
      <c r="H207" s="94">
        <v>10</v>
      </c>
      <c r="I207" s="94" t="s">
        <v>918</v>
      </c>
      <c r="J207" s="94" t="s">
        <v>919</v>
      </c>
      <c r="K207" s="108">
        <v>44927</v>
      </c>
      <c r="L207" s="115">
        <v>45290</v>
      </c>
      <c r="M207" s="94" t="s">
        <v>920</v>
      </c>
      <c r="N207" s="94" t="s">
        <v>965</v>
      </c>
    </row>
    <row r="208" ht="22.5" spans="1:14">
      <c r="A208" s="94">
        <v>18</v>
      </c>
      <c r="B208" s="94" t="s">
        <v>966</v>
      </c>
      <c r="C208" s="94" t="s">
        <v>967</v>
      </c>
      <c r="D208" s="94" t="s">
        <v>968</v>
      </c>
      <c r="E208" s="94" t="s">
        <v>674</v>
      </c>
      <c r="F208" s="94">
        <v>10</v>
      </c>
      <c r="G208" s="94" t="s">
        <v>147</v>
      </c>
      <c r="H208" s="94">
        <v>10</v>
      </c>
      <c r="I208" s="94" t="s">
        <v>918</v>
      </c>
      <c r="J208" s="94" t="s">
        <v>919</v>
      </c>
      <c r="K208" s="108">
        <v>44927</v>
      </c>
      <c r="L208" s="115">
        <v>45290</v>
      </c>
      <c r="M208" s="94" t="s">
        <v>920</v>
      </c>
      <c r="N208" s="94" t="s">
        <v>968</v>
      </c>
    </row>
    <row r="209" ht="22.5" spans="1:14">
      <c r="A209" s="94">
        <v>19</v>
      </c>
      <c r="B209" s="94" t="s">
        <v>969</v>
      </c>
      <c r="C209" s="94" t="s">
        <v>970</v>
      </c>
      <c r="D209" s="94" t="s">
        <v>971</v>
      </c>
      <c r="E209" s="94" t="s">
        <v>674</v>
      </c>
      <c r="F209" s="94">
        <v>10</v>
      </c>
      <c r="G209" s="94" t="s">
        <v>147</v>
      </c>
      <c r="H209" s="94">
        <v>10</v>
      </c>
      <c r="I209" s="94" t="s">
        <v>918</v>
      </c>
      <c r="J209" s="94" t="s">
        <v>919</v>
      </c>
      <c r="K209" s="108">
        <v>44927</v>
      </c>
      <c r="L209" s="115">
        <v>45290</v>
      </c>
      <c r="M209" s="94" t="s">
        <v>920</v>
      </c>
      <c r="N209" s="94" t="s">
        <v>971</v>
      </c>
    </row>
    <row r="210" ht="33.75" spans="1:14">
      <c r="A210" s="94">
        <v>20</v>
      </c>
      <c r="B210" s="94" t="s">
        <v>972</v>
      </c>
      <c r="C210" s="94" t="s">
        <v>973</v>
      </c>
      <c r="D210" s="94" t="s">
        <v>974</v>
      </c>
      <c r="E210" s="94" t="s">
        <v>941</v>
      </c>
      <c r="F210" s="94">
        <v>20</v>
      </c>
      <c r="G210" s="94" t="s">
        <v>147</v>
      </c>
      <c r="H210" s="94">
        <v>20</v>
      </c>
      <c r="I210" s="94" t="s">
        <v>918</v>
      </c>
      <c r="J210" s="94" t="s">
        <v>919</v>
      </c>
      <c r="K210" s="108">
        <v>44927</v>
      </c>
      <c r="L210" s="115">
        <v>45290</v>
      </c>
      <c r="M210" s="94" t="s">
        <v>920</v>
      </c>
      <c r="N210" s="94" t="s">
        <v>974</v>
      </c>
    </row>
    <row r="211" ht="22.5" spans="1:14">
      <c r="A211" s="94">
        <v>21</v>
      </c>
      <c r="B211" s="94" t="s">
        <v>975</v>
      </c>
      <c r="C211" s="94" t="s">
        <v>976</v>
      </c>
      <c r="D211" s="94" t="s">
        <v>977</v>
      </c>
      <c r="E211" s="94" t="s">
        <v>528</v>
      </c>
      <c r="F211" s="94">
        <v>15</v>
      </c>
      <c r="G211" s="94" t="s">
        <v>147</v>
      </c>
      <c r="H211" s="94">
        <v>15</v>
      </c>
      <c r="I211" s="94" t="s">
        <v>918</v>
      </c>
      <c r="J211" s="94" t="s">
        <v>919</v>
      </c>
      <c r="K211" s="108">
        <v>44927</v>
      </c>
      <c r="L211" s="115">
        <v>45290</v>
      </c>
      <c r="M211" s="94" t="s">
        <v>920</v>
      </c>
      <c r="N211" s="94" t="s">
        <v>977</v>
      </c>
    </row>
    <row r="212" ht="54" spans="1:14">
      <c r="A212" s="94">
        <v>22</v>
      </c>
      <c r="B212" s="94" t="s">
        <v>978</v>
      </c>
      <c r="C212" s="94" t="s">
        <v>979</v>
      </c>
      <c r="D212" s="94" t="s">
        <v>980</v>
      </c>
      <c r="E212" s="94" t="s">
        <v>941</v>
      </c>
      <c r="F212" s="94">
        <v>20</v>
      </c>
      <c r="G212" s="94" t="s">
        <v>147</v>
      </c>
      <c r="H212" s="94">
        <v>20</v>
      </c>
      <c r="I212" s="94" t="s">
        <v>918</v>
      </c>
      <c r="J212" s="94" t="s">
        <v>919</v>
      </c>
      <c r="K212" s="108">
        <v>44927</v>
      </c>
      <c r="L212" s="115">
        <v>45290</v>
      </c>
      <c r="M212" s="94" t="s">
        <v>920</v>
      </c>
      <c r="N212" s="94" t="s">
        <v>980</v>
      </c>
    </row>
    <row r="213" ht="22.5" spans="1:14">
      <c r="A213" s="94">
        <v>23</v>
      </c>
      <c r="B213" s="94" t="s">
        <v>981</v>
      </c>
      <c r="C213" s="94" t="s">
        <v>982</v>
      </c>
      <c r="D213" s="94" t="s">
        <v>983</v>
      </c>
      <c r="E213" s="94" t="s">
        <v>984</v>
      </c>
      <c r="F213" s="94">
        <v>55</v>
      </c>
      <c r="G213" s="94" t="s">
        <v>147</v>
      </c>
      <c r="H213" s="94">
        <v>55</v>
      </c>
      <c r="I213" s="94" t="s">
        <v>918</v>
      </c>
      <c r="J213" s="94" t="s">
        <v>919</v>
      </c>
      <c r="K213" s="108">
        <v>44927</v>
      </c>
      <c r="L213" s="115">
        <v>45290</v>
      </c>
      <c r="M213" s="94" t="s">
        <v>920</v>
      </c>
      <c r="N213" s="94" t="s">
        <v>983</v>
      </c>
    </row>
    <row r="214" ht="22.5" spans="1:14">
      <c r="A214" s="94">
        <v>24</v>
      </c>
      <c r="B214" s="94" t="s">
        <v>985</v>
      </c>
      <c r="C214" s="94" t="s">
        <v>986</v>
      </c>
      <c r="D214" s="94" t="s">
        <v>987</v>
      </c>
      <c r="E214" s="94" t="s">
        <v>674</v>
      </c>
      <c r="F214" s="94">
        <v>10</v>
      </c>
      <c r="G214" s="94" t="s">
        <v>147</v>
      </c>
      <c r="H214" s="94">
        <v>10</v>
      </c>
      <c r="I214" s="94" t="s">
        <v>918</v>
      </c>
      <c r="J214" s="94" t="s">
        <v>919</v>
      </c>
      <c r="K214" s="108">
        <v>44927</v>
      </c>
      <c r="L214" s="115">
        <v>45290</v>
      </c>
      <c r="M214" s="94" t="s">
        <v>920</v>
      </c>
      <c r="N214" s="94" t="s">
        <v>987</v>
      </c>
    </row>
    <row r="215" ht="42.75" spans="1:14">
      <c r="A215" s="94">
        <v>25</v>
      </c>
      <c r="B215" s="94" t="s">
        <v>988</v>
      </c>
      <c r="C215" s="94" t="s">
        <v>989</v>
      </c>
      <c r="D215" s="94" t="s">
        <v>990</v>
      </c>
      <c r="E215" s="94" t="s">
        <v>528</v>
      </c>
      <c r="F215" s="94">
        <v>15</v>
      </c>
      <c r="G215" s="94" t="s">
        <v>147</v>
      </c>
      <c r="H215" s="94">
        <v>15</v>
      </c>
      <c r="I215" s="94" t="s">
        <v>918</v>
      </c>
      <c r="J215" s="94" t="s">
        <v>919</v>
      </c>
      <c r="K215" s="108">
        <v>44927</v>
      </c>
      <c r="L215" s="115">
        <v>45290</v>
      </c>
      <c r="M215" s="94" t="s">
        <v>920</v>
      </c>
      <c r="N215" s="94" t="s">
        <v>990</v>
      </c>
    </row>
    <row r="216" ht="22.5" spans="1:14">
      <c r="A216" s="94">
        <v>26</v>
      </c>
      <c r="B216" s="94" t="s">
        <v>991</v>
      </c>
      <c r="C216" s="94" t="s">
        <v>992</v>
      </c>
      <c r="D216" s="94" t="s">
        <v>993</v>
      </c>
      <c r="E216" s="94" t="s">
        <v>674</v>
      </c>
      <c r="F216" s="94">
        <v>10</v>
      </c>
      <c r="G216" s="94" t="s">
        <v>147</v>
      </c>
      <c r="H216" s="94">
        <v>10</v>
      </c>
      <c r="I216" s="94" t="s">
        <v>918</v>
      </c>
      <c r="J216" s="94" t="s">
        <v>919</v>
      </c>
      <c r="K216" s="108">
        <v>44927</v>
      </c>
      <c r="L216" s="115">
        <v>45290</v>
      </c>
      <c r="M216" s="94" t="s">
        <v>920</v>
      </c>
      <c r="N216" s="94" t="s">
        <v>993</v>
      </c>
    </row>
    <row r="217" ht="22.5" spans="1:14">
      <c r="A217" s="94">
        <v>27</v>
      </c>
      <c r="B217" s="94" t="s">
        <v>994</v>
      </c>
      <c r="C217" s="94" t="s">
        <v>995</v>
      </c>
      <c r="D217" s="94" t="s">
        <v>996</v>
      </c>
      <c r="E217" s="94" t="s">
        <v>941</v>
      </c>
      <c r="F217" s="94">
        <v>20</v>
      </c>
      <c r="G217" s="94" t="s">
        <v>147</v>
      </c>
      <c r="H217" s="94">
        <v>20</v>
      </c>
      <c r="I217" s="94" t="s">
        <v>918</v>
      </c>
      <c r="J217" s="94" t="s">
        <v>919</v>
      </c>
      <c r="K217" s="108">
        <v>44927</v>
      </c>
      <c r="L217" s="115">
        <v>45290</v>
      </c>
      <c r="M217" s="94" t="s">
        <v>920</v>
      </c>
      <c r="N217" s="94" t="s">
        <v>996</v>
      </c>
    </row>
    <row r="218" ht="22.5" spans="1:14">
      <c r="A218" s="94">
        <v>28</v>
      </c>
      <c r="B218" s="94" t="s">
        <v>997</v>
      </c>
      <c r="C218" s="94" t="s">
        <v>998</v>
      </c>
      <c r="D218" s="94" t="s">
        <v>254</v>
      </c>
      <c r="E218" s="94" t="s">
        <v>674</v>
      </c>
      <c r="F218" s="94">
        <v>10</v>
      </c>
      <c r="G218" s="94" t="s">
        <v>147</v>
      </c>
      <c r="H218" s="94">
        <v>10</v>
      </c>
      <c r="I218" s="94" t="s">
        <v>918</v>
      </c>
      <c r="J218" s="94" t="s">
        <v>919</v>
      </c>
      <c r="K218" s="108">
        <v>44927</v>
      </c>
      <c r="L218" s="115">
        <v>45290</v>
      </c>
      <c r="M218" s="94" t="s">
        <v>920</v>
      </c>
      <c r="N218" s="94" t="s">
        <v>254</v>
      </c>
    </row>
    <row r="219" ht="22.5" spans="1:14">
      <c r="A219" s="94">
        <v>29</v>
      </c>
      <c r="B219" s="94" t="s">
        <v>999</v>
      </c>
      <c r="C219" s="94" t="s">
        <v>1000</v>
      </c>
      <c r="D219" s="94" t="s">
        <v>361</v>
      </c>
      <c r="E219" s="94" t="s">
        <v>674</v>
      </c>
      <c r="F219" s="94">
        <v>10</v>
      </c>
      <c r="G219" s="94" t="s">
        <v>147</v>
      </c>
      <c r="H219" s="94">
        <v>10</v>
      </c>
      <c r="I219" s="94" t="s">
        <v>918</v>
      </c>
      <c r="J219" s="94" t="s">
        <v>919</v>
      </c>
      <c r="K219" s="108">
        <v>44927</v>
      </c>
      <c r="L219" s="115">
        <v>45290</v>
      </c>
      <c r="M219" s="94" t="s">
        <v>920</v>
      </c>
      <c r="N219" s="94" t="s">
        <v>361</v>
      </c>
    </row>
    <row r="220" ht="22.5" spans="1:14">
      <c r="A220" s="94">
        <v>30</v>
      </c>
      <c r="B220" s="94" t="s">
        <v>1001</v>
      </c>
      <c r="C220" s="94" t="s">
        <v>1002</v>
      </c>
      <c r="D220" s="94" t="s">
        <v>1003</v>
      </c>
      <c r="E220" s="94" t="s">
        <v>941</v>
      </c>
      <c r="F220" s="94">
        <v>20</v>
      </c>
      <c r="G220" s="94" t="s">
        <v>147</v>
      </c>
      <c r="H220" s="94">
        <v>20</v>
      </c>
      <c r="I220" s="94" t="s">
        <v>918</v>
      </c>
      <c r="J220" s="94" t="s">
        <v>919</v>
      </c>
      <c r="K220" s="108">
        <v>44927</v>
      </c>
      <c r="L220" s="115">
        <v>45290</v>
      </c>
      <c r="M220" s="94" t="s">
        <v>920</v>
      </c>
      <c r="N220" s="94" t="s">
        <v>1003</v>
      </c>
    </row>
    <row r="221" ht="33.75" spans="1:14">
      <c r="A221" s="94">
        <v>31</v>
      </c>
      <c r="B221" s="94" t="s">
        <v>1004</v>
      </c>
      <c r="C221" s="94" t="s">
        <v>1005</v>
      </c>
      <c r="D221" s="94" t="s">
        <v>1006</v>
      </c>
      <c r="E221" s="94" t="s">
        <v>528</v>
      </c>
      <c r="F221" s="94">
        <v>15</v>
      </c>
      <c r="G221" s="94" t="s">
        <v>147</v>
      </c>
      <c r="H221" s="94">
        <v>15</v>
      </c>
      <c r="I221" s="94" t="s">
        <v>918</v>
      </c>
      <c r="J221" s="94" t="s">
        <v>919</v>
      </c>
      <c r="K221" s="108">
        <v>44927</v>
      </c>
      <c r="L221" s="115">
        <v>45290</v>
      </c>
      <c r="M221" s="94" t="s">
        <v>920</v>
      </c>
      <c r="N221" s="94" t="s">
        <v>1006</v>
      </c>
    </row>
    <row r="222" ht="22.5" spans="1:14">
      <c r="A222" s="94">
        <v>32</v>
      </c>
      <c r="B222" s="94" t="s">
        <v>1007</v>
      </c>
      <c r="C222" s="94" t="s">
        <v>1008</v>
      </c>
      <c r="D222" s="94" t="s">
        <v>1009</v>
      </c>
      <c r="E222" s="94" t="s">
        <v>1010</v>
      </c>
      <c r="F222" s="94">
        <v>50</v>
      </c>
      <c r="G222" s="94" t="s">
        <v>147</v>
      </c>
      <c r="H222" s="94">
        <v>50</v>
      </c>
      <c r="I222" s="94" t="s">
        <v>918</v>
      </c>
      <c r="J222" s="94" t="s">
        <v>919</v>
      </c>
      <c r="K222" s="108">
        <v>44927</v>
      </c>
      <c r="L222" s="115">
        <v>45290</v>
      </c>
      <c r="M222" s="94" t="s">
        <v>920</v>
      </c>
      <c r="N222" s="94" t="s">
        <v>1009</v>
      </c>
    </row>
    <row r="223" ht="22.5" spans="1:14">
      <c r="A223" s="94">
        <v>33</v>
      </c>
      <c r="B223" s="94" t="s">
        <v>1011</v>
      </c>
      <c r="C223" s="94" t="s">
        <v>1012</v>
      </c>
      <c r="D223" s="94" t="s">
        <v>1013</v>
      </c>
      <c r="E223" s="94" t="s">
        <v>528</v>
      </c>
      <c r="F223" s="94">
        <v>15</v>
      </c>
      <c r="G223" s="94" t="s">
        <v>147</v>
      </c>
      <c r="H223" s="94">
        <v>15</v>
      </c>
      <c r="I223" s="94" t="s">
        <v>918</v>
      </c>
      <c r="J223" s="94" t="s">
        <v>919</v>
      </c>
      <c r="K223" s="108">
        <v>44927</v>
      </c>
      <c r="L223" s="115">
        <v>45290</v>
      </c>
      <c r="M223" s="94" t="s">
        <v>920</v>
      </c>
      <c r="N223" s="94" t="s">
        <v>1013</v>
      </c>
    </row>
    <row r="224" ht="45" spans="1:14">
      <c r="A224" s="94">
        <v>34</v>
      </c>
      <c r="B224" s="94" t="s">
        <v>1014</v>
      </c>
      <c r="C224" s="94" t="s">
        <v>1015</v>
      </c>
      <c r="D224" s="94" t="s">
        <v>1016</v>
      </c>
      <c r="E224" s="94" t="s">
        <v>1010</v>
      </c>
      <c r="F224" s="94">
        <v>50</v>
      </c>
      <c r="G224" s="94" t="s">
        <v>147</v>
      </c>
      <c r="H224" s="94">
        <v>50</v>
      </c>
      <c r="I224" s="94" t="s">
        <v>918</v>
      </c>
      <c r="J224" s="94" t="s">
        <v>919</v>
      </c>
      <c r="K224" s="108">
        <v>44927</v>
      </c>
      <c r="L224" s="115">
        <v>45290</v>
      </c>
      <c r="M224" s="94" t="s">
        <v>920</v>
      </c>
      <c r="N224" s="94" t="s">
        <v>1016</v>
      </c>
    </row>
    <row r="225" ht="22.5" spans="1:14">
      <c r="A225" s="94">
        <v>35</v>
      </c>
      <c r="B225" s="94" t="s">
        <v>1017</v>
      </c>
      <c r="C225" s="94" t="s">
        <v>1018</v>
      </c>
      <c r="D225" s="94" t="s">
        <v>1019</v>
      </c>
      <c r="E225" s="94" t="s">
        <v>528</v>
      </c>
      <c r="F225" s="94">
        <v>15</v>
      </c>
      <c r="G225" s="94" t="s">
        <v>147</v>
      </c>
      <c r="H225" s="94">
        <v>15</v>
      </c>
      <c r="I225" s="94" t="s">
        <v>918</v>
      </c>
      <c r="J225" s="94" t="s">
        <v>919</v>
      </c>
      <c r="K225" s="108">
        <v>44927</v>
      </c>
      <c r="L225" s="115">
        <v>45290</v>
      </c>
      <c r="M225" s="94" t="s">
        <v>920</v>
      </c>
      <c r="N225" s="94" t="s">
        <v>1019</v>
      </c>
    </row>
    <row r="226" ht="33.75" spans="1:14">
      <c r="A226" s="94">
        <v>36</v>
      </c>
      <c r="B226" s="94" t="s">
        <v>1020</v>
      </c>
      <c r="C226" s="94" t="s">
        <v>1021</v>
      </c>
      <c r="D226" s="94" t="s">
        <v>1022</v>
      </c>
      <c r="E226" s="94" t="s">
        <v>528</v>
      </c>
      <c r="F226" s="94">
        <v>15</v>
      </c>
      <c r="G226" s="94" t="s">
        <v>147</v>
      </c>
      <c r="H226" s="94">
        <v>15</v>
      </c>
      <c r="I226" s="94" t="s">
        <v>918</v>
      </c>
      <c r="J226" s="94" t="s">
        <v>919</v>
      </c>
      <c r="K226" s="108">
        <v>44927</v>
      </c>
      <c r="L226" s="115">
        <v>45290</v>
      </c>
      <c r="M226" s="94" t="s">
        <v>920</v>
      </c>
      <c r="N226" s="94" t="s">
        <v>1022</v>
      </c>
    </row>
    <row r="227" ht="22.5" spans="1:14">
      <c r="A227" s="94">
        <v>37</v>
      </c>
      <c r="B227" s="94" t="s">
        <v>1023</v>
      </c>
      <c r="C227" s="94" t="s">
        <v>1024</v>
      </c>
      <c r="D227" s="94" t="s">
        <v>1025</v>
      </c>
      <c r="E227" s="94" t="s">
        <v>674</v>
      </c>
      <c r="F227" s="94">
        <v>10</v>
      </c>
      <c r="G227" s="94" t="s">
        <v>147</v>
      </c>
      <c r="H227" s="94">
        <v>10</v>
      </c>
      <c r="I227" s="94" t="s">
        <v>918</v>
      </c>
      <c r="J227" s="94" t="s">
        <v>919</v>
      </c>
      <c r="K227" s="108">
        <v>44927</v>
      </c>
      <c r="L227" s="115">
        <v>45290</v>
      </c>
      <c r="M227" s="94" t="s">
        <v>920</v>
      </c>
      <c r="N227" s="94" t="s">
        <v>1025</v>
      </c>
    </row>
    <row r="228" ht="22.5" spans="1:14">
      <c r="A228" s="94">
        <v>38</v>
      </c>
      <c r="B228" s="94" t="s">
        <v>1026</v>
      </c>
      <c r="C228" s="94" t="s">
        <v>1027</v>
      </c>
      <c r="D228" s="94" t="s">
        <v>1028</v>
      </c>
      <c r="E228" s="94" t="s">
        <v>674</v>
      </c>
      <c r="F228" s="94">
        <v>10</v>
      </c>
      <c r="G228" s="94" t="s">
        <v>147</v>
      </c>
      <c r="H228" s="94">
        <v>10</v>
      </c>
      <c r="I228" s="94" t="s">
        <v>918</v>
      </c>
      <c r="J228" s="94" t="s">
        <v>919</v>
      </c>
      <c r="K228" s="108">
        <v>44927</v>
      </c>
      <c r="L228" s="115">
        <v>45290</v>
      </c>
      <c r="M228" s="94" t="s">
        <v>920</v>
      </c>
      <c r="N228" s="94" t="s">
        <v>1028</v>
      </c>
    </row>
    <row r="229" ht="22.5" spans="1:14">
      <c r="A229" s="94">
        <v>39</v>
      </c>
      <c r="B229" s="94" t="s">
        <v>1029</v>
      </c>
      <c r="C229" s="94" t="s">
        <v>1030</v>
      </c>
      <c r="D229" s="94" t="s">
        <v>1031</v>
      </c>
      <c r="E229" s="94" t="s">
        <v>528</v>
      </c>
      <c r="F229" s="94">
        <v>15</v>
      </c>
      <c r="G229" s="94" t="s">
        <v>147</v>
      </c>
      <c r="H229" s="94">
        <v>15</v>
      </c>
      <c r="I229" s="94" t="s">
        <v>918</v>
      </c>
      <c r="J229" s="94" t="s">
        <v>919</v>
      </c>
      <c r="K229" s="108">
        <v>44927</v>
      </c>
      <c r="L229" s="115">
        <v>45290</v>
      </c>
      <c r="M229" s="94" t="s">
        <v>920</v>
      </c>
      <c r="N229" s="94" t="s">
        <v>1031</v>
      </c>
    </row>
    <row r="230" ht="33.75" spans="1:14">
      <c r="A230" s="94">
        <v>40</v>
      </c>
      <c r="B230" s="94" t="s">
        <v>1032</v>
      </c>
      <c r="C230" s="94" t="s">
        <v>1033</v>
      </c>
      <c r="D230" s="94" t="s">
        <v>1034</v>
      </c>
      <c r="E230" s="94" t="s">
        <v>984</v>
      </c>
      <c r="F230" s="94">
        <v>55</v>
      </c>
      <c r="G230" s="94" t="s">
        <v>147</v>
      </c>
      <c r="H230" s="94">
        <v>55</v>
      </c>
      <c r="I230" s="94" t="s">
        <v>918</v>
      </c>
      <c r="J230" s="94" t="s">
        <v>919</v>
      </c>
      <c r="K230" s="108">
        <v>44927</v>
      </c>
      <c r="L230" s="115">
        <v>45290</v>
      </c>
      <c r="M230" s="94" t="s">
        <v>920</v>
      </c>
      <c r="N230" s="94" t="s">
        <v>1034</v>
      </c>
    </row>
    <row r="231" ht="22.5" spans="1:14">
      <c r="A231" s="94">
        <v>41</v>
      </c>
      <c r="B231" s="94" t="s">
        <v>1035</v>
      </c>
      <c r="C231" s="94" t="s">
        <v>1036</v>
      </c>
      <c r="D231" s="94" t="s">
        <v>1037</v>
      </c>
      <c r="E231" s="94" t="s">
        <v>941</v>
      </c>
      <c r="F231" s="94">
        <v>20</v>
      </c>
      <c r="G231" s="94" t="s">
        <v>147</v>
      </c>
      <c r="H231" s="94">
        <v>20</v>
      </c>
      <c r="I231" s="94" t="s">
        <v>918</v>
      </c>
      <c r="J231" s="94" t="s">
        <v>919</v>
      </c>
      <c r="K231" s="108">
        <v>44927</v>
      </c>
      <c r="L231" s="115">
        <v>45290</v>
      </c>
      <c r="M231" s="94" t="s">
        <v>920</v>
      </c>
      <c r="N231" s="94" t="s">
        <v>106</v>
      </c>
    </row>
    <row r="232" ht="33.75" spans="1:14">
      <c r="A232" s="94">
        <v>42</v>
      </c>
      <c r="B232" s="94" t="s">
        <v>1038</v>
      </c>
      <c r="C232" s="94" t="s">
        <v>1039</v>
      </c>
      <c r="D232" s="94" t="s">
        <v>1040</v>
      </c>
      <c r="E232" s="94" t="s">
        <v>528</v>
      </c>
      <c r="F232" s="94">
        <v>15</v>
      </c>
      <c r="G232" s="94" t="s">
        <v>147</v>
      </c>
      <c r="H232" s="94">
        <v>15</v>
      </c>
      <c r="I232" s="94" t="s">
        <v>918</v>
      </c>
      <c r="J232" s="94" t="s">
        <v>919</v>
      </c>
      <c r="K232" s="108">
        <v>44927</v>
      </c>
      <c r="L232" s="115">
        <v>45290</v>
      </c>
      <c r="M232" s="94" t="s">
        <v>920</v>
      </c>
      <c r="N232" s="94" t="s">
        <v>1040</v>
      </c>
    </row>
    <row r="233" ht="22.5" spans="1:14">
      <c r="A233" s="94">
        <v>43</v>
      </c>
      <c r="B233" s="94" t="s">
        <v>1041</v>
      </c>
      <c r="C233" s="94" t="s">
        <v>1042</v>
      </c>
      <c r="D233" s="94" t="s">
        <v>1043</v>
      </c>
      <c r="E233" s="94" t="s">
        <v>528</v>
      </c>
      <c r="F233" s="94">
        <v>15</v>
      </c>
      <c r="G233" s="94" t="s">
        <v>147</v>
      </c>
      <c r="H233" s="94">
        <v>15</v>
      </c>
      <c r="I233" s="94" t="s">
        <v>918</v>
      </c>
      <c r="J233" s="94" t="s">
        <v>919</v>
      </c>
      <c r="K233" s="108">
        <v>44927</v>
      </c>
      <c r="L233" s="115">
        <v>45290</v>
      </c>
      <c r="M233" s="94" t="s">
        <v>920</v>
      </c>
      <c r="N233" s="94" t="s">
        <v>298</v>
      </c>
    </row>
    <row r="234" ht="22.5" spans="1:14">
      <c r="A234" s="94">
        <v>44</v>
      </c>
      <c r="B234" s="94" t="s">
        <v>1044</v>
      </c>
      <c r="C234" s="94" t="s">
        <v>1045</v>
      </c>
      <c r="D234" s="94" t="s">
        <v>1046</v>
      </c>
      <c r="E234" s="94" t="s">
        <v>528</v>
      </c>
      <c r="F234" s="94">
        <v>15</v>
      </c>
      <c r="G234" s="94" t="s">
        <v>147</v>
      </c>
      <c r="H234" s="94">
        <v>15</v>
      </c>
      <c r="I234" s="94" t="s">
        <v>918</v>
      </c>
      <c r="J234" s="94" t="s">
        <v>919</v>
      </c>
      <c r="K234" s="108">
        <v>44927</v>
      </c>
      <c r="L234" s="115">
        <v>45290</v>
      </c>
      <c r="M234" s="94" t="s">
        <v>920</v>
      </c>
      <c r="N234" s="94" t="s">
        <v>1047</v>
      </c>
    </row>
    <row r="235" ht="27" spans="1:14">
      <c r="A235" s="94">
        <v>45</v>
      </c>
      <c r="B235" s="94" t="s">
        <v>1048</v>
      </c>
      <c r="C235" s="94" t="s">
        <v>1049</v>
      </c>
      <c r="D235" s="94" t="s">
        <v>1050</v>
      </c>
      <c r="E235" s="94" t="s">
        <v>941</v>
      </c>
      <c r="F235" s="94">
        <v>20</v>
      </c>
      <c r="G235" s="94" t="s">
        <v>147</v>
      </c>
      <c r="H235" s="94">
        <v>20</v>
      </c>
      <c r="I235" s="94" t="s">
        <v>918</v>
      </c>
      <c r="J235" s="94" t="s">
        <v>919</v>
      </c>
      <c r="K235" s="108">
        <v>44927</v>
      </c>
      <c r="L235" s="115">
        <v>45290</v>
      </c>
      <c r="M235" s="94" t="s">
        <v>920</v>
      </c>
      <c r="N235" s="94" t="s">
        <v>1051</v>
      </c>
    </row>
    <row r="236" ht="22.5" spans="1:14">
      <c r="A236" s="94">
        <v>46</v>
      </c>
      <c r="B236" s="94" t="s">
        <v>1052</v>
      </c>
      <c r="C236" s="94" t="s">
        <v>1053</v>
      </c>
      <c r="D236" s="94" t="s">
        <v>1054</v>
      </c>
      <c r="E236" s="94" t="s">
        <v>984</v>
      </c>
      <c r="F236" s="94">
        <v>55</v>
      </c>
      <c r="G236" s="94" t="s">
        <v>147</v>
      </c>
      <c r="H236" s="94">
        <v>55</v>
      </c>
      <c r="I236" s="94" t="s">
        <v>918</v>
      </c>
      <c r="J236" s="94" t="s">
        <v>919</v>
      </c>
      <c r="K236" s="108">
        <v>44927</v>
      </c>
      <c r="L236" s="115">
        <v>45290</v>
      </c>
      <c r="M236" s="94" t="s">
        <v>920</v>
      </c>
      <c r="N236" s="94" t="s">
        <v>1055</v>
      </c>
    </row>
    <row r="237" ht="22.5" spans="1:14">
      <c r="A237" s="94">
        <v>47</v>
      </c>
      <c r="B237" s="94" t="s">
        <v>1056</v>
      </c>
      <c r="C237" s="94" t="s">
        <v>1057</v>
      </c>
      <c r="D237" s="94" t="s">
        <v>1058</v>
      </c>
      <c r="E237" s="94" t="s">
        <v>674</v>
      </c>
      <c r="F237" s="94">
        <v>10</v>
      </c>
      <c r="G237" s="94" t="s">
        <v>147</v>
      </c>
      <c r="H237" s="94">
        <v>10</v>
      </c>
      <c r="I237" s="94" t="s">
        <v>918</v>
      </c>
      <c r="J237" s="94" t="s">
        <v>919</v>
      </c>
      <c r="K237" s="108">
        <v>44927</v>
      </c>
      <c r="L237" s="115">
        <v>45290</v>
      </c>
      <c r="M237" s="94" t="s">
        <v>920</v>
      </c>
      <c r="N237" s="94" t="s">
        <v>1059</v>
      </c>
    </row>
    <row r="238" ht="22.5" spans="1:14">
      <c r="A238" s="94">
        <v>48</v>
      </c>
      <c r="B238" s="94" t="s">
        <v>1060</v>
      </c>
      <c r="C238" s="94" t="s">
        <v>1061</v>
      </c>
      <c r="D238" s="94" t="s">
        <v>1062</v>
      </c>
      <c r="E238" s="94" t="s">
        <v>674</v>
      </c>
      <c r="F238" s="94">
        <v>10</v>
      </c>
      <c r="G238" s="94" t="s">
        <v>147</v>
      </c>
      <c r="H238" s="94">
        <v>10</v>
      </c>
      <c r="I238" s="94" t="s">
        <v>918</v>
      </c>
      <c r="J238" s="94" t="s">
        <v>919</v>
      </c>
      <c r="K238" s="108">
        <v>44927</v>
      </c>
      <c r="L238" s="115">
        <v>45290</v>
      </c>
      <c r="M238" s="94" t="s">
        <v>920</v>
      </c>
      <c r="N238" s="94" t="s">
        <v>1063</v>
      </c>
    </row>
    <row r="239" ht="33.75" spans="1:14">
      <c r="A239" s="94">
        <v>49</v>
      </c>
      <c r="B239" s="94" t="s">
        <v>1064</v>
      </c>
      <c r="C239" s="94" t="s">
        <v>1065</v>
      </c>
      <c r="D239" s="94" t="s">
        <v>1066</v>
      </c>
      <c r="E239" s="94" t="s">
        <v>674</v>
      </c>
      <c r="F239" s="94">
        <v>10</v>
      </c>
      <c r="G239" s="94" t="s">
        <v>147</v>
      </c>
      <c r="H239" s="94">
        <v>10</v>
      </c>
      <c r="I239" s="94" t="s">
        <v>918</v>
      </c>
      <c r="J239" s="94" t="s">
        <v>919</v>
      </c>
      <c r="K239" s="108">
        <v>44927</v>
      </c>
      <c r="L239" s="115">
        <v>45290</v>
      </c>
      <c r="M239" s="94" t="s">
        <v>920</v>
      </c>
      <c r="N239" s="94" t="s">
        <v>1067</v>
      </c>
    </row>
    <row r="240" ht="22.5" spans="1:14">
      <c r="A240" s="94">
        <v>50</v>
      </c>
      <c r="B240" s="94" t="s">
        <v>1068</v>
      </c>
      <c r="C240" s="94" t="s">
        <v>1069</v>
      </c>
      <c r="D240" s="94" t="s">
        <v>538</v>
      </c>
      <c r="E240" s="94" t="s">
        <v>674</v>
      </c>
      <c r="F240" s="94">
        <v>10</v>
      </c>
      <c r="G240" s="94" t="s">
        <v>147</v>
      </c>
      <c r="H240" s="94">
        <v>10</v>
      </c>
      <c r="I240" s="94" t="s">
        <v>918</v>
      </c>
      <c r="J240" s="94" t="s">
        <v>919</v>
      </c>
      <c r="K240" s="108">
        <v>44927</v>
      </c>
      <c r="L240" s="115">
        <v>45290</v>
      </c>
      <c r="M240" s="94" t="s">
        <v>920</v>
      </c>
      <c r="N240" s="94" t="s">
        <v>538</v>
      </c>
    </row>
    <row r="241" ht="22.5" spans="1:14">
      <c r="A241" s="94">
        <v>51</v>
      </c>
      <c r="B241" s="94" t="s">
        <v>1070</v>
      </c>
      <c r="C241" s="94" t="s">
        <v>1071</v>
      </c>
      <c r="D241" s="94" t="s">
        <v>1072</v>
      </c>
      <c r="E241" s="94" t="s">
        <v>674</v>
      </c>
      <c r="F241" s="94">
        <v>10</v>
      </c>
      <c r="G241" s="94" t="s">
        <v>147</v>
      </c>
      <c r="H241" s="94">
        <v>10</v>
      </c>
      <c r="I241" s="94" t="s">
        <v>918</v>
      </c>
      <c r="J241" s="94" t="s">
        <v>919</v>
      </c>
      <c r="K241" s="108">
        <v>44927</v>
      </c>
      <c r="L241" s="115">
        <v>45290</v>
      </c>
      <c r="M241" s="94" t="s">
        <v>920</v>
      </c>
      <c r="N241" s="94" t="s">
        <v>1073</v>
      </c>
    </row>
    <row r="242" ht="33.75" spans="1:14">
      <c r="A242" s="94">
        <v>52</v>
      </c>
      <c r="B242" s="94" t="s">
        <v>1074</v>
      </c>
      <c r="C242" s="94" t="s">
        <v>1075</v>
      </c>
      <c r="D242" s="94" t="s">
        <v>1076</v>
      </c>
      <c r="E242" s="94" t="s">
        <v>674</v>
      </c>
      <c r="F242" s="94">
        <v>10</v>
      </c>
      <c r="G242" s="94" t="s">
        <v>147</v>
      </c>
      <c r="H242" s="94">
        <v>10</v>
      </c>
      <c r="I242" s="94" t="s">
        <v>918</v>
      </c>
      <c r="J242" s="94" t="s">
        <v>919</v>
      </c>
      <c r="K242" s="108">
        <v>44927</v>
      </c>
      <c r="L242" s="115">
        <v>45290</v>
      </c>
      <c r="M242" s="94" t="s">
        <v>920</v>
      </c>
      <c r="N242" s="94" t="s">
        <v>1077</v>
      </c>
    </row>
    <row r="243" ht="33.75" spans="1:14">
      <c r="A243" s="94">
        <v>53</v>
      </c>
      <c r="B243" s="94" t="s">
        <v>1078</v>
      </c>
      <c r="C243" s="94" t="s">
        <v>1079</v>
      </c>
      <c r="D243" s="94" t="s">
        <v>1080</v>
      </c>
      <c r="E243" s="94" t="s">
        <v>674</v>
      </c>
      <c r="F243" s="94">
        <v>10</v>
      </c>
      <c r="G243" s="94" t="s">
        <v>147</v>
      </c>
      <c r="H243" s="94">
        <v>10</v>
      </c>
      <c r="I243" s="94" t="s">
        <v>918</v>
      </c>
      <c r="J243" s="94" t="s">
        <v>919</v>
      </c>
      <c r="K243" s="108">
        <v>44927</v>
      </c>
      <c r="L243" s="115">
        <v>45290</v>
      </c>
      <c r="M243" s="94" t="s">
        <v>920</v>
      </c>
      <c r="N243" s="94" t="s">
        <v>1081</v>
      </c>
    </row>
    <row r="244" ht="22.5" spans="1:14">
      <c r="A244" s="94">
        <v>54</v>
      </c>
      <c r="B244" s="94" t="s">
        <v>1082</v>
      </c>
      <c r="C244" s="94" t="s">
        <v>1083</v>
      </c>
      <c r="D244" s="94" t="s">
        <v>1084</v>
      </c>
      <c r="E244" s="94" t="s">
        <v>1010</v>
      </c>
      <c r="F244" s="94">
        <v>50</v>
      </c>
      <c r="G244" s="94" t="s">
        <v>147</v>
      </c>
      <c r="H244" s="94">
        <v>50</v>
      </c>
      <c r="I244" s="94" t="s">
        <v>918</v>
      </c>
      <c r="J244" s="94" t="s">
        <v>919</v>
      </c>
      <c r="K244" s="108">
        <v>44927</v>
      </c>
      <c r="L244" s="115">
        <v>45290</v>
      </c>
      <c r="M244" s="94" t="s">
        <v>920</v>
      </c>
      <c r="N244" s="94" t="s">
        <v>1084</v>
      </c>
    </row>
    <row r="245" ht="33.75" spans="1:14">
      <c r="A245" s="94">
        <v>55</v>
      </c>
      <c r="B245" s="94" t="s">
        <v>1085</v>
      </c>
      <c r="C245" s="94" t="s">
        <v>1086</v>
      </c>
      <c r="D245" s="94" t="s">
        <v>1087</v>
      </c>
      <c r="E245" s="94" t="s">
        <v>528</v>
      </c>
      <c r="F245" s="94">
        <v>15</v>
      </c>
      <c r="G245" s="94" t="s">
        <v>147</v>
      </c>
      <c r="H245" s="94">
        <v>15</v>
      </c>
      <c r="I245" s="94" t="s">
        <v>918</v>
      </c>
      <c r="J245" s="94" t="s">
        <v>919</v>
      </c>
      <c r="K245" s="108">
        <v>44927</v>
      </c>
      <c r="L245" s="115">
        <v>45290</v>
      </c>
      <c r="M245" s="94" t="s">
        <v>920</v>
      </c>
      <c r="N245" s="94" t="s">
        <v>1088</v>
      </c>
    </row>
    <row r="246" ht="22.5" spans="1:14">
      <c r="A246" s="94">
        <v>56</v>
      </c>
      <c r="B246" s="94" t="s">
        <v>1089</v>
      </c>
      <c r="C246" s="94" t="s">
        <v>1090</v>
      </c>
      <c r="D246" s="94" t="s">
        <v>1091</v>
      </c>
      <c r="E246" s="94" t="s">
        <v>674</v>
      </c>
      <c r="F246" s="94">
        <v>10</v>
      </c>
      <c r="G246" s="94" t="s">
        <v>147</v>
      </c>
      <c r="H246" s="94">
        <v>10</v>
      </c>
      <c r="I246" s="94" t="s">
        <v>918</v>
      </c>
      <c r="J246" s="94" t="s">
        <v>919</v>
      </c>
      <c r="K246" s="108">
        <v>44927</v>
      </c>
      <c r="L246" s="115">
        <v>45290</v>
      </c>
      <c r="M246" s="94" t="s">
        <v>920</v>
      </c>
      <c r="N246" s="94" t="s">
        <v>1092</v>
      </c>
    </row>
    <row r="247" ht="22.5" spans="1:14">
      <c r="A247" s="94">
        <v>57</v>
      </c>
      <c r="B247" s="94" t="s">
        <v>1093</v>
      </c>
      <c r="C247" s="94" t="s">
        <v>1094</v>
      </c>
      <c r="D247" s="94" t="s">
        <v>727</v>
      </c>
      <c r="E247" s="94" t="s">
        <v>615</v>
      </c>
      <c r="F247" s="94">
        <v>5</v>
      </c>
      <c r="G247" s="94" t="s">
        <v>147</v>
      </c>
      <c r="H247" s="94">
        <v>5</v>
      </c>
      <c r="I247" s="94" t="s">
        <v>918</v>
      </c>
      <c r="J247" s="94" t="s">
        <v>919</v>
      </c>
      <c r="K247" s="108">
        <v>44927</v>
      </c>
      <c r="L247" s="115">
        <v>45290</v>
      </c>
      <c r="M247" s="94" t="s">
        <v>920</v>
      </c>
      <c r="N247" s="94" t="s">
        <v>1095</v>
      </c>
    </row>
    <row r="248" ht="22.5" spans="1:14">
      <c r="A248" s="94">
        <v>58</v>
      </c>
      <c r="B248" s="94" t="s">
        <v>1096</v>
      </c>
      <c r="C248" s="94" t="s">
        <v>1097</v>
      </c>
      <c r="D248" s="94" t="s">
        <v>1098</v>
      </c>
      <c r="E248" s="94" t="s">
        <v>528</v>
      </c>
      <c r="F248" s="94">
        <v>15</v>
      </c>
      <c r="G248" s="94" t="s">
        <v>147</v>
      </c>
      <c r="H248" s="94">
        <v>15</v>
      </c>
      <c r="I248" s="94" t="s">
        <v>918</v>
      </c>
      <c r="J248" s="94" t="s">
        <v>919</v>
      </c>
      <c r="K248" s="108">
        <v>44927</v>
      </c>
      <c r="L248" s="115">
        <v>45290</v>
      </c>
      <c r="M248" s="94" t="s">
        <v>920</v>
      </c>
      <c r="N248" s="94" t="s">
        <v>1099</v>
      </c>
    </row>
    <row r="249" ht="22.5" spans="1:14">
      <c r="A249" s="94">
        <v>59</v>
      </c>
      <c r="B249" s="94" t="s">
        <v>1100</v>
      </c>
      <c r="C249" s="94" t="s">
        <v>1101</v>
      </c>
      <c r="D249" s="94" t="s">
        <v>780</v>
      </c>
      <c r="E249" s="94" t="s">
        <v>674</v>
      </c>
      <c r="F249" s="94">
        <v>10</v>
      </c>
      <c r="G249" s="94" t="s">
        <v>147</v>
      </c>
      <c r="H249" s="94">
        <v>10</v>
      </c>
      <c r="I249" s="94" t="s">
        <v>918</v>
      </c>
      <c r="J249" s="94" t="s">
        <v>919</v>
      </c>
      <c r="K249" s="108">
        <v>44927</v>
      </c>
      <c r="L249" s="115">
        <v>45290</v>
      </c>
      <c r="M249" s="94" t="s">
        <v>920</v>
      </c>
      <c r="N249" s="94" t="s">
        <v>1102</v>
      </c>
    </row>
    <row r="250" ht="33.75" spans="1:14">
      <c r="A250" s="94">
        <v>60</v>
      </c>
      <c r="B250" s="94" t="s">
        <v>1103</v>
      </c>
      <c r="C250" s="94" t="s">
        <v>1104</v>
      </c>
      <c r="D250" s="94" t="s">
        <v>1105</v>
      </c>
      <c r="E250" s="94" t="s">
        <v>674</v>
      </c>
      <c r="F250" s="94">
        <v>10</v>
      </c>
      <c r="G250" s="94" t="s">
        <v>147</v>
      </c>
      <c r="H250" s="94">
        <v>10</v>
      </c>
      <c r="I250" s="94" t="s">
        <v>918</v>
      </c>
      <c r="J250" s="94" t="s">
        <v>919</v>
      </c>
      <c r="K250" s="108">
        <v>44927</v>
      </c>
      <c r="L250" s="115">
        <v>45290</v>
      </c>
      <c r="M250" s="94" t="s">
        <v>920</v>
      </c>
      <c r="N250" s="94" t="s">
        <v>1106</v>
      </c>
    </row>
    <row r="251" ht="22.5" spans="1:14">
      <c r="A251" s="94">
        <v>61</v>
      </c>
      <c r="B251" s="94" t="s">
        <v>1107</v>
      </c>
      <c r="C251" s="94" t="s">
        <v>1108</v>
      </c>
      <c r="D251" s="94" t="s">
        <v>1109</v>
      </c>
      <c r="E251" s="94" t="s">
        <v>941</v>
      </c>
      <c r="F251" s="94">
        <v>170</v>
      </c>
      <c r="G251" s="94" t="s">
        <v>147</v>
      </c>
      <c r="H251" s="94">
        <v>170</v>
      </c>
      <c r="I251" s="94" t="s">
        <v>918</v>
      </c>
      <c r="J251" s="94" t="s">
        <v>919</v>
      </c>
      <c r="K251" s="108">
        <v>44927</v>
      </c>
      <c r="L251" s="115">
        <v>45290</v>
      </c>
      <c r="M251" s="94" t="s">
        <v>920</v>
      </c>
      <c r="N251" s="94" t="s">
        <v>920</v>
      </c>
    </row>
    <row r="252" ht="33.75" spans="1:14">
      <c r="A252" s="94">
        <v>62</v>
      </c>
      <c r="B252" s="94" t="s">
        <v>1110</v>
      </c>
      <c r="C252" s="94" t="s">
        <v>1111</v>
      </c>
      <c r="D252" s="94" t="s">
        <v>1112</v>
      </c>
      <c r="E252" s="94" t="s">
        <v>941</v>
      </c>
      <c r="F252" s="94">
        <v>100</v>
      </c>
      <c r="G252" s="94" t="s">
        <v>147</v>
      </c>
      <c r="H252" s="94">
        <v>100</v>
      </c>
      <c r="I252" s="94" t="s">
        <v>918</v>
      </c>
      <c r="J252" s="94" t="s">
        <v>919</v>
      </c>
      <c r="K252" s="108">
        <v>44927</v>
      </c>
      <c r="L252" s="115">
        <v>45290</v>
      </c>
      <c r="M252" s="94" t="s">
        <v>920</v>
      </c>
      <c r="N252" s="94" t="s">
        <v>1113</v>
      </c>
    </row>
    <row r="253" ht="22.5" spans="1:14">
      <c r="A253" s="94">
        <v>63</v>
      </c>
      <c r="B253" s="94" t="s">
        <v>1114</v>
      </c>
      <c r="C253" s="94" t="s">
        <v>1115</v>
      </c>
      <c r="D253" s="94" t="s">
        <v>100</v>
      </c>
      <c r="E253" s="94" t="s">
        <v>528</v>
      </c>
      <c r="F253" s="94">
        <v>15</v>
      </c>
      <c r="G253" s="94" t="s">
        <v>147</v>
      </c>
      <c r="H253" s="94">
        <v>15</v>
      </c>
      <c r="I253" s="94" t="s">
        <v>758</v>
      </c>
      <c r="J253" s="94" t="s">
        <v>919</v>
      </c>
      <c r="K253" s="108">
        <v>44927</v>
      </c>
      <c r="L253" s="115">
        <v>45290</v>
      </c>
      <c r="M253" s="94" t="s">
        <v>920</v>
      </c>
      <c r="N253" s="94" t="s">
        <v>1116</v>
      </c>
    </row>
    <row r="254" ht="22.5" spans="1:14">
      <c r="A254" s="94">
        <v>64</v>
      </c>
      <c r="B254" s="94" t="s">
        <v>1117</v>
      </c>
      <c r="C254" s="94" t="s">
        <v>1118</v>
      </c>
      <c r="D254" s="94" t="s">
        <v>1119</v>
      </c>
      <c r="E254" s="94" t="s">
        <v>941</v>
      </c>
      <c r="F254" s="94">
        <v>20</v>
      </c>
      <c r="G254" s="94" t="s">
        <v>147</v>
      </c>
      <c r="H254" s="94">
        <v>20</v>
      </c>
      <c r="I254" s="94" t="s">
        <v>758</v>
      </c>
      <c r="J254" s="94" t="s">
        <v>919</v>
      </c>
      <c r="K254" s="108">
        <v>44927</v>
      </c>
      <c r="L254" s="115">
        <v>45290</v>
      </c>
      <c r="M254" s="94" t="s">
        <v>920</v>
      </c>
      <c r="N254" s="94" t="s">
        <v>1119</v>
      </c>
    </row>
    <row r="255" ht="22.5" spans="1:14">
      <c r="A255" s="94">
        <v>65</v>
      </c>
      <c r="B255" s="94" t="s">
        <v>1120</v>
      </c>
      <c r="C255" s="94" t="s">
        <v>1121</v>
      </c>
      <c r="D255" s="94" t="s">
        <v>1122</v>
      </c>
      <c r="E255" s="94" t="s">
        <v>941</v>
      </c>
      <c r="F255" s="94">
        <v>20</v>
      </c>
      <c r="G255" s="94" t="s">
        <v>147</v>
      </c>
      <c r="H255" s="94">
        <v>20</v>
      </c>
      <c r="I255" s="94" t="s">
        <v>918</v>
      </c>
      <c r="J255" s="94" t="s">
        <v>919</v>
      </c>
      <c r="K255" s="108">
        <v>44927</v>
      </c>
      <c r="L255" s="115">
        <v>45290</v>
      </c>
      <c r="M255" s="94" t="s">
        <v>920</v>
      </c>
      <c r="N255" s="94" t="s">
        <v>1122</v>
      </c>
    </row>
    <row r="256" ht="33.75" spans="1:14">
      <c r="A256" s="94">
        <v>66</v>
      </c>
      <c r="B256" s="94" t="s">
        <v>1123</v>
      </c>
      <c r="C256" s="94" t="s">
        <v>1124</v>
      </c>
      <c r="D256" s="94" t="s">
        <v>358</v>
      </c>
      <c r="E256" s="94" t="s">
        <v>1125</v>
      </c>
      <c r="F256" s="94">
        <v>60</v>
      </c>
      <c r="G256" s="94" t="s">
        <v>147</v>
      </c>
      <c r="H256" s="94">
        <v>60</v>
      </c>
      <c r="I256" s="94" t="s">
        <v>918</v>
      </c>
      <c r="J256" s="94" t="s">
        <v>919</v>
      </c>
      <c r="K256" s="108">
        <v>44927</v>
      </c>
      <c r="L256" s="115">
        <v>45290</v>
      </c>
      <c r="M256" s="94" t="s">
        <v>920</v>
      </c>
      <c r="N256" s="94" t="s">
        <v>358</v>
      </c>
    </row>
    <row r="257" ht="45" spans="1:14">
      <c r="A257" s="94">
        <v>67</v>
      </c>
      <c r="B257" s="94" t="s">
        <v>1126</v>
      </c>
      <c r="C257" s="94" t="s">
        <v>1127</v>
      </c>
      <c r="D257" s="94" t="s">
        <v>873</v>
      </c>
      <c r="E257" s="94" t="s">
        <v>917</v>
      </c>
      <c r="F257" s="94">
        <v>30</v>
      </c>
      <c r="G257" s="94" t="s">
        <v>147</v>
      </c>
      <c r="H257" s="94">
        <v>30</v>
      </c>
      <c r="I257" s="94" t="s">
        <v>918</v>
      </c>
      <c r="J257" s="94" t="s">
        <v>919</v>
      </c>
      <c r="K257" s="108">
        <v>44927</v>
      </c>
      <c r="L257" s="115">
        <v>45290</v>
      </c>
      <c r="M257" s="94" t="s">
        <v>920</v>
      </c>
      <c r="N257" s="94" t="s">
        <v>1128</v>
      </c>
    </row>
    <row r="258" ht="22.5" spans="1:14">
      <c r="A258" s="94">
        <v>68</v>
      </c>
      <c r="B258" s="94" t="s">
        <v>1129</v>
      </c>
      <c r="C258" s="94" t="s">
        <v>1130</v>
      </c>
      <c r="D258" s="94" t="s">
        <v>1131</v>
      </c>
      <c r="E258" s="94" t="s">
        <v>674</v>
      </c>
      <c r="F258" s="94">
        <v>10</v>
      </c>
      <c r="G258" s="94" t="s">
        <v>147</v>
      </c>
      <c r="H258" s="94">
        <v>10</v>
      </c>
      <c r="I258" s="94" t="s">
        <v>918</v>
      </c>
      <c r="J258" s="94" t="s">
        <v>919</v>
      </c>
      <c r="K258" s="108">
        <v>44927</v>
      </c>
      <c r="L258" s="115">
        <v>45290</v>
      </c>
      <c r="M258" s="94" t="s">
        <v>920</v>
      </c>
      <c r="N258" s="94" t="s">
        <v>1132</v>
      </c>
    </row>
    <row r="259" ht="22.5" spans="1:14">
      <c r="A259" s="94">
        <v>69</v>
      </c>
      <c r="B259" s="94" t="s">
        <v>1133</v>
      </c>
      <c r="C259" s="94" t="s">
        <v>1134</v>
      </c>
      <c r="D259" s="94" t="s">
        <v>1135</v>
      </c>
      <c r="E259" s="94" t="s">
        <v>674</v>
      </c>
      <c r="F259" s="94">
        <v>10</v>
      </c>
      <c r="G259" s="94" t="s">
        <v>147</v>
      </c>
      <c r="H259" s="94">
        <v>10</v>
      </c>
      <c r="I259" s="94" t="s">
        <v>918</v>
      </c>
      <c r="J259" s="94" t="s">
        <v>919</v>
      </c>
      <c r="K259" s="108">
        <v>44927</v>
      </c>
      <c r="L259" s="115">
        <v>45290</v>
      </c>
      <c r="M259" s="94" t="s">
        <v>920</v>
      </c>
      <c r="N259" s="94" t="s">
        <v>1135</v>
      </c>
    </row>
    <row r="260" ht="33.75" spans="1:14">
      <c r="A260" s="94">
        <v>70</v>
      </c>
      <c r="B260" s="94" t="s">
        <v>1136</v>
      </c>
      <c r="C260" s="94" t="s">
        <v>1137</v>
      </c>
      <c r="D260" s="94" t="s">
        <v>1138</v>
      </c>
      <c r="E260" s="94" t="s">
        <v>528</v>
      </c>
      <c r="F260" s="94">
        <v>15</v>
      </c>
      <c r="G260" s="94" t="s">
        <v>147</v>
      </c>
      <c r="H260" s="94">
        <v>15</v>
      </c>
      <c r="I260" s="94" t="s">
        <v>1139</v>
      </c>
      <c r="J260" s="94" t="s">
        <v>919</v>
      </c>
      <c r="K260" s="108">
        <v>44927</v>
      </c>
      <c r="L260" s="115">
        <v>45290</v>
      </c>
      <c r="M260" s="94" t="s">
        <v>920</v>
      </c>
      <c r="N260" s="94" t="s">
        <v>1140</v>
      </c>
    </row>
    <row r="261" ht="33.75" spans="1:14">
      <c r="A261" s="94">
        <v>71</v>
      </c>
      <c r="B261" s="94" t="s">
        <v>1141</v>
      </c>
      <c r="C261" s="94" t="s">
        <v>1142</v>
      </c>
      <c r="D261" s="94" t="s">
        <v>990</v>
      </c>
      <c r="E261" s="94" t="s">
        <v>528</v>
      </c>
      <c r="F261" s="94">
        <v>15</v>
      </c>
      <c r="G261" s="94" t="s">
        <v>147</v>
      </c>
      <c r="H261" s="94">
        <v>15</v>
      </c>
      <c r="I261" s="94" t="s">
        <v>758</v>
      </c>
      <c r="J261" s="94" t="s">
        <v>919</v>
      </c>
      <c r="K261" s="108">
        <v>44927</v>
      </c>
      <c r="L261" s="115">
        <v>45290</v>
      </c>
      <c r="M261" s="94" t="s">
        <v>920</v>
      </c>
      <c r="N261" s="94" t="s">
        <v>1143</v>
      </c>
    </row>
    <row r="262" ht="33.75" spans="1:14">
      <c r="A262" s="94">
        <v>72</v>
      </c>
      <c r="B262" s="94" t="s">
        <v>1144</v>
      </c>
      <c r="C262" s="94" t="s">
        <v>1145</v>
      </c>
      <c r="D262" s="94" t="s">
        <v>1146</v>
      </c>
      <c r="E262" s="94" t="s">
        <v>953</v>
      </c>
      <c r="F262" s="94">
        <v>25</v>
      </c>
      <c r="G262" s="94" t="s">
        <v>147</v>
      </c>
      <c r="H262" s="94">
        <v>25</v>
      </c>
      <c r="I262" s="94" t="s">
        <v>758</v>
      </c>
      <c r="J262" s="94" t="s">
        <v>919</v>
      </c>
      <c r="K262" s="108">
        <v>44927</v>
      </c>
      <c r="L262" s="115">
        <v>45290</v>
      </c>
      <c r="M262" s="94" t="s">
        <v>920</v>
      </c>
      <c r="N262" s="94" t="s">
        <v>1147</v>
      </c>
    </row>
    <row r="263" ht="22.5" spans="1:14">
      <c r="A263" s="94">
        <v>73</v>
      </c>
      <c r="B263" s="94" t="s">
        <v>1148</v>
      </c>
      <c r="C263" s="94" t="s">
        <v>1149</v>
      </c>
      <c r="D263" s="94" t="s">
        <v>1150</v>
      </c>
      <c r="E263" s="94" t="s">
        <v>953</v>
      </c>
      <c r="F263" s="94">
        <v>25</v>
      </c>
      <c r="G263" s="94" t="s">
        <v>147</v>
      </c>
      <c r="H263" s="94">
        <v>25</v>
      </c>
      <c r="I263" s="94" t="s">
        <v>918</v>
      </c>
      <c r="J263" s="94" t="s">
        <v>919</v>
      </c>
      <c r="K263" s="108">
        <v>44927</v>
      </c>
      <c r="L263" s="115">
        <v>45290</v>
      </c>
      <c r="M263" s="94" t="s">
        <v>920</v>
      </c>
      <c r="N263" s="94" t="s">
        <v>1150</v>
      </c>
    </row>
    <row r="264" ht="22.5" spans="1:14">
      <c r="A264" s="94">
        <v>74</v>
      </c>
      <c r="B264" s="94" t="s">
        <v>1151</v>
      </c>
      <c r="C264" s="94" t="s">
        <v>1152</v>
      </c>
      <c r="D264" s="94" t="s">
        <v>1153</v>
      </c>
      <c r="E264" s="94" t="s">
        <v>941</v>
      </c>
      <c r="F264" s="94">
        <v>100</v>
      </c>
      <c r="G264" s="94" t="s">
        <v>147</v>
      </c>
      <c r="H264" s="94">
        <v>100</v>
      </c>
      <c r="I264" s="94" t="s">
        <v>918</v>
      </c>
      <c r="J264" s="94" t="s">
        <v>919</v>
      </c>
      <c r="K264" s="108">
        <v>44927</v>
      </c>
      <c r="L264" s="115">
        <v>45290</v>
      </c>
      <c r="M264" s="94" t="s">
        <v>920</v>
      </c>
      <c r="N264" s="94" t="s">
        <v>1154</v>
      </c>
    </row>
    <row r="265" ht="22.5" spans="1:14">
      <c r="A265" s="94">
        <v>75</v>
      </c>
      <c r="B265" s="94" t="s">
        <v>1155</v>
      </c>
      <c r="C265" s="94" t="s">
        <v>1156</v>
      </c>
      <c r="D265" s="94" t="s">
        <v>1157</v>
      </c>
      <c r="E265" s="94" t="s">
        <v>941</v>
      </c>
      <c r="F265" s="94">
        <v>20</v>
      </c>
      <c r="G265" s="94" t="s">
        <v>147</v>
      </c>
      <c r="H265" s="94">
        <v>20</v>
      </c>
      <c r="I265" s="94" t="s">
        <v>918</v>
      </c>
      <c r="J265" s="94" t="s">
        <v>919</v>
      </c>
      <c r="K265" s="108">
        <v>44927</v>
      </c>
      <c r="L265" s="115">
        <v>45290</v>
      </c>
      <c r="M265" s="94" t="s">
        <v>920</v>
      </c>
      <c r="N265" s="94" t="s">
        <v>1157</v>
      </c>
    </row>
    <row r="266" ht="33.75" spans="1:14">
      <c r="A266" s="94">
        <v>76</v>
      </c>
      <c r="B266" s="94" t="s">
        <v>1158</v>
      </c>
      <c r="C266" s="94" t="s">
        <v>1159</v>
      </c>
      <c r="D266" s="94" t="s">
        <v>1160</v>
      </c>
      <c r="E266" s="94" t="s">
        <v>1161</v>
      </c>
      <c r="F266" s="94">
        <v>7</v>
      </c>
      <c r="G266" s="94" t="s">
        <v>147</v>
      </c>
      <c r="H266" s="94">
        <v>7</v>
      </c>
      <c r="I266" s="94" t="s">
        <v>758</v>
      </c>
      <c r="J266" s="94" t="s">
        <v>919</v>
      </c>
      <c r="K266" s="108">
        <v>44927</v>
      </c>
      <c r="L266" s="115">
        <v>45290</v>
      </c>
      <c r="M266" s="94" t="s">
        <v>920</v>
      </c>
      <c r="N266" s="94" t="s">
        <v>1162</v>
      </c>
    </row>
    <row r="267" ht="22.5" spans="1:14">
      <c r="A267" s="94">
        <v>77</v>
      </c>
      <c r="B267" s="94" t="s">
        <v>1163</v>
      </c>
      <c r="C267" s="94" t="s">
        <v>1164</v>
      </c>
      <c r="D267" s="94" t="s">
        <v>1165</v>
      </c>
      <c r="E267" s="94" t="s">
        <v>941</v>
      </c>
      <c r="F267" s="94">
        <v>20</v>
      </c>
      <c r="G267" s="94" t="s">
        <v>147</v>
      </c>
      <c r="H267" s="94">
        <v>20</v>
      </c>
      <c r="I267" s="94" t="s">
        <v>918</v>
      </c>
      <c r="J267" s="94" t="s">
        <v>919</v>
      </c>
      <c r="K267" s="108">
        <v>44927</v>
      </c>
      <c r="L267" s="115">
        <v>45290</v>
      </c>
      <c r="M267" s="94" t="s">
        <v>920</v>
      </c>
      <c r="N267" s="94" t="s">
        <v>1165</v>
      </c>
    </row>
    <row r="268" ht="33.75" spans="1:14">
      <c r="A268" s="94">
        <v>78</v>
      </c>
      <c r="B268" s="94" t="s">
        <v>1166</v>
      </c>
      <c r="C268" s="94" t="s">
        <v>1167</v>
      </c>
      <c r="D268" s="94" t="s">
        <v>1168</v>
      </c>
      <c r="E268" s="94" t="s">
        <v>1010</v>
      </c>
      <c r="F268" s="94">
        <v>50</v>
      </c>
      <c r="G268" s="94" t="s">
        <v>147</v>
      </c>
      <c r="H268" s="94">
        <v>50</v>
      </c>
      <c r="I268" s="94" t="s">
        <v>1169</v>
      </c>
      <c r="J268" s="94" t="s">
        <v>919</v>
      </c>
      <c r="K268" s="108">
        <v>44927</v>
      </c>
      <c r="L268" s="115">
        <v>45290</v>
      </c>
      <c r="M268" s="94" t="s">
        <v>920</v>
      </c>
      <c r="N268" s="94" t="s">
        <v>1168</v>
      </c>
    </row>
    <row r="269" ht="22.5" spans="1:14">
      <c r="A269" s="94">
        <v>79</v>
      </c>
      <c r="B269" s="94" t="s">
        <v>1170</v>
      </c>
      <c r="C269" s="94" t="s">
        <v>1171</v>
      </c>
      <c r="D269" s="94" t="s">
        <v>1168</v>
      </c>
      <c r="E269" s="94" t="s">
        <v>674</v>
      </c>
      <c r="F269" s="94">
        <v>10</v>
      </c>
      <c r="G269" s="94" t="s">
        <v>147</v>
      </c>
      <c r="H269" s="94">
        <v>10</v>
      </c>
      <c r="I269" s="94" t="s">
        <v>1169</v>
      </c>
      <c r="J269" s="94" t="s">
        <v>919</v>
      </c>
      <c r="K269" s="108">
        <v>44927</v>
      </c>
      <c r="L269" s="115">
        <v>45290</v>
      </c>
      <c r="M269" s="94" t="s">
        <v>920</v>
      </c>
      <c r="N269" s="94" t="s">
        <v>1168</v>
      </c>
    </row>
    <row r="270" ht="33.75" spans="1:14">
      <c r="A270" s="94">
        <v>80</v>
      </c>
      <c r="B270" s="94" t="s">
        <v>1172</v>
      </c>
      <c r="C270" s="94" t="s">
        <v>1173</v>
      </c>
      <c r="D270" s="94" t="s">
        <v>840</v>
      </c>
      <c r="E270" s="94" t="s">
        <v>1174</v>
      </c>
      <c r="F270" s="94">
        <v>6</v>
      </c>
      <c r="G270" s="94" t="s">
        <v>147</v>
      </c>
      <c r="H270" s="94">
        <v>6</v>
      </c>
      <c r="I270" s="94" t="s">
        <v>1169</v>
      </c>
      <c r="J270" s="94" t="s">
        <v>919</v>
      </c>
      <c r="K270" s="108">
        <v>44927</v>
      </c>
      <c r="L270" s="115">
        <v>45290</v>
      </c>
      <c r="M270" s="94" t="s">
        <v>920</v>
      </c>
      <c r="N270" s="94" t="s">
        <v>1175</v>
      </c>
    </row>
    <row r="271" ht="22.5" spans="1:14">
      <c r="A271" s="94">
        <v>81</v>
      </c>
      <c r="B271" s="94" t="s">
        <v>1176</v>
      </c>
      <c r="C271" s="94" t="s">
        <v>1177</v>
      </c>
      <c r="D271" s="94" t="s">
        <v>1178</v>
      </c>
      <c r="E271" s="94" t="s">
        <v>941</v>
      </c>
      <c r="F271" s="94">
        <v>20</v>
      </c>
      <c r="G271" s="94" t="s">
        <v>147</v>
      </c>
      <c r="H271" s="94">
        <v>20</v>
      </c>
      <c r="I271" s="94" t="s">
        <v>1169</v>
      </c>
      <c r="J271" s="94" t="s">
        <v>919</v>
      </c>
      <c r="K271" s="108">
        <v>44927</v>
      </c>
      <c r="L271" s="115">
        <v>45290</v>
      </c>
      <c r="M271" s="94" t="s">
        <v>920</v>
      </c>
      <c r="N271" s="94" t="s">
        <v>1178</v>
      </c>
    </row>
    <row r="272" ht="22.5" spans="1:14">
      <c r="A272" s="94">
        <v>82</v>
      </c>
      <c r="B272" s="94" t="s">
        <v>1179</v>
      </c>
      <c r="C272" s="94" t="s">
        <v>1180</v>
      </c>
      <c r="D272" s="94" t="s">
        <v>1181</v>
      </c>
      <c r="E272" s="94" t="s">
        <v>941</v>
      </c>
      <c r="F272" s="94">
        <v>20</v>
      </c>
      <c r="G272" s="94" t="s">
        <v>147</v>
      </c>
      <c r="H272" s="94">
        <v>20</v>
      </c>
      <c r="I272" s="94" t="s">
        <v>1169</v>
      </c>
      <c r="J272" s="94" t="s">
        <v>919</v>
      </c>
      <c r="K272" s="108">
        <v>44927</v>
      </c>
      <c r="L272" s="115">
        <v>45290</v>
      </c>
      <c r="M272" s="94" t="s">
        <v>920</v>
      </c>
      <c r="N272" s="94" t="s">
        <v>1181</v>
      </c>
    </row>
    <row r="273" ht="22.5" spans="1:14">
      <c r="A273" s="94">
        <v>83</v>
      </c>
      <c r="B273" s="94" t="s">
        <v>1182</v>
      </c>
      <c r="C273" s="94" t="s">
        <v>1183</v>
      </c>
      <c r="D273" s="94" t="s">
        <v>1184</v>
      </c>
      <c r="E273" s="94" t="s">
        <v>674</v>
      </c>
      <c r="F273" s="94">
        <v>10</v>
      </c>
      <c r="G273" s="94" t="s">
        <v>147</v>
      </c>
      <c r="H273" s="94">
        <v>10</v>
      </c>
      <c r="I273" s="94" t="s">
        <v>1169</v>
      </c>
      <c r="J273" s="94" t="s">
        <v>919</v>
      </c>
      <c r="K273" s="108">
        <v>44927</v>
      </c>
      <c r="L273" s="115">
        <v>45290</v>
      </c>
      <c r="M273" s="94" t="s">
        <v>920</v>
      </c>
      <c r="N273" s="94" t="s">
        <v>1184</v>
      </c>
    </row>
    <row r="274" ht="33.75" spans="1:14">
      <c r="A274" s="94">
        <v>84</v>
      </c>
      <c r="B274" s="94" t="s">
        <v>1185</v>
      </c>
      <c r="C274" s="94" t="s">
        <v>1186</v>
      </c>
      <c r="D274" s="94" t="s">
        <v>1187</v>
      </c>
      <c r="E274" s="94" t="s">
        <v>674</v>
      </c>
      <c r="F274" s="94">
        <v>10</v>
      </c>
      <c r="G274" s="94" t="s">
        <v>147</v>
      </c>
      <c r="H274" s="94">
        <v>10</v>
      </c>
      <c r="I274" s="94" t="s">
        <v>1169</v>
      </c>
      <c r="J274" s="94" t="s">
        <v>919</v>
      </c>
      <c r="K274" s="108">
        <v>44927</v>
      </c>
      <c r="L274" s="115">
        <v>45290</v>
      </c>
      <c r="M274" s="94" t="s">
        <v>920</v>
      </c>
      <c r="N274" s="94" t="s">
        <v>1187</v>
      </c>
    </row>
    <row r="275" ht="22.5" spans="1:14">
      <c r="A275" s="94">
        <v>85</v>
      </c>
      <c r="B275" s="94" t="s">
        <v>1188</v>
      </c>
      <c r="C275" s="94" t="s">
        <v>1189</v>
      </c>
      <c r="D275" s="94" t="s">
        <v>1187</v>
      </c>
      <c r="E275" s="94" t="s">
        <v>941</v>
      </c>
      <c r="F275" s="94">
        <v>20</v>
      </c>
      <c r="G275" s="94" t="s">
        <v>147</v>
      </c>
      <c r="H275" s="94">
        <v>20</v>
      </c>
      <c r="I275" s="94" t="s">
        <v>1169</v>
      </c>
      <c r="J275" s="94" t="s">
        <v>919</v>
      </c>
      <c r="K275" s="108">
        <v>44927</v>
      </c>
      <c r="L275" s="115">
        <v>45290</v>
      </c>
      <c r="M275" s="94" t="s">
        <v>920</v>
      </c>
      <c r="N275" s="94" t="s">
        <v>1187</v>
      </c>
    </row>
    <row r="276" ht="22.5" spans="1:14">
      <c r="A276" s="94">
        <v>86</v>
      </c>
      <c r="B276" s="94" t="s">
        <v>1190</v>
      </c>
      <c r="C276" s="94" t="s">
        <v>1191</v>
      </c>
      <c r="D276" s="94" t="s">
        <v>1192</v>
      </c>
      <c r="E276" s="94" t="s">
        <v>674</v>
      </c>
      <c r="F276" s="94">
        <v>10</v>
      </c>
      <c r="G276" s="94" t="s">
        <v>147</v>
      </c>
      <c r="H276" s="94">
        <v>10</v>
      </c>
      <c r="I276" s="94" t="s">
        <v>1169</v>
      </c>
      <c r="J276" s="94" t="s">
        <v>919</v>
      </c>
      <c r="K276" s="108">
        <v>44927</v>
      </c>
      <c r="L276" s="115">
        <v>45290</v>
      </c>
      <c r="M276" s="94" t="s">
        <v>920</v>
      </c>
      <c r="N276" s="94" t="s">
        <v>1192</v>
      </c>
    </row>
    <row r="277" ht="22.5" spans="1:14">
      <c r="A277" s="94">
        <v>87</v>
      </c>
      <c r="B277" s="94" t="s">
        <v>1193</v>
      </c>
      <c r="C277" s="94" t="s">
        <v>1194</v>
      </c>
      <c r="D277" s="94" t="s">
        <v>1195</v>
      </c>
      <c r="E277" s="94" t="s">
        <v>674</v>
      </c>
      <c r="F277" s="94">
        <v>10</v>
      </c>
      <c r="G277" s="94" t="s">
        <v>147</v>
      </c>
      <c r="H277" s="94">
        <v>10</v>
      </c>
      <c r="I277" s="94" t="s">
        <v>1169</v>
      </c>
      <c r="J277" s="94" t="s">
        <v>919</v>
      </c>
      <c r="K277" s="108">
        <v>44927</v>
      </c>
      <c r="L277" s="115">
        <v>45290</v>
      </c>
      <c r="M277" s="94" t="s">
        <v>920</v>
      </c>
      <c r="N277" s="94" t="s">
        <v>1195</v>
      </c>
    </row>
    <row r="278" ht="22.5" spans="1:14">
      <c r="A278" s="94">
        <v>88</v>
      </c>
      <c r="B278" s="94" t="s">
        <v>1196</v>
      </c>
      <c r="C278" s="94" t="s">
        <v>1197</v>
      </c>
      <c r="D278" s="94" t="s">
        <v>1198</v>
      </c>
      <c r="E278" s="94" t="s">
        <v>674</v>
      </c>
      <c r="F278" s="94">
        <v>10</v>
      </c>
      <c r="G278" s="94" t="s">
        <v>147</v>
      </c>
      <c r="H278" s="94">
        <v>10</v>
      </c>
      <c r="I278" s="94" t="s">
        <v>1169</v>
      </c>
      <c r="J278" s="94" t="s">
        <v>919</v>
      </c>
      <c r="K278" s="108">
        <v>44927</v>
      </c>
      <c r="L278" s="115">
        <v>45290</v>
      </c>
      <c r="M278" s="94" t="s">
        <v>920</v>
      </c>
      <c r="N278" s="94" t="s">
        <v>1198</v>
      </c>
    </row>
    <row r="279" ht="33.75" spans="1:14">
      <c r="A279" s="94">
        <v>89</v>
      </c>
      <c r="B279" s="94" t="s">
        <v>1199</v>
      </c>
      <c r="C279" s="94" t="s">
        <v>1200</v>
      </c>
      <c r="D279" s="94" t="s">
        <v>1201</v>
      </c>
      <c r="E279" s="94" t="s">
        <v>674</v>
      </c>
      <c r="F279" s="94">
        <v>10</v>
      </c>
      <c r="G279" s="94" t="s">
        <v>147</v>
      </c>
      <c r="H279" s="94">
        <v>10</v>
      </c>
      <c r="I279" s="94" t="s">
        <v>1169</v>
      </c>
      <c r="J279" s="94" t="s">
        <v>919</v>
      </c>
      <c r="K279" s="108">
        <v>44927</v>
      </c>
      <c r="L279" s="115">
        <v>45290</v>
      </c>
      <c r="M279" s="94" t="s">
        <v>920</v>
      </c>
      <c r="N279" s="94" t="s">
        <v>1202</v>
      </c>
    </row>
    <row r="280" ht="22.5" spans="1:14">
      <c r="A280" s="94">
        <v>90</v>
      </c>
      <c r="B280" s="94" t="s">
        <v>1203</v>
      </c>
      <c r="C280" s="94" t="s">
        <v>1204</v>
      </c>
      <c r="D280" s="94" t="s">
        <v>1081</v>
      </c>
      <c r="E280" s="94" t="s">
        <v>615</v>
      </c>
      <c r="F280" s="94">
        <v>5</v>
      </c>
      <c r="G280" s="94" t="s">
        <v>147</v>
      </c>
      <c r="H280" s="94">
        <v>5</v>
      </c>
      <c r="I280" s="94" t="s">
        <v>1169</v>
      </c>
      <c r="J280" s="94" t="s">
        <v>919</v>
      </c>
      <c r="K280" s="108">
        <v>44927</v>
      </c>
      <c r="L280" s="115">
        <v>45290</v>
      </c>
      <c r="M280" s="94" t="s">
        <v>920</v>
      </c>
      <c r="N280" s="94" t="s">
        <v>1081</v>
      </c>
    </row>
    <row r="281" ht="45" spans="1:14">
      <c r="A281" s="94">
        <v>91</v>
      </c>
      <c r="B281" s="94" t="s">
        <v>1205</v>
      </c>
      <c r="C281" s="94" t="s">
        <v>1206</v>
      </c>
      <c r="D281" s="94" t="s">
        <v>1207</v>
      </c>
      <c r="E281" s="94" t="s">
        <v>674</v>
      </c>
      <c r="F281" s="94">
        <v>10</v>
      </c>
      <c r="G281" s="94" t="s">
        <v>147</v>
      </c>
      <c r="H281" s="94">
        <v>10</v>
      </c>
      <c r="I281" s="94" t="s">
        <v>1169</v>
      </c>
      <c r="J281" s="94" t="s">
        <v>919</v>
      </c>
      <c r="K281" s="108">
        <v>44927</v>
      </c>
      <c r="L281" s="115">
        <v>45290</v>
      </c>
      <c r="M281" s="94" t="s">
        <v>920</v>
      </c>
      <c r="N281" s="94" t="s">
        <v>1208</v>
      </c>
    </row>
    <row r="282" ht="33.75" spans="1:14">
      <c r="A282" s="94">
        <v>92</v>
      </c>
      <c r="B282" s="94" t="s">
        <v>1209</v>
      </c>
      <c r="C282" s="94" t="s">
        <v>1210</v>
      </c>
      <c r="D282" s="94" t="s">
        <v>1211</v>
      </c>
      <c r="E282" s="94" t="s">
        <v>674</v>
      </c>
      <c r="F282" s="94">
        <v>10</v>
      </c>
      <c r="G282" s="94" t="s">
        <v>147</v>
      </c>
      <c r="H282" s="94">
        <v>10</v>
      </c>
      <c r="I282" s="94" t="s">
        <v>1169</v>
      </c>
      <c r="J282" s="94" t="s">
        <v>919</v>
      </c>
      <c r="K282" s="108">
        <v>44927</v>
      </c>
      <c r="L282" s="115">
        <v>45290</v>
      </c>
      <c r="M282" s="94" t="s">
        <v>920</v>
      </c>
      <c r="N282" s="94" t="s">
        <v>1212</v>
      </c>
    </row>
    <row r="283" ht="33.75" spans="1:14">
      <c r="A283" s="94">
        <v>93</v>
      </c>
      <c r="B283" s="94" t="s">
        <v>1213</v>
      </c>
      <c r="C283" s="94" t="s">
        <v>1214</v>
      </c>
      <c r="D283" s="94" t="s">
        <v>538</v>
      </c>
      <c r="E283" s="94" t="s">
        <v>941</v>
      </c>
      <c r="F283" s="94">
        <v>20</v>
      </c>
      <c r="G283" s="94" t="s">
        <v>147</v>
      </c>
      <c r="H283" s="94">
        <v>20</v>
      </c>
      <c r="I283" s="94" t="s">
        <v>758</v>
      </c>
      <c r="J283" s="94" t="s">
        <v>919</v>
      </c>
      <c r="K283" s="108">
        <v>44927</v>
      </c>
      <c r="L283" s="115">
        <v>45290</v>
      </c>
      <c r="M283" s="94" t="s">
        <v>920</v>
      </c>
      <c r="N283" s="94" t="s">
        <v>1215</v>
      </c>
    </row>
    <row r="284" ht="45" spans="1:14">
      <c r="A284" s="94">
        <v>94</v>
      </c>
      <c r="B284" s="94" t="s">
        <v>1216</v>
      </c>
      <c r="C284" s="94" t="s">
        <v>1217</v>
      </c>
      <c r="D284" s="94" t="s">
        <v>1218</v>
      </c>
      <c r="E284" s="94" t="s">
        <v>941</v>
      </c>
      <c r="F284" s="94">
        <v>20</v>
      </c>
      <c r="G284" s="94" t="s">
        <v>147</v>
      </c>
      <c r="H284" s="94">
        <v>20</v>
      </c>
      <c r="I284" s="94" t="s">
        <v>1169</v>
      </c>
      <c r="J284" s="94" t="s">
        <v>919</v>
      </c>
      <c r="K284" s="108">
        <v>44927</v>
      </c>
      <c r="L284" s="115">
        <v>45290</v>
      </c>
      <c r="M284" s="94" t="s">
        <v>920</v>
      </c>
      <c r="N284" s="94" t="s">
        <v>1219</v>
      </c>
    </row>
    <row r="285" ht="33.75" spans="1:14">
      <c r="A285" s="94">
        <v>95</v>
      </c>
      <c r="B285" s="94" t="s">
        <v>1220</v>
      </c>
      <c r="C285" s="94" t="s">
        <v>1221</v>
      </c>
      <c r="D285" s="94" t="s">
        <v>1222</v>
      </c>
      <c r="E285" s="94" t="s">
        <v>941</v>
      </c>
      <c r="F285" s="94">
        <v>20</v>
      </c>
      <c r="G285" s="94" t="s">
        <v>147</v>
      </c>
      <c r="H285" s="94">
        <v>20</v>
      </c>
      <c r="I285" s="94" t="s">
        <v>1169</v>
      </c>
      <c r="J285" s="94" t="s">
        <v>919</v>
      </c>
      <c r="K285" s="108">
        <v>44927</v>
      </c>
      <c r="L285" s="115">
        <v>45290</v>
      </c>
      <c r="M285" s="94" t="s">
        <v>920</v>
      </c>
      <c r="N285" s="94" t="s">
        <v>1223</v>
      </c>
    </row>
    <row r="286" ht="22.5" spans="1:14">
      <c r="A286" s="103" t="s">
        <v>326</v>
      </c>
      <c r="B286" s="103" t="s">
        <v>61</v>
      </c>
      <c r="C286" s="103"/>
      <c r="D286" s="103"/>
      <c r="E286" s="103"/>
      <c r="F286" s="103">
        <f>F287+F311+F335</f>
        <v>1046</v>
      </c>
      <c r="G286" s="94"/>
      <c r="H286" s="103">
        <f>H287+H311+H335</f>
        <v>1046</v>
      </c>
      <c r="I286" s="103"/>
      <c r="J286" s="103"/>
      <c r="K286" s="103"/>
      <c r="L286" s="103"/>
      <c r="M286" s="103"/>
      <c r="N286" s="103"/>
    </row>
    <row r="287" spans="1:14">
      <c r="A287" s="103" t="s">
        <v>1224</v>
      </c>
      <c r="B287" s="103" t="s">
        <v>1225</v>
      </c>
      <c r="C287" s="103"/>
      <c r="D287" s="103"/>
      <c r="E287" s="103"/>
      <c r="F287" s="103">
        <v>266</v>
      </c>
      <c r="G287" s="103" t="s">
        <v>147</v>
      </c>
      <c r="H287" s="103">
        <v>266</v>
      </c>
      <c r="I287" s="103"/>
      <c r="J287" s="103"/>
      <c r="K287" s="103"/>
      <c r="L287" s="103"/>
      <c r="M287" s="103"/>
      <c r="N287" s="103"/>
    </row>
    <row r="288" ht="22.5" spans="1:14">
      <c r="A288" s="94">
        <v>1</v>
      </c>
      <c r="B288" s="94" t="s">
        <v>1226</v>
      </c>
      <c r="C288" s="94" t="s">
        <v>1227</v>
      </c>
      <c r="D288" s="94" t="s">
        <v>1228</v>
      </c>
      <c r="E288" s="94" t="s">
        <v>1229</v>
      </c>
      <c r="F288" s="94">
        <v>10</v>
      </c>
      <c r="G288" s="94" t="s">
        <v>147</v>
      </c>
      <c r="H288" s="94">
        <v>10</v>
      </c>
      <c r="I288" s="94" t="s">
        <v>758</v>
      </c>
      <c r="J288" s="94" t="s">
        <v>919</v>
      </c>
      <c r="K288" s="108">
        <v>44927</v>
      </c>
      <c r="L288" s="115">
        <v>45290</v>
      </c>
      <c r="M288" s="94" t="s">
        <v>920</v>
      </c>
      <c r="N288" s="94" t="s">
        <v>1228</v>
      </c>
    </row>
    <row r="289" ht="22.5" spans="1:14">
      <c r="A289" s="94">
        <v>2</v>
      </c>
      <c r="B289" s="94" t="s">
        <v>1230</v>
      </c>
      <c r="C289" s="94" t="s">
        <v>1231</v>
      </c>
      <c r="D289" s="94" t="s">
        <v>1232</v>
      </c>
      <c r="E289" s="94" t="s">
        <v>1229</v>
      </c>
      <c r="F289" s="94">
        <v>5</v>
      </c>
      <c r="G289" s="94" t="s">
        <v>147</v>
      </c>
      <c r="H289" s="94">
        <v>5</v>
      </c>
      <c r="I289" s="94" t="s">
        <v>758</v>
      </c>
      <c r="J289" s="94" t="s">
        <v>919</v>
      </c>
      <c r="K289" s="108">
        <v>44927</v>
      </c>
      <c r="L289" s="115">
        <v>45290</v>
      </c>
      <c r="M289" s="94" t="s">
        <v>920</v>
      </c>
      <c r="N289" s="94" t="s">
        <v>1232</v>
      </c>
    </row>
    <row r="290" ht="22.5" spans="1:14">
      <c r="A290" s="94">
        <v>3</v>
      </c>
      <c r="B290" s="94" t="s">
        <v>1233</v>
      </c>
      <c r="C290" s="94" t="s">
        <v>1234</v>
      </c>
      <c r="D290" s="94" t="s">
        <v>1235</v>
      </c>
      <c r="E290" s="94" t="s">
        <v>1229</v>
      </c>
      <c r="F290" s="94">
        <v>20</v>
      </c>
      <c r="G290" s="94" t="s">
        <v>147</v>
      </c>
      <c r="H290" s="94">
        <v>20</v>
      </c>
      <c r="I290" s="94" t="s">
        <v>758</v>
      </c>
      <c r="J290" s="94" t="s">
        <v>919</v>
      </c>
      <c r="K290" s="108">
        <v>44927</v>
      </c>
      <c r="L290" s="115">
        <v>45290</v>
      </c>
      <c r="M290" s="94" t="s">
        <v>920</v>
      </c>
      <c r="N290" s="94" t="s">
        <v>1235</v>
      </c>
    </row>
    <row r="291" ht="22.5" spans="1:14">
      <c r="A291" s="94">
        <v>4</v>
      </c>
      <c r="B291" s="94" t="s">
        <v>1236</v>
      </c>
      <c r="C291" s="94" t="s">
        <v>1237</v>
      </c>
      <c r="D291" s="94" t="s">
        <v>1054</v>
      </c>
      <c r="E291" s="94" t="s">
        <v>1229</v>
      </c>
      <c r="F291" s="94">
        <v>20</v>
      </c>
      <c r="G291" s="94" t="s">
        <v>147</v>
      </c>
      <c r="H291" s="94">
        <v>20</v>
      </c>
      <c r="I291" s="94" t="s">
        <v>758</v>
      </c>
      <c r="J291" s="94" t="s">
        <v>919</v>
      </c>
      <c r="K291" s="108">
        <v>44927</v>
      </c>
      <c r="L291" s="115">
        <v>45290</v>
      </c>
      <c r="M291" s="94" t="s">
        <v>920</v>
      </c>
      <c r="N291" s="94" t="s">
        <v>1054</v>
      </c>
    </row>
    <row r="292" ht="22.5" spans="1:14">
      <c r="A292" s="94">
        <v>5</v>
      </c>
      <c r="B292" s="94" t="s">
        <v>1238</v>
      </c>
      <c r="C292" s="94" t="s">
        <v>1239</v>
      </c>
      <c r="D292" s="94" t="s">
        <v>1240</v>
      </c>
      <c r="E292" s="94" t="s">
        <v>1229</v>
      </c>
      <c r="F292" s="94">
        <v>10</v>
      </c>
      <c r="G292" s="94" t="s">
        <v>147</v>
      </c>
      <c r="H292" s="94">
        <v>10</v>
      </c>
      <c r="I292" s="94" t="s">
        <v>758</v>
      </c>
      <c r="J292" s="94" t="s">
        <v>919</v>
      </c>
      <c r="K292" s="108">
        <v>44927</v>
      </c>
      <c r="L292" s="115">
        <v>45290</v>
      </c>
      <c r="M292" s="94" t="s">
        <v>920</v>
      </c>
      <c r="N292" s="94" t="s">
        <v>1240</v>
      </c>
    </row>
    <row r="293" ht="22.5" spans="1:14">
      <c r="A293" s="94">
        <v>7</v>
      </c>
      <c r="B293" s="94" t="s">
        <v>1241</v>
      </c>
      <c r="C293" s="94" t="s">
        <v>1242</v>
      </c>
      <c r="D293" s="94" t="s">
        <v>873</v>
      </c>
      <c r="E293" s="94" t="s">
        <v>1229</v>
      </c>
      <c r="F293" s="94">
        <v>15</v>
      </c>
      <c r="G293" s="94" t="s">
        <v>147</v>
      </c>
      <c r="H293" s="94">
        <v>15</v>
      </c>
      <c r="I293" s="94" t="s">
        <v>758</v>
      </c>
      <c r="J293" s="94" t="s">
        <v>919</v>
      </c>
      <c r="K293" s="108">
        <v>44927</v>
      </c>
      <c r="L293" s="115">
        <v>45290</v>
      </c>
      <c r="M293" s="94" t="s">
        <v>920</v>
      </c>
      <c r="N293" s="94" t="s">
        <v>873</v>
      </c>
    </row>
    <row r="294" ht="22.5" spans="1:14">
      <c r="A294" s="94">
        <v>9</v>
      </c>
      <c r="B294" s="94" t="s">
        <v>1243</v>
      </c>
      <c r="C294" s="94" t="s">
        <v>1244</v>
      </c>
      <c r="D294" s="94" t="s">
        <v>1245</v>
      </c>
      <c r="E294" s="94" t="s">
        <v>1229</v>
      </c>
      <c r="F294" s="94">
        <v>10</v>
      </c>
      <c r="G294" s="94" t="s">
        <v>147</v>
      </c>
      <c r="H294" s="94">
        <v>10</v>
      </c>
      <c r="I294" s="94" t="s">
        <v>758</v>
      </c>
      <c r="J294" s="94" t="s">
        <v>919</v>
      </c>
      <c r="K294" s="108">
        <v>44927</v>
      </c>
      <c r="L294" s="115">
        <v>45290</v>
      </c>
      <c r="M294" s="94" t="s">
        <v>920</v>
      </c>
      <c r="N294" s="94" t="s">
        <v>1245</v>
      </c>
    </row>
    <row r="295" ht="22.5" spans="1:14">
      <c r="A295" s="94">
        <v>10</v>
      </c>
      <c r="B295" s="94" t="s">
        <v>1246</v>
      </c>
      <c r="C295" s="94" t="s">
        <v>1247</v>
      </c>
      <c r="D295" s="94" t="s">
        <v>106</v>
      </c>
      <c r="E295" s="94" t="s">
        <v>1229</v>
      </c>
      <c r="F295" s="94">
        <v>18</v>
      </c>
      <c r="G295" s="94" t="s">
        <v>147</v>
      </c>
      <c r="H295" s="94">
        <v>18</v>
      </c>
      <c r="I295" s="94" t="s">
        <v>758</v>
      </c>
      <c r="J295" s="94" t="s">
        <v>919</v>
      </c>
      <c r="K295" s="108">
        <v>44927</v>
      </c>
      <c r="L295" s="115">
        <v>45290</v>
      </c>
      <c r="M295" s="94" t="s">
        <v>920</v>
      </c>
      <c r="N295" s="94" t="s">
        <v>106</v>
      </c>
    </row>
    <row r="296" ht="22.5" spans="1:14">
      <c r="A296" s="94">
        <v>11</v>
      </c>
      <c r="B296" s="94" t="s">
        <v>1248</v>
      </c>
      <c r="C296" s="94" t="s">
        <v>1249</v>
      </c>
      <c r="D296" s="94" t="s">
        <v>1250</v>
      </c>
      <c r="E296" s="94" t="s">
        <v>1229</v>
      </c>
      <c r="F296" s="94">
        <v>10</v>
      </c>
      <c r="G296" s="94" t="s">
        <v>147</v>
      </c>
      <c r="H296" s="94">
        <v>10</v>
      </c>
      <c r="I296" s="94" t="s">
        <v>758</v>
      </c>
      <c r="J296" s="94" t="s">
        <v>919</v>
      </c>
      <c r="K296" s="108">
        <v>44927</v>
      </c>
      <c r="L296" s="115">
        <v>45290</v>
      </c>
      <c r="M296" s="94" t="s">
        <v>920</v>
      </c>
      <c r="N296" s="94" t="s">
        <v>1250</v>
      </c>
    </row>
    <row r="297" ht="22.5" spans="1:14">
      <c r="A297" s="94">
        <v>13</v>
      </c>
      <c r="B297" s="94" t="s">
        <v>1251</v>
      </c>
      <c r="C297" s="94" t="s">
        <v>1252</v>
      </c>
      <c r="D297" s="94" t="s">
        <v>1253</v>
      </c>
      <c r="E297" s="94" t="s">
        <v>1229</v>
      </c>
      <c r="F297" s="94">
        <v>12</v>
      </c>
      <c r="G297" s="94" t="s">
        <v>147</v>
      </c>
      <c r="H297" s="94">
        <v>12</v>
      </c>
      <c r="I297" s="94" t="s">
        <v>758</v>
      </c>
      <c r="J297" s="94" t="s">
        <v>919</v>
      </c>
      <c r="K297" s="108">
        <v>44927</v>
      </c>
      <c r="L297" s="115">
        <v>45290</v>
      </c>
      <c r="M297" s="94" t="s">
        <v>920</v>
      </c>
      <c r="N297" s="94" t="s">
        <v>1253</v>
      </c>
    </row>
    <row r="298" ht="22.5" spans="1:14">
      <c r="A298" s="94">
        <v>14</v>
      </c>
      <c r="B298" s="94" t="s">
        <v>1254</v>
      </c>
      <c r="C298" s="94" t="s">
        <v>1255</v>
      </c>
      <c r="D298" s="94" t="s">
        <v>1122</v>
      </c>
      <c r="E298" s="94" t="s">
        <v>1229</v>
      </c>
      <c r="F298" s="94">
        <v>10</v>
      </c>
      <c r="G298" s="94" t="s">
        <v>147</v>
      </c>
      <c r="H298" s="94">
        <v>10</v>
      </c>
      <c r="I298" s="94" t="s">
        <v>758</v>
      </c>
      <c r="J298" s="94" t="s">
        <v>919</v>
      </c>
      <c r="K298" s="108">
        <v>44927</v>
      </c>
      <c r="L298" s="115">
        <v>45290</v>
      </c>
      <c r="M298" s="94" t="s">
        <v>920</v>
      </c>
      <c r="N298" s="94" t="s">
        <v>1122</v>
      </c>
    </row>
    <row r="299" ht="22.5" spans="1:14">
      <c r="A299" s="94">
        <v>15</v>
      </c>
      <c r="B299" s="94" t="s">
        <v>1256</v>
      </c>
      <c r="C299" s="94" t="s">
        <v>1257</v>
      </c>
      <c r="D299" s="94" t="s">
        <v>673</v>
      </c>
      <c r="E299" s="94" t="s">
        <v>1229</v>
      </c>
      <c r="F299" s="94">
        <v>12</v>
      </c>
      <c r="G299" s="94" t="s">
        <v>147</v>
      </c>
      <c r="H299" s="94">
        <v>12</v>
      </c>
      <c r="I299" s="94" t="s">
        <v>758</v>
      </c>
      <c r="J299" s="94" t="s">
        <v>919</v>
      </c>
      <c r="K299" s="108">
        <v>44927</v>
      </c>
      <c r="L299" s="115">
        <v>45290</v>
      </c>
      <c r="M299" s="94" t="s">
        <v>920</v>
      </c>
      <c r="N299" s="94" t="s">
        <v>673</v>
      </c>
    </row>
    <row r="300" ht="22.5" spans="1:14">
      <c r="A300" s="94">
        <v>16</v>
      </c>
      <c r="B300" s="94" t="s">
        <v>1258</v>
      </c>
      <c r="C300" s="94" t="s">
        <v>1259</v>
      </c>
      <c r="D300" s="94" t="s">
        <v>1260</v>
      </c>
      <c r="E300" s="94" t="s">
        <v>1229</v>
      </c>
      <c r="F300" s="94">
        <v>10</v>
      </c>
      <c r="G300" s="94" t="s">
        <v>147</v>
      </c>
      <c r="H300" s="94">
        <v>10</v>
      </c>
      <c r="I300" s="94" t="s">
        <v>758</v>
      </c>
      <c r="J300" s="94" t="s">
        <v>919</v>
      </c>
      <c r="K300" s="108">
        <v>44927</v>
      </c>
      <c r="L300" s="115">
        <v>45290</v>
      </c>
      <c r="M300" s="94" t="s">
        <v>920</v>
      </c>
      <c r="N300" s="94" t="s">
        <v>1260</v>
      </c>
    </row>
    <row r="301" ht="22.5" spans="1:14">
      <c r="A301" s="94">
        <v>17</v>
      </c>
      <c r="B301" s="94" t="s">
        <v>1261</v>
      </c>
      <c r="C301" s="94" t="s">
        <v>1262</v>
      </c>
      <c r="D301" s="94" t="s">
        <v>1263</v>
      </c>
      <c r="E301" s="94" t="s">
        <v>1229</v>
      </c>
      <c r="F301" s="94">
        <v>12</v>
      </c>
      <c r="G301" s="94" t="s">
        <v>147</v>
      </c>
      <c r="H301" s="94">
        <v>12</v>
      </c>
      <c r="I301" s="94" t="s">
        <v>758</v>
      </c>
      <c r="J301" s="94" t="s">
        <v>919</v>
      </c>
      <c r="K301" s="108">
        <v>44927</v>
      </c>
      <c r="L301" s="115">
        <v>45290</v>
      </c>
      <c r="M301" s="94" t="s">
        <v>920</v>
      </c>
      <c r="N301" s="94" t="s">
        <v>1263</v>
      </c>
    </row>
    <row r="302" ht="22.5" spans="1:14">
      <c r="A302" s="94">
        <v>18</v>
      </c>
      <c r="B302" s="94" t="s">
        <v>1264</v>
      </c>
      <c r="C302" s="94" t="s">
        <v>1265</v>
      </c>
      <c r="D302" s="94" t="s">
        <v>298</v>
      </c>
      <c r="E302" s="94" t="s">
        <v>1229</v>
      </c>
      <c r="F302" s="94">
        <v>10</v>
      </c>
      <c r="G302" s="94" t="s">
        <v>147</v>
      </c>
      <c r="H302" s="94">
        <v>10</v>
      </c>
      <c r="I302" s="94" t="s">
        <v>758</v>
      </c>
      <c r="J302" s="94" t="s">
        <v>919</v>
      </c>
      <c r="K302" s="108">
        <v>44927</v>
      </c>
      <c r="L302" s="115">
        <v>45290</v>
      </c>
      <c r="M302" s="94" t="s">
        <v>920</v>
      </c>
      <c r="N302" s="94" t="s">
        <v>298</v>
      </c>
    </row>
    <row r="303" ht="22.5" spans="1:14">
      <c r="A303" s="94">
        <v>19</v>
      </c>
      <c r="B303" s="94" t="s">
        <v>1266</v>
      </c>
      <c r="C303" s="94" t="s">
        <v>1267</v>
      </c>
      <c r="D303" s="94" t="s">
        <v>1268</v>
      </c>
      <c r="E303" s="94" t="s">
        <v>1229</v>
      </c>
      <c r="F303" s="94">
        <v>5</v>
      </c>
      <c r="G303" s="94" t="s">
        <v>147</v>
      </c>
      <c r="H303" s="94">
        <v>5</v>
      </c>
      <c r="I303" s="94" t="s">
        <v>758</v>
      </c>
      <c r="J303" s="94" t="s">
        <v>919</v>
      </c>
      <c r="K303" s="108">
        <v>44927</v>
      </c>
      <c r="L303" s="115">
        <v>45290</v>
      </c>
      <c r="M303" s="94" t="s">
        <v>920</v>
      </c>
      <c r="N303" s="94" t="s">
        <v>1268</v>
      </c>
    </row>
    <row r="304" ht="22.5" spans="1:14">
      <c r="A304" s="94">
        <v>21</v>
      </c>
      <c r="B304" s="94" t="s">
        <v>1269</v>
      </c>
      <c r="C304" s="94" t="s">
        <v>1231</v>
      </c>
      <c r="D304" s="94" t="s">
        <v>1270</v>
      </c>
      <c r="E304" s="94" t="s">
        <v>1229</v>
      </c>
      <c r="F304" s="94">
        <v>10</v>
      </c>
      <c r="G304" s="94" t="s">
        <v>147</v>
      </c>
      <c r="H304" s="94">
        <v>10</v>
      </c>
      <c r="I304" s="94" t="s">
        <v>758</v>
      </c>
      <c r="J304" s="94" t="s">
        <v>919</v>
      </c>
      <c r="K304" s="108">
        <v>44927</v>
      </c>
      <c r="L304" s="115">
        <v>45290</v>
      </c>
      <c r="M304" s="94" t="s">
        <v>920</v>
      </c>
      <c r="N304" s="94" t="s">
        <v>1270</v>
      </c>
    </row>
    <row r="305" ht="22.5" spans="1:14">
      <c r="A305" s="94">
        <v>22</v>
      </c>
      <c r="B305" s="94" t="s">
        <v>1271</v>
      </c>
      <c r="C305" s="94" t="s">
        <v>1272</v>
      </c>
      <c r="D305" s="94" t="s">
        <v>1273</v>
      </c>
      <c r="E305" s="94" t="s">
        <v>1229</v>
      </c>
      <c r="F305" s="94">
        <v>6</v>
      </c>
      <c r="G305" s="94" t="s">
        <v>147</v>
      </c>
      <c r="H305" s="94">
        <v>6</v>
      </c>
      <c r="I305" s="94" t="s">
        <v>758</v>
      </c>
      <c r="J305" s="94" t="s">
        <v>919</v>
      </c>
      <c r="K305" s="108">
        <v>44927</v>
      </c>
      <c r="L305" s="115">
        <v>45290</v>
      </c>
      <c r="M305" s="94" t="s">
        <v>920</v>
      </c>
      <c r="N305" s="94" t="s">
        <v>1273</v>
      </c>
    </row>
    <row r="306" ht="22.5" spans="1:14">
      <c r="A306" s="94">
        <v>23</v>
      </c>
      <c r="B306" s="94" t="s">
        <v>1274</v>
      </c>
      <c r="C306" s="94" t="s">
        <v>1275</v>
      </c>
      <c r="D306" s="94" t="s">
        <v>1135</v>
      </c>
      <c r="E306" s="94" t="s">
        <v>1229</v>
      </c>
      <c r="F306" s="94">
        <v>13</v>
      </c>
      <c r="G306" s="94" t="s">
        <v>147</v>
      </c>
      <c r="H306" s="94">
        <v>13</v>
      </c>
      <c r="I306" s="94" t="s">
        <v>758</v>
      </c>
      <c r="J306" s="94" t="s">
        <v>919</v>
      </c>
      <c r="K306" s="108">
        <v>44927</v>
      </c>
      <c r="L306" s="115">
        <v>45290</v>
      </c>
      <c r="M306" s="94" t="s">
        <v>920</v>
      </c>
      <c r="N306" s="94" t="s">
        <v>1135</v>
      </c>
    </row>
    <row r="307" ht="22.5" spans="1:14">
      <c r="A307" s="94">
        <v>24</v>
      </c>
      <c r="B307" s="94" t="s">
        <v>1276</v>
      </c>
      <c r="C307" s="94" t="s">
        <v>1277</v>
      </c>
      <c r="D307" s="94" t="s">
        <v>1222</v>
      </c>
      <c r="E307" s="94" t="s">
        <v>1229</v>
      </c>
      <c r="F307" s="94">
        <v>10</v>
      </c>
      <c r="G307" s="94" t="s">
        <v>147</v>
      </c>
      <c r="H307" s="94">
        <v>10</v>
      </c>
      <c r="I307" s="94" t="s">
        <v>758</v>
      </c>
      <c r="J307" s="94" t="s">
        <v>919</v>
      </c>
      <c r="K307" s="108">
        <v>44927</v>
      </c>
      <c r="L307" s="115">
        <v>45290</v>
      </c>
      <c r="M307" s="94" t="s">
        <v>920</v>
      </c>
      <c r="N307" s="94" t="s">
        <v>1222</v>
      </c>
    </row>
    <row r="308" ht="22.5" spans="1:14">
      <c r="A308" s="94">
        <v>25</v>
      </c>
      <c r="B308" s="94" t="s">
        <v>1278</v>
      </c>
      <c r="C308" s="94" t="s">
        <v>1279</v>
      </c>
      <c r="D308" s="94" t="s">
        <v>1280</v>
      </c>
      <c r="E308" s="94" t="s">
        <v>1229</v>
      </c>
      <c r="F308" s="94">
        <v>13</v>
      </c>
      <c r="G308" s="94" t="s">
        <v>147</v>
      </c>
      <c r="H308" s="94">
        <v>13</v>
      </c>
      <c r="I308" s="94" t="s">
        <v>758</v>
      </c>
      <c r="J308" s="94" t="s">
        <v>919</v>
      </c>
      <c r="K308" s="108">
        <v>44927</v>
      </c>
      <c r="L308" s="115">
        <v>45290</v>
      </c>
      <c r="M308" s="94" t="s">
        <v>920</v>
      </c>
      <c r="N308" s="94" t="s">
        <v>1281</v>
      </c>
    </row>
    <row r="309" ht="22.5" spans="1:14">
      <c r="A309" s="94">
        <v>26</v>
      </c>
      <c r="B309" s="94" t="s">
        <v>1282</v>
      </c>
      <c r="C309" s="94" t="s">
        <v>1283</v>
      </c>
      <c r="D309" s="94" t="s">
        <v>294</v>
      </c>
      <c r="E309" s="94" t="s">
        <v>1229</v>
      </c>
      <c r="F309" s="94">
        <v>15</v>
      </c>
      <c r="G309" s="94" t="s">
        <v>147</v>
      </c>
      <c r="H309" s="94">
        <v>15</v>
      </c>
      <c r="I309" s="94" t="s">
        <v>758</v>
      </c>
      <c r="J309" s="94" t="s">
        <v>919</v>
      </c>
      <c r="K309" s="108">
        <v>44927</v>
      </c>
      <c r="L309" s="115">
        <v>45290</v>
      </c>
      <c r="M309" s="94" t="s">
        <v>920</v>
      </c>
      <c r="N309" s="94" t="s">
        <v>294</v>
      </c>
    </row>
    <row r="310" ht="22.5" spans="1:14">
      <c r="A310" s="94">
        <v>27</v>
      </c>
      <c r="B310" s="94" t="s">
        <v>1284</v>
      </c>
      <c r="C310" s="94" t="s">
        <v>1285</v>
      </c>
      <c r="D310" s="94" t="s">
        <v>1051</v>
      </c>
      <c r="E310" s="94" t="s">
        <v>1229</v>
      </c>
      <c r="F310" s="94">
        <v>10</v>
      </c>
      <c r="G310" s="94" t="s">
        <v>147</v>
      </c>
      <c r="H310" s="94">
        <v>10</v>
      </c>
      <c r="I310" s="94" t="s">
        <v>758</v>
      </c>
      <c r="J310" s="94" t="s">
        <v>919</v>
      </c>
      <c r="K310" s="108">
        <v>44927</v>
      </c>
      <c r="L310" s="115">
        <v>45290</v>
      </c>
      <c r="M310" s="94" t="s">
        <v>920</v>
      </c>
      <c r="N310" s="94" t="s">
        <v>1286</v>
      </c>
    </row>
    <row r="311" spans="1:14">
      <c r="A311" s="103" t="s">
        <v>1287</v>
      </c>
      <c r="B311" s="103" t="s">
        <v>1288</v>
      </c>
      <c r="C311" s="103"/>
      <c r="D311" s="103"/>
      <c r="E311" s="103"/>
      <c r="F311" s="103">
        <v>290</v>
      </c>
      <c r="G311" s="103"/>
      <c r="H311" s="103">
        <v>290</v>
      </c>
      <c r="I311" s="103"/>
      <c r="J311" s="103"/>
      <c r="K311" s="103"/>
      <c r="L311" s="103"/>
      <c r="M311" s="103"/>
      <c r="N311" s="103"/>
    </row>
    <row r="312" ht="33.75" spans="1:14">
      <c r="A312" s="94">
        <v>1</v>
      </c>
      <c r="B312" s="94" t="s">
        <v>1289</v>
      </c>
      <c r="C312" s="94" t="s">
        <v>1290</v>
      </c>
      <c r="D312" s="94" t="s">
        <v>313</v>
      </c>
      <c r="E312" s="94" t="s">
        <v>1229</v>
      </c>
      <c r="F312" s="94">
        <v>18</v>
      </c>
      <c r="G312" s="94" t="s">
        <v>147</v>
      </c>
      <c r="H312" s="94">
        <v>18</v>
      </c>
      <c r="I312" s="94" t="s">
        <v>758</v>
      </c>
      <c r="J312" s="94" t="s">
        <v>919</v>
      </c>
      <c r="K312" s="108">
        <v>44927</v>
      </c>
      <c r="L312" s="115">
        <v>45290</v>
      </c>
      <c r="M312" s="94" t="s">
        <v>920</v>
      </c>
      <c r="N312" s="94" t="s">
        <v>1291</v>
      </c>
    </row>
    <row r="313" ht="33.75" spans="1:14">
      <c r="A313" s="94">
        <v>2</v>
      </c>
      <c r="B313" s="94" t="s">
        <v>1292</v>
      </c>
      <c r="C313" s="94" t="s">
        <v>1293</v>
      </c>
      <c r="D313" s="94" t="s">
        <v>1294</v>
      </c>
      <c r="E313" s="94" t="s">
        <v>1229</v>
      </c>
      <c r="F313" s="94">
        <v>18</v>
      </c>
      <c r="G313" s="94" t="s">
        <v>147</v>
      </c>
      <c r="H313" s="94">
        <v>18</v>
      </c>
      <c r="I313" s="94" t="s">
        <v>758</v>
      </c>
      <c r="J313" s="94" t="s">
        <v>919</v>
      </c>
      <c r="K313" s="108">
        <v>44927</v>
      </c>
      <c r="L313" s="115">
        <v>45290</v>
      </c>
      <c r="M313" s="94" t="s">
        <v>920</v>
      </c>
      <c r="N313" s="94" t="s">
        <v>1295</v>
      </c>
    </row>
    <row r="314" ht="33.75" spans="1:14">
      <c r="A314" s="94">
        <v>3</v>
      </c>
      <c r="B314" s="94" t="s">
        <v>1296</v>
      </c>
      <c r="C314" s="94" t="s">
        <v>1297</v>
      </c>
      <c r="D314" s="94" t="s">
        <v>1298</v>
      </c>
      <c r="E314" s="94" t="s">
        <v>1229</v>
      </c>
      <c r="F314" s="94">
        <v>20</v>
      </c>
      <c r="G314" s="94" t="s">
        <v>147</v>
      </c>
      <c r="H314" s="94">
        <v>20</v>
      </c>
      <c r="I314" s="94" t="s">
        <v>758</v>
      </c>
      <c r="J314" s="94" t="s">
        <v>919</v>
      </c>
      <c r="K314" s="108">
        <v>44927</v>
      </c>
      <c r="L314" s="115">
        <v>45290</v>
      </c>
      <c r="M314" s="94" t="s">
        <v>920</v>
      </c>
      <c r="N314" s="94" t="s">
        <v>1299</v>
      </c>
    </row>
    <row r="315" ht="33.75" spans="1:14">
      <c r="A315" s="94">
        <v>4</v>
      </c>
      <c r="B315" s="94" t="s">
        <v>1300</v>
      </c>
      <c r="C315" s="94" t="s">
        <v>1301</v>
      </c>
      <c r="D315" s="94" t="s">
        <v>1302</v>
      </c>
      <c r="E315" s="94" t="s">
        <v>1229</v>
      </c>
      <c r="F315" s="94">
        <v>13</v>
      </c>
      <c r="G315" s="94" t="s">
        <v>147</v>
      </c>
      <c r="H315" s="94">
        <v>13</v>
      </c>
      <c r="I315" s="94" t="s">
        <v>758</v>
      </c>
      <c r="J315" s="94" t="s">
        <v>919</v>
      </c>
      <c r="K315" s="108">
        <v>44927</v>
      </c>
      <c r="L315" s="115">
        <v>45290</v>
      </c>
      <c r="M315" s="94" t="s">
        <v>920</v>
      </c>
      <c r="N315" s="94" t="s">
        <v>1303</v>
      </c>
    </row>
    <row r="316" ht="33.75" spans="1:14">
      <c r="A316" s="94">
        <v>5</v>
      </c>
      <c r="B316" s="94" t="s">
        <v>1304</v>
      </c>
      <c r="C316" s="94" t="s">
        <v>1305</v>
      </c>
      <c r="D316" s="94" t="s">
        <v>1306</v>
      </c>
      <c r="E316" s="94" t="s">
        <v>1229</v>
      </c>
      <c r="F316" s="94">
        <v>10</v>
      </c>
      <c r="G316" s="94" t="s">
        <v>147</v>
      </c>
      <c r="H316" s="94">
        <v>10</v>
      </c>
      <c r="I316" s="94" t="s">
        <v>758</v>
      </c>
      <c r="J316" s="94" t="s">
        <v>919</v>
      </c>
      <c r="K316" s="108">
        <v>44927</v>
      </c>
      <c r="L316" s="115">
        <v>45290</v>
      </c>
      <c r="M316" s="94" t="s">
        <v>920</v>
      </c>
      <c r="N316" s="94" t="s">
        <v>1307</v>
      </c>
    </row>
    <row r="317" ht="33.75" spans="1:14">
      <c r="A317" s="94">
        <v>6</v>
      </c>
      <c r="B317" s="94" t="s">
        <v>1308</v>
      </c>
      <c r="C317" s="94" t="s">
        <v>1309</v>
      </c>
      <c r="D317" s="94" t="s">
        <v>1310</v>
      </c>
      <c r="E317" s="94" t="s">
        <v>1229</v>
      </c>
      <c r="F317" s="94">
        <v>18</v>
      </c>
      <c r="G317" s="94" t="s">
        <v>147</v>
      </c>
      <c r="H317" s="94">
        <v>18</v>
      </c>
      <c r="I317" s="94" t="s">
        <v>758</v>
      </c>
      <c r="J317" s="94" t="s">
        <v>919</v>
      </c>
      <c r="K317" s="108">
        <v>44927</v>
      </c>
      <c r="L317" s="115">
        <v>45290</v>
      </c>
      <c r="M317" s="94" t="s">
        <v>920</v>
      </c>
      <c r="N317" s="94" t="s">
        <v>1311</v>
      </c>
    </row>
    <row r="318" ht="33.75" spans="1:14">
      <c r="A318" s="94">
        <v>7</v>
      </c>
      <c r="B318" s="94" t="s">
        <v>1312</v>
      </c>
      <c r="C318" s="94" t="s">
        <v>1313</v>
      </c>
      <c r="D318" s="94" t="s">
        <v>927</v>
      </c>
      <c r="E318" s="94" t="s">
        <v>1229</v>
      </c>
      <c r="F318" s="94">
        <v>15</v>
      </c>
      <c r="G318" s="94" t="s">
        <v>147</v>
      </c>
      <c r="H318" s="94">
        <v>15</v>
      </c>
      <c r="I318" s="94" t="s">
        <v>758</v>
      </c>
      <c r="J318" s="94" t="s">
        <v>919</v>
      </c>
      <c r="K318" s="108">
        <v>44927</v>
      </c>
      <c r="L318" s="115">
        <v>45290</v>
      </c>
      <c r="M318" s="94" t="s">
        <v>920</v>
      </c>
      <c r="N318" s="94" t="s">
        <v>1314</v>
      </c>
    </row>
    <row r="319" ht="45" spans="1:14">
      <c r="A319" s="94">
        <v>8</v>
      </c>
      <c r="B319" s="94" t="s">
        <v>1315</v>
      </c>
      <c r="C319" s="94" t="s">
        <v>1316</v>
      </c>
      <c r="D319" s="94" t="s">
        <v>511</v>
      </c>
      <c r="E319" s="94" t="s">
        <v>1229</v>
      </c>
      <c r="F319" s="94">
        <v>10</v>
      </c>
      <c r="G319" s="94" t="s">
        <v>147</v>
      </c>
      <c r="H319" s="94">
        <v>10</v>
      </c>
      <c r="I319" s="94" t="s">
        <v>758</v>
      </c>
      <c r="J319" s="94" t="s">
        <v>919</v>
      </c>
      <c r="K319" s="108">
        <v>44927</v>
      </c>
      <c r="L319" s="115">
        <v>45290</v>
      </c>
      <c r="M319" s="94" t="s">
        <v>920</v>
      </c>
      <c r="N319" s="94" t="s">
        <v>1317</v>
      </c>
    </row>
    <row r="320" ht="45" spans="1:14">
      <c r="A320" s="94">
        <v>9</v>
      </c>
      <c r="B320" s="94" t="s">
        <v>1318</v>
      </c>
      <c r="C320" s="94" t="s">
        <v>1319</v>
      </c>
      <c r="D320" s="94" t="s">
        <v>1320</v>
      </c>
      <c r="E320" s="94" t="s">
        <v>1229</v>
      </c>
      <c r="F320" s="94">
        <v>10</v>
      </c>
      <c r="G320" s="94" t="s">
        <v>147</v>
      </c>
      <c r="H320" s="94">
        <v>10</v>
      </c>
      <c r="I320" s="94" t="s">
        <v>758</v>
      </c>
      <c r="J320" s="94" t="s">
        <v>919</v>
      </c>
      <c r="K320" s="108">
        <v>44927</v>
      </c>
      <c r="L320" s="115">
        <v>45290</v>
      </c>
      <c r="M320" s="94" t="s">
        <v>920</v>
      </c>
      <c r="N320" s="94" t="s">
        <v>1321</v>
      </c>
    </row>
    <row r="321" ht="33.75" spans="1:14">
      <c r="A321" s="94">
        <v>10</v>
      </c>
      <c r="B321" s="94" t="s">
        <v>1322</v>
      </c>
      <c r="C321" s="94" t="s">
        <v>1323</v>
      </c>
      <c r="D321" s="94" t="s">
        <v>1324</v>
      </c>
      <c r="E321" s="94" t="s">
        <v>1229</v>
      </c>
      <c r="F321" s="94">
        <v>8</v>
      </c>
      <c r="G321" s="94" t="s">
        <v>147</v>
      </c>
      <c r="H321" s="94">
        <v>8</v>
      </c>
      <c r="I321" s="94" t="s">
        <v>758</v>
      </c>
      <c r="J321" s="94" t="s">
        <v>919</v>
      </c>
      <c r="K321" s="108">
        <v>44927</v>
      </c>
      <c r="L321" s="115">
        <v>45290</v>
      </c>
      <c r="M321" s="94" t="s">
        <v>920</v>
      </c>
      <c r="N321" s="94" t="s">
        <v>1322</v>
      </c>
    </row>
    <row r="322" ht="33.75" spans="1:14">
      <c r="A322" s="94">
        <v>11</v>
      </c>
      <c r="B322" s="94" t="s">
        <v>1325</v>
      </c>
      <c r="C322" s="94" t="s">
        <v>1326</v>
      </c>
      <c r="D322" s="94" t="s">
        <v>1327</v>
      </c>
      <c r="E322" s="94" t="s">
        <v>1229</v>
      </c>
      <c r="F322" s="94">
        <v>6</v>
      </c>
      <c r="G322" s="94" t="s">
        <v>147</v>
      </c>
      <c r="H322" s="94">
        <v>6</v>
      </c>
      <c r="I322" s="94" t="s">
        <v>758</v>
      </c>
      <c r="J322" s="94" t="s">
        <v>919</v>
      </c>
      <c r="K322" s="108">
        <v>44927</v>
      </c>
      <c r="L322" s="115">
        <v>45290</v>
      </c>
      <c r="M322" s="94" t="s">
        <v>920</v>
      </c>
      <c r="N322" s="94" t="s">
        <v>1328</v>
      </c>
    </row>
    <row r="323" ht="33.75" spans="1:14">
      <c r="A323" s="94">
        <v>12</v>
      </c>
      <c r="B323" s="94" t="s">
        <v>1329</v>
      </c>
      <c r="C323" s="94" t="s">
        <v>1330</v>
      </c>
      <c r="D323" s="94" t="s">
        <v>602</v>
      </c>
      <c r="E323" s="94" t="s">
        <v>1229</v>
      </c>
      <c r="F323" s="94">
        <v>6</v>
      </c>
      <c r="G323" s="94" t="s">
        <v>147</v>
      </c>
      <c r="H323" s="94">
        <v>6</v>
      </c>
      <c r="I323" s="94" t="s">
        <v>758</v>
      </c>
      <c r="J323" s="94" t="s">
        <v>919</v>
      </c>
      <c r="K323" s="108">
        <v>44927</v>
      </c>
      <c r="L323" s="115">
        <v>45290</v>
      </c>
      <c r="M323" s="94" t="s">
        <v>920</v>
      </c>
      <c r="N323" s="94" t="s">
        <v>1331</v>
      </c>
    </row>
    <row r="324" ht="33.75" spans="1:14">
      <c r="A324" s="94">
        <v>13</v>
      </c>
      <c r="B324" s="94" t="s">
        <v>1332</v>
      </c>
      <c r="C324" s="94" t="s">
        <v>1333</v>
      </c>
      <c r="D324" s="94" t="s">
        <v>1334</v>
      </c>
      <c r="E324" s="94" t="s">
        <v>1229</v>
      </c>
      <c r="F324" s="94">
        <v>10</v>
      </c>
      <c r="G324" s="94" t="s">
        <v>147</v>
      </c>
      <c r="H324" s="94">
        <v>10</v>
      </c>
      <c r="I324" s="94" t="s">
        <v>758</v>
      </c>
      <c r="J324" s="94" t="s">
        <v>919</v>
      </c>
      <c r="K324" s="108">
        <v>44927</v>
      </c>
      <c r="L324" s="115">
        <v>45290</v>
      </c>
      <c r="M324" s="94" t="s">
        <v>920</v>
      </c>
      <c r="N324" s="94" t="s">
        <v>1335</v>
      </c>
    </row>
    <row r="325" ht="33.75" spans="1:14">
      <c r="A325" s="94">
        <v>14</v>
      </c>
      <c r="B325" s="94" t="s">
        <v>1336</v>
      </c>
      <c r="C325" s="94" t="s">
        <v>1337</v>
      </c>
      <c r="D325" s="94" t="s">
        <v>271</v>
      </c>
      <c r="E325" s="94" t="s">
        <v>1229</v>
      </c>
      <c r="F325" s="94">
        <v>15</v>
      </c>
      <c r="G325" s="94" t="s">
        <v>147</v>
      </c>
      <c r="H325" s="94">
        <v>15</v>
      </c>
      <c r="I325" s="94" t="s">
        <v>758</v>
      </c>
      <c r="J325" s="94" t="s">
        <v>919</v>
      </c>
      <c r="K325" s="108">
        <v>44927</v>
      </c>
      <c r="L325" s="115">
        <v>45290</v>
      </c>
      <c r="M325" s="94" t="s">
        <v>920</v>
      </c>
      <c r="N325" s="94" t="s">
        <v>1338</v>
      </c>
    </row>
    <row r="326" ht="33.75" spans="1:14">
      <c r="A326" s="94">
        <v>15</v>
      </c>
      <c r="B326" s="94" t="s">
        <v>1339</v>
      </c>
      <c r="C326" s="94" t="s">
        <v>1257</v>
      </c>
      <c r="D326" s="94" t="s">
        <v>390</v>
      </c>
      <c r="E326" s="94" t="s">
        <v>1229</v>
      </c>
      <c r="F326" s="94">
        <v>12</v>
      </c>
      <c r="G326" s="94" t="s">
        <v>147</v>
      </c>
      <c r="H326" s="94">
        <v>12</v>
      </c>
      <c r="I326" s="94" t="s">
        <v>758</v>
      </c>
      <c r="J326" s="94" t="s">
        <v>919</v>
      </c>
      <c r="K326" s="108">
        <v>44927</v>
      </c>
      <c r="L326" s="115">
        <v>45290</v>
      </c>
      <c r="M326" s="94" t="s">
        <v>920</v>
      </c>
      <c r="N326" s="94" t="s">
        <v>1340</v>
      </c>
    </row>
    <row r="327" ht="33.75" spans="1:14">
      <c r="A327" s="94">
        <v>16</v>
      </c>
      <c r="B327" s="94" t="s">
        <v>1341</v>
      </c>
      <c r="C327" s="94" t="s">
        <v>1342</v>
      </c>
      <c r="D327" s="94" t="s">
        <v>1343</v>
      </c>
      <c r="E327" s="94" t="s">
        <v>1229</v>
      </c>
      <c r="F327" s="94">
        <v>12</v>
      </c>
      <c r="G327" s="94" t="s">
        <v>147</v>
      </c>
      <c r="H327" s="94">
        <v>12</v>
      </c>
      <c r="I327" s="94" t="s">
        <v>758</v>
      </c>
      <c r="J327" s="94" t="s">
        <v>919</v>
      </c>
      <c r="K327" s="108">
        <v>44927</v>
      </c>
      <c r="L327" s="115">
        <v>45290</v>
      </c>
      <c r="M327" s="94" t="s">
        <v>920</v>
      </c>
      <c r="N327" s="94" t="s">
        <v>1344</v>
      </c>
    </row>
    <row r="328" ht="33.75" spans="1:14">
      <c r="A328" s="94">
        <v>17</v>
      </c>
      <c r="B328" s="94" t="s">
        <v>1345</v>
      </c>
      <c r="C328" s="94" t="s">
        <v>1346</v>
      </c>
      <c r="D328" s="94" t="s">
        <v>544</v>
      </c>
      <c r="E328" s="94" t="s">
        <v>1229</v>
      </c>
      <c r="F328" s="94">
        <v>12</v>
      </c>
      <c r="G328" s="94" t="s">
        <v>147</v>
      </c>
      <c r="H328" s="94">
        <v>12</v>
      </c>
      <c r="I328" s="94" t="s">
        <v>758</v>
      </c>
      <c r="J328" s="94" t="s">
        <v>919</v>
      </c>
      <c r="K328" s="108">
        <v>44927</v>
      </c>
      <c r="L328" s="115">
        <v>45290</v>
      </c>
      <c r="M328" s="94" t="s">
        <v>920</v>
      </c>
      <c r="N328" s="94" t="s">
        <v>1347</v>
      </c>
    </row>
    <row r="329" ht="22.5" spans="1:14">
      <c r="A329" s="94">
        <v>18</v>
      </c>
      <c r="B329" s="94" t="s">
        <v>1348</v>
      </c>
      <c r="C329" s="94" t="s">
        <v>1349</v>
      </c>
      <c r="D329" s="94" t="s">
        <v>1350</v>
      </c>
      <c r="E329" s="94" t="s">
        <v>1229</v>
      </c>
      <c r="F329" s="94">
        <v>10</v>
      </c>
      <c r="G329" s="94" t="s">
        <v>147</v>
      </c>
      <c r="H329" s="94">
        <v>10</v>
      </c>
      <c r="I329" s="94" t="s">
        <v>758</v>
      </c>
      <c r="J329" s="94" t="s">
        <v>919</v>
      </c>
      <c r="K329" s="108">
        <v>44927</v>
      </c>
      <c r="L329" s="115">
        <v>45290</v>
      </c>
      <c r="M329" s="94" t="s">
        <v>920</v>
      </c>
      <c r="N329" s="94" t="s">
        <v>1351</v>
      </c>
    </row>
    <row r="330" ht="33.75" spans="1:14">
      <c r="A330" s="94">
        <v>19</v>
      </c>
      <c r="B330" s="94" t="s">
        <v>1352</v>
      </c>
      <c r="C330" s="94" t="s">
        <v>1353</v>
      </c>
      <c r="D330" s="94" t="s">
        <v>427</v>
      </c>
      <c r="E330" s="94" t="s">
        <v>1229</v>
      </c>
      <c r="F330" s="94">
        <v>10</v>
      </c>
      <c r="G330" s="94" t="s">
        <v>147</v>
      </c>
      <c r="H330" s="94">
        <v>10</v>
      </c>
      <c r="I330" s="94" t="s">
        <v>758</v>
      </c>
      <c r="J330" s="94" t="s">
        <v>919</v>
      </c>
      <c r="K330" s="108">
        <v>44927</v>
      </c>
      <c r="L330" s="115">
        <v>45290</v>
      </c>
      <c r="M330" s="94" t="s">
        <v>920</v>
      </c>
      <c r="N330" s="94" t="s">
        <v>1354</v>
      </c>
    </row>
    <row r="331" ht="33.75" spans="1:14">
      <c r="A331" s="94">
        <v>20</v>
      </c>
      <c r="B331" s="94" t="s">
        <v>1355</v>
      </c>
      <c r="C331" s="94" t="s">
        <v>1267</v>
      </c>
      <c r="D331" s="94" t="s">
        <v>1356</v>
      </c>
      <c r="E331" s="94" t="s">
        <v>1229</v>
      </c>
      <c r="F331" s="94">
        <v>12</v>
      </c>
      <c r="G331" s="94" t="s">
        <v>147</v>
      </c>
      <c r="H331" s="94">
        <v>12</v>
      </c>
      <c r="I331" s="94" t="s">
        <v>758</v>
      </c>
      <c r="J331" s="94" t="s">
        <v>919</v>
      </c>
      <c r="K331" s="108">
        <v>44927</v>
      </c>
      <c r="L331" s="115">
        <v>45290</v>
      </c>
      <c r="M331" s="94" t="s">
        <v>920</v>
      </c>
      <c r="N331" s="94" t="s">
        <v>1357</v>
      </c>
    </row>
    <row r="332" ht="33.75" spans="1:14">
      <c r="A332" s="94">
        <v>21</v>
      </c>
      <c r="B332" s="94" t="s">
        <v>1358</v>
      </c>
      <c r="C332" s="94" t="s">
        <v>1359</v>
      </c>
      <c r="D332" s="94" t="s">
        <v>385</v>
      </c>
      <c r="E332" s="94" t="s">
        <v>1229</v>
      </c>
      <c r="F332" s="94">
        <v>12</v>
      </c>
      <c r="G332" s="94" t="s">
        <v>147</v>
      </c>
      <c r="H332" s="94">
        <v>12</v>
      </c>
      <c r="I332" s="94" t="s">
        <v>758</v>
      </c>
      <c r="J332" s="94" t="s">
        <v>919</v>
      </c>
      <c r="K332" s="108">
        <v>44927</v>
      </c>
      <c r="L332" s="115">
        <v>45290</v>
      </c>
      <c r="M332" s="94" t="s">
        <v>920</v>
      </c>
      <c r="N332" s="94" t="s">
        <v>1360</v>
      </c>
    </row>
    <row r="333" ht="33.75" spans="1:14">
      <c r="A333" s="94">
        <v>22</v>
      </c>
      <c r="B333" s="94" t="s">
        <v>1361</v>
      </c>
      <c r="C333" s="94" t="s">
        <v>1362</v>
      </c>
      <c r="D333" s="94" t="s">
        <v>1363</v>
      </c>
      <c r="E333" s="94" t="s">
        <v>1229</v>
      </c>
      <c r="F333" s="94">
        <v>8</v>
      </c>
      <c r="G333" s="94" t="s">
        <v>147</v>
      </c>
      <c r="H333" s="94">
        <v>8</v>
      </c>
      <c r="I333" s="94" t="s">
        <v>758</v>
      </c>
      <c r="J333" s="94" t="s">
        <v>919</v>
      </c>
      <c r="K333" s="108">
        <v>44927</v>
      </c>
      <c r="L333" s="115">
        <v>45290</v>
      </c>
      <c r="M333" s="94" t="s">
        <v>920</v>
      </c>
      <c r="N333" s="94" t="s">
        <v>1364</v>
      </c>
    </row>
    <row r="334" ht="33.75" spans="1:14">
      <c r="A334" s="94">
        <v>23</v>
      </c>
      <c r="B334" s="94" t="s">
        <v>1365</v>
      </c>
      <c r="C334" s="94" t="s">
        <v>1366</v>
      </c>
      <c r="D334" s="94" t="s">
        <v>1367</v>
      </c>
      <c r="E334" s="94" t="s">
        <v>1229</v>
      </c>
      <c r="F334" s="94">
        <v>25</v>
      </c>
      <c r="G334" s="94" t="s">
        <v>147</v>
      </c>
      <c r="H334" s="94">
        <v>25</v>
      </c>
      <c r="I334" s="94" t="s">
        <v>758</v>
      </c>
      <c r="J334" s="94" t="s">
        <v>919</v>
      </c>
      <c r="K334" s="108">
        <v>44927</v>
      </c>
      <c r="L334" s="115">
        <v>45290</v>
      </c>
      <c r="M334" s="94" t="s">
        <v>920</v>
      </c>
      <c r="N334" s="94" t="s">
        <v>1368</v>
      </c>
    </row>
    <row r="335" ht="32" customHeight="1" spans="1:14">
      <c r="A335" s="103" t="s">
        <v>1369</v>
      </c>
      <c r="B335" s="103" t="s">
        <v>1370</v>
      </c>
      <c r="C335" s="103"/>
      <c r="D335" s="103"/>
      <c r="E335" s="103"/>
      <c r="F335" s="103">
        <v>490</v>
      </c>
      <c r="G335" s="103"/>
      <c r="H335" s="103">
        <v>490</v>
      </c>
      <c r="I335" s="103"/>
      <c r="J335" s="103"/>
      <c r="K335" s="103"/>
      <c r="L335" s="103"/>
      <c r="M335" s="103"/>
      <c r="N335" s="103"/>
    </row>
    <row r="336" ht="87" customHeight="1" spans="1:14">
      <c r="A336" s="94">
        <v>1</v>
      </c>
      <c r="B336" s="94" t="s">
        <v>1371</v>
      </c>
      <c r="C336" s="94" t="s">
        <v>1372</v>
      </c>
      <c r="D336" s="94" t="s">
        <v>1373</v>
      </c>
      <c r="E336" s="94" t="s">
        <v>1374</v>
      </c>
      <c r="F336" s="94">
        <v>20</v>
      </c>
      <c r="G336" s="94" t="s">
        <v>147</v>
      </c>
      <c r="H336" s="94">
        <v>20</v>
      </c>
      <c r="I336" s="94" t="s">
        <v>758</v>
      </c>
      <c r="J336" s="94" t="s">
        <v>919</v>
      </c>
      <c r="K336" s="108">
        <v>44927</v>
      </c>
      <c r="L336" s="115">
        <v>45290</v>
      </c>
      <c r="M336" s="94" t="s">
        <v>920</v>
      </c>
      <c r="N336" s="94" t="s">
        <v>1375</v>
      </c>
    </row>
    <row r="337" ht="81" customHeight="1" spans="1:14">
      <c r="A337" s="94">
        <v>2</v>
      </c>
      <c r="B337" s="94" t="s">
        <v>1376</v>
      </c>
      <c r="C337" s="94" t="s">
        <v>1377</v>
      </c>
      <c r="D337" s="94" t="s">
        <v>1378</v>
      </c>
      <c r="E337" s="94" t="s">
        <v>1374</v>
      </c>
      <c r="F337" s="94">
        <v>20</v>
      </c>
      <c r="G337" s="94" t="s">
        <v>147</v>
      </c>
      <c r="H337" s="94">
        <v>20</v>
      </c>
      <c r="I337" s="94" t="s">
        <v>758</v>
      </c>
      <c r="J337" s="94" t="s">
        <v>919</v>
      </c>
      <c r="K337" s="108">
        <v>44927</v>
      </c>
      <c r="L337" s="115">
        <v>45290</v>
      </c>
      <c r="M337" s="94" t="s">
        <v>920</v>
      </c>
      <c r="N337" s="94" t="s">
        <v>1379</v>
      </c>
    </row>
    <row r="338" ht="86" customHeight="1" spans="1:14">
      <c r="A338" s="94">
        <v>3</v>
      </c>
      <c r="B338" s="94" t="s">
        <v>1380</v>
      </c>
      <c r="C338" s="94" t="s">
        <v>1381</v>
      </c>
      <c r="D338" s="94" t="s">
        <v>1382</v>
      </c>
      <c r="E338" s="94" t="s">
        <v>1374</v>
      </c>
      <c r="F338" s="94">
        <v>30</v>
      </c>
      <c r="G338" s="94" t="s">
        <v>147</v>
      </c>
      <c r="H338" s="94">
        <v>30</v>
      </c>
      <c r="I338" s="94" t="s">
        <v>758</v>
      </c>
      <c r="J338" s="94" t="s">
        <v>919</v>
      </c>
      <c r="K338" s="108">
        <v>44927</v>
      </c>
      <c r="L338" s="115">
        <v>45290</v>
      </c>
      <c r="M338" s="94" t="s">
        <v>920</v>
      </c>
      <c r="N338" s="94" t="s">
        <v>1383</v>
      </c>
    </row>
    <row r="339" ht="78.75" spans="1:14">
      <c r="A339" s="94">
        <v>4</v>
      </c>
      <c r="B339" s="94" t="s">
        <v>1384</v>
      </c>
      <c r="C339" s="94" t="s">
        <v>1385</v>
      </c>
      <c r="D339" s="94" t="s">
        <v>1386</v>
      </c>
      <c r="E339" s="94" t="s">
        <v>1374</v>
      </c>
      <c r="F339" s="94">
        <v>10</v>
      </c>
      <c r="G339" s="94" t="s">
        <v>147</v>
      </c>
      <c r="H339" s="94">
        <v>10</v>
      </c>
      <c r="I339" s="94" t="s">
        <v>758</v>
      </c>
      <c r="J339" s="94" t="s">
        <v>919</v>
      </c>
      <c r="K339" s="108">
        <v>44927</v>
      </c>
      <c r="L339" s="115">
        <v>45290</v>
      </c>
      <c r="M339" s="94" t="s">
        <v>920</v>
      </c>
      <c r="N339" s="94" t="s">
        <v>1387</v>
      </c>
    </row>
    <row r="340" ht="90" customHeight="1" spans="1:14">
      <c r="A340" s="94">
        <v>5</v>
      </c>
      <c r="B340" s="94" t="s">
        <v>1388</v>
      </c>
      <c r="C340" s="94" t="s">
        <v>1389</v>
      </c>
      <c r="D340" s="94" t="s">
        <v>303</v>
      </c>
      <c r="E340" s="94" t="s">
        <v>1374</v>
      </c>
      <c r="F340" s="94">
        <v>12</v>
      </c>
      <c r="G340" s="94" t="s">
        <v>147</v>
      </c>
      <c r="H340" s="94">
        <v>12</v>
      </c>
      <c r="I340" s="94" t="s">
        <v>758</v>
      </c>
      <c r="J340" s="94" t="s">
        <v>919</v>
      </c>
      <c r="K340" s="108">
        <v>44927</v>
      </c>
      <c r="L340" s="115">
        <v>45290</v>
      </c>
      <c r="M340" s="94" t="s">
        <v>920</v>
      </c>
      <c r="N340" s="94" t="s">
        <v>1390</v>
      </c>
    </row>
    <row r="341" ht="78.75" spans="1:14">
      <c r="A341" s="94">
        <v>6</v>
      </c>
      <c r="B341" s="94" t="s">
        <v>1391</v>
      </c>
      <c r="C341" s="94" t="s">
        <v>1392</v>
      </c>
      <c r="D341" s="94" t="s">
        <v>1201</v>
      </c>
      <c r="E341" s="94" t="s">
        <v>1374</v>
      </c>
      <c r="F341" s="94">
        <v>20</v>
      </c>
      <c r="G341" s="94" t="s">
        <v>147</v>
      </c>
      <c r="H341" s="94">
        <v>20</v>
      </c>
      <c r="I341" s="94" t="s">
        <v>758</v>
      </c>
      <c r="J341" s="94" t="s">
        <v>919</v>
      </c>
      <c r="K341" s="108">
        <v>44927</v>
      </c>
      <c r="L341" s="115">
        <v>45290</v>
      </c>
      <c r="M341" s="94" t="s">
        <v>920</v>
      </c>
      <c r="N341" s="94" t="s">
        <v>1393</v>
      </c>
    </row>
    <row r="342" ht="93" customHeight="1" spans="1:14">
      <c r="A342" s="94">
        <v>7</v>
      </c>
      <c r="B342" s="94" t="s">
        <v>1394</v>
      </c>
      <c r="C342" s="94" t="s">
        <v>1395</v>
      </c>
      <c r="D342" s="94" t="s">
        <v>1396</v>
      </c>
      <c r="E342" s="94" t="s">
        <v>1374</v>
      </c>
      <c r="F342" s="94">
        <v>15</v>
      </c>
      <c r="G342" s="94" t="s">
        <v>147</v>
      </c>
      <c r="H342" s="94">
        <v>15</v>
      </c>
      <c r="I342" s="94" t="s">
        <v>758</v>
      </c>
      <c r="J342" s="94" t="s">
        <v>919</v>
      </c>
      <c r="K342" s="108">
        <v>44927</v>
      </c>
      <c r="L342" s="115">
        <v>45290</v>
      </c>
      <c r="M342" s="94" t="s">
        <v>920</v>
      </c>
      <c r="N342" s="94" t="s">
        <v>1397</v>
      </c>
    </row>
    <row r="343" ht="86" customHeight="1" spans="1:14">
      <c r="A343" s="94">
        <v>8</v>
      </c>
      <c r="B343" s="94" t="s">
        <v>1398</v>
      </c>
      <c r="C343" s="94" t="s">
        <v>1399</v>
      </c>
      <c r="D343" s="94" t="s">
        <v>1207</v>
      </c>
      <c r="E343" s="94" t="s">
        <v>1374</v>
      </c>
      <c r="F343" s="94">
        <v>15</v>
      </c>
      <c r="G343" s="94" t="s">
        <v>147</v>
      </c>
      <c r="H343" s="94">
        <v>15</v>
      </c>
      <c r="I343" s="94" t="s">
        <v>758</v>
      </c>
      <c r="J343" s="94" t="s">
        <v>919</v>
      </c>
      <c r="K343" s="108">
        <v>44927</v>
      </c>
      <c r="L343" s="115">
        <v>45290</v>
      </c>
      <c r="M343" s="94" t="s">
        <v>920</v>
      </c>
      <c r="N343" s="94" t="s">
        <v>1400</v>
      </c>
    </row>
    <row r="344" ht="94" customHeight="1" spans="1:14">
      <c r="A344" s="94">
        <v>9</v>
      </c>
      <c r="B344" s="94" t="s">
        <v>1401</v>
      </c>
      <c r="C344" s="94" t="s">
        <v>1402</v>
      </c>
      <c r="D344" s="94" t="s">
        <v>1403</v>
      </c>
      <c r="E344" s="94" t="s">
        <v>1374</v>
      </c>
      <c r="F344" s="94">
        <v>15</v>
      </c>
      <c r="G344" s="94" t="s">
        <v>147</v>
      </c>
      <c r="H344" s="94">
        <v>15</v>
      </c>
      <c r="I344" s="94" t="s">
        <v>758</v>
      </c>
      <c r="J344" s="94" t="s">
        <v>919</v>
      </c>
      <c r="K344" s="108">
        <v>44927</v>
      </c>
      <c r="L344" s="115">
        <v>45290</v>
      </c>
      <c r="M344" s="94" t="s">
        <v>920</v>
      </c>
      <c r="N344" s="94" t="s">
        <v>1404</v>
      </c>
    </row>
    <row r="345" ht="78.75" spans="1:14">
      <c r="A345" s="94">
        <v>10</v>
      </c>
      <c r="B345" s="94" t="s">
        <v>1405</v>
      </c>
      <c r="C345" s="94" t="s">
        <v>1406</v>
      </c>
      <c r="D345" s="94" t="s">
        <v>1294</v>
      </c>
      <c r="E345" s="94" t="s">
        <v>1374</v>
      </c>
      <c r="F345" s="94">
        <v>15</v>
      </c>
      <c r="G345" s="94" t="s">
        <v>147</v>
      </c>
      <c r="H345" s="94">
        <v>15</v>
      </c>
      <c r="I345" s="94" t="s">
        <v>758</v>
      </c>
      <c r="J345" s="94" t="s">
        <v>919</v>
      </c>
      <c r="K345" s="108">
        <v>44927</v>
      </c>
      <c r="L345" s="115">
        <v>45290</v>
      </c>
      <c r="M345" s="94" t="s">
        <v>920</v>
      </c>
      <c r="N345" s="94" t="s">
        <v>1407</v>
      </c>
    </row>
    <row r="346" ht="90" customHeight="1" spans="1:14">
      <c r="A346" s="94">
        <v>11</v>
      </c>
      <c r="B346" s="94" t="s">
        <v>1408</v>
      </c>
      <c r="C346" s="94" t="s">
        <v>1309</v>
      </c>
      <c r="D346" s="94" t="s">
        <v>1356</v>
      </c>
      <c r="E346" s="94" t="s">
        <v>1374</v>
      </c>
      <c r="F346" s="94">
        <v>15</v>
      </c>
      <c r="G346" s="94" t="s">
        <v>147</v>
      </c>
      <c r="H346" s="94">
        <v>15</v>
      </c>
      <c r="I346" s="94" t="s">
        <v>758</v>
      </c>
      <c r="J346" s="94" t="s">
        <v>919</v>
      </c>
      <c r="K346" s="108">
        <v>44927</v>
      </c>
      <c r="L346" s="115">
        <v>45290</v>
      </c>
      <c r="M346" s="94" t="s">
        <v>920</v>
      </c>
      <c r="N346" s="94" t="s">
        <v>1409</v>
      </c>
    </row>
    <row r="347" ht="84" customHeight="1" spans="1:14">
      <c r="A347" s="94">
        <v>12</v>
      </c>
      <c r="B347" s="94" t="s">
        <v>1410</v>
      </c>
      <c r="C347" s="94" t="s">
        <v>1411</v>
      </c>
      <c r="D347" s="94" t="s">
        <v>1412</v>
      </c>
      <c r="E347" s="94" t="s">
        <v>1374</v>
      </c>
      <c r="F347" s="94">
        <v>15</v>
      </c>
      <c r="G347" s="94" t="s">
        <v>147</v>
      </c>
      <c r="H347" s="94">
        <v>15</v>
      </c>
      <c r="I347" s="94" t="s">
        <v>758</v>
      </c>
      <c r="J347" s="94" t="s">
        <v>919</v>
      </c>
      <c r="K347" s="108">
        <v>44927</v>
      </c>
      <c r="L347" s="115">
        <v>45290</v>
      </c>
      <c r="M347" s="94" t="s">
        <v>920</v>
      </c>
      <c r="N347" s="94" t="s">
        <v>1413</v>
      </c>
    </row>
    <row r="348" ht="86" customHeight="1" spans="1:14">
      <c r="A348" s="94">
        <v>13</v>
      </c>
      <c r="B348" s="94" t="s">
        <v>1414</v>
      </c>
      <c r="C348" s="94" t="s">
        <v>1415</v>
      </c>
      <c r="D348" s="94" t="s">
        <v>1232</v>
      </c>
      <c r="E348" s="94" t="s">
        <v>1374</v>
      </c>
      <c r="F348" s="94">
        <v>5</v>
      </c>
      <c r="G348" s="94" t="s">
        <v>147</v>
      </c>
      <c r="H348" s="94">
        <v>5</v>
      </c>
      <c r="I348" s="94" t="s">
        <v>758</v>
      </c>
      <c r="J348" s="94" t="s">
        <v>919</v>
      </c>
      <c r="K348" s="108">
        <v>44927</v>
      </c>
      <c r="L348" s="115">
        <v>45290</v>
      </c>
      <c r="M348" s="94" t="s">
        <v>920</v>
      </c>
      <c r="N348" s="94" t="s">
        <v>1416</v>
      </c>
    </row>
    <row r="349" ht="78.75" spans="1:14">
      <c r="A349" s="94">
        <v>14</v>
      </c>
      <c r="B349" s="94" t="s">
        <v>1417</v>
      </c>
      <c r="C349" s="94" t="s">
        <v>1418</v>
      </c>
      <c r="D349" s="94" t="s">
        <v>1232</v>
      </c>
      <c r="E349" s="94" t="s">
        <v>1374</v>
      </c>
      <c r="F349" s="94">
        <v>20</v>
      </c>
      <c r="G349" s="94" t="s">
        <v>147</v>
      </c>
      <c r="H349" s="94">
        <v>20</v>
      </c>
      <c r="I349" s="94" t="s">
        <v>758</v>
      </c>
      <c r="J349" s="94" t="s">
        <v>919</v>
      </c>
      <c r="K349" s="108">
        <v>44927</v>
      </c>
      <c r="L349" s="115">
        <v>45290</v>
      </c>
      <c r="M349" s="94" t="s">
        <v>920</v>
      </c>
      <c r="N349" s="94" t="s">
        <v>1419</v>
      </c>
    </row>
    <row r="350" ht="87" customHeight="1" spans="1:14">
      <c r="A350" s="94">
        <v>15</v>
      </c>
      <c r="B350" s="94" t="s">
        <v>1420</v>
      </c>
      <c r="C350" s="94" t="s">
        <v>1421</v>
      </c>
      <c r="D350" s="94" t="s">
        <v>1422</v>
      </c>
      <c r="E350" s="94" t="s">
        <v>1374</v>
      </c>
      <c r="F350" s="94">
        <v>15</v>
      </c>
      <c r="G350" s="94" t="s">
        <v>147</v>
      </c>
      <c r="H350" s="94">
        <v>15</v>
      </c>
      <c r="I350" s="94" t="s">
        <v>758</v>
      </c>
      <c r="J350" s="94" t="s">
        <v>919</v>
      </c>
      <c r="K350" s="108">
        <v>44927</v>
      </c>
      <c r="L350" s="115">
        <v>45290</v>
      </c>
      <c r="M350" s="94" t="s">
        <v>920</v>
      </c>
      <c r="N350" s="94" t="s">
        <v>1423</v>
      </c>
    </row>
    <row r="351" ht="81" customHeight="1" spans="1:14">
      <c r="A351" s="94">
        <v>16</v>
      </c>
      <c r="B351" s="94" t="s">
        <v>1424</v>
      </c>
      <c r="C351" s="94" t="s">
        <v>1425</v>
      </c>
      <c r="D351" s="94" t="s">
        <v>1207</v>
      </c>
      <c r="E351" s="94" t="s">
        <v>1374</v>
      </c>
      <c r="F351" s="94">
        <v>10</v>
      </c>
      <c r="G351" s="94" t="s">
        <v>147</v>
      </c>
      <c r="H351" s="94">
        <v>10</v>
      </c>
      <c r="I351" s="94" t="s">
        <v>758</v>
      </c>
      <c r="J351" s="94" t="s">
        <v>919</v>
      </c>
      <c r="K351" s="108">
        <v>44927</v>
      </c>
      <c r="L351" s="115">
        <v>45290</v>
      </c>
      <c r="M351" s="94" t="s">
        <v>920</v>
      </c>
      <c r="N351" s="94" t="s">
        <v>1426</v>
      </c>
    </row>
    <row r="352" ht="87" customHeight="1" spans="1:14">
      <c r="A352" s="94">
        <v>17</v>
      </c>
      <c r="B352" s="94" t="s">
        <v>1427</v>
      </c>
      <c r="C352" s="94" t="s">
        <v>1428</v>
      </c>
      <c r="D352" s="94" t="s">
        <v>1429</v>
      </c>
      <c r="E352" s="94" t="s">
        <v>1374</v>
      </c>
      <c r="F352" s="94">
        <v>8</v>
      </c>
      <c r="G352" s="94" t="s">
        <v>147</v>
      </c>
      <c r="H352" s="94">
        <v>8</v>
      </c>
      <c r="I352" s="94" t="s">
        <v>758</v>
      </c>
      <c r="J352" s="94" t="s">
        <v>919</v>
      </c>
      <c r="K352" s="108">
        <v>44927</v>
      </c>
      <c r="L352" s="115">
        <v>45290</v>
      </c>
      <c r="M352" s="94" t="s">
        <v>920</v>
      </c>
      <c r="N352" s="94" t="s">
        <v>1430</v>
      </c>
    </row>
    <row r="353" ht="78.75" spans="1:14">
      <c r="A353" s="94">
        <v>18</v>
      </c>
      <c r="B353" s="94" t="s">
        <v>1431</v>
      </c>
      <c r="C353" s="94" t="s">
        <v>1309</v>
      </c>
      <c r="D353" s="94" t="s">
        <v>873</v>
      </c>
      <c r="E353" s="94" t="s">
        <v>1374</v>
      </c>
      <c r="F353" s="94">
        <v>15</v>
      </c>
      <c r="G353" s="94" t="s">
        <v>147</v>
      </c>
      <c r="H353" s="94">
        <v>15</v>
      </c>
      <c r="I353" s="94" t="s">
        <v>758</v>
      </c>
      <c r="J353" s="94" t="s">
        <v>919</v>
      </c>
      <c r="K353" s="108">
        <v>44927</v>
      </c>
      <c r="L353" s="115">
        <v>45290</v>
      </c>
      <c r="M353" s="94" t="s">
        <v>920</v>
      </c>
      <c r="N353" s="94" t="s">
        <v>1432</v>
      </c>
    </row>
    <row r="354" ht="90" customHeight="1" spans="1:14">
      <c r="A354" s="94">
        <v>19</v>
      </c>
      <c r="B354" s="94" t="s">
        <v>1433</v>
      </c>
      <c r="C354" s="94" t="s">
        <v>1434</v>
      </c>
      <c r="D354" s="94" t="s">
        <v>1081</v>
      </c>
      <c r="E354" s="94" t="s">
        <v>1374</v>
      </c>
      <c r="F354" s="94">
        <v>10</v>
      </c>
      <c r="G354" s="94" t="s">
        <v>147</v>
      </c>
      <c r="H354" s="94">
        <v>10</v>
      </c>
      <c r="I354" s="94" t="s">
        <v>758</v>
      </c>
      <c r="J354" s="94" t="s">
        <v>919</v>
      </c>
      <c r="K354" s="108">
        <v>44927</v>
      </c>
      <c r="L354" s="115">
        <v>45290</v>
      </c>
      <c r="M354" s="94" t="s">
        <v>920</v>
      </c>
      <c r="N354" s="94" t="s">
        <v>1435</v>
      </c>
    </row>
    <row r="355" ht="78.75" spans="1:14">
      <c r="A355" s="94">
        <v>20</v>
      </c>
      <c r="B355" s="94" t="s">
        <v>1436</v>
      </c>
      <c r="C355" s="94" t="s">
        <v>1437</v>
      </c>
      <c r="D355" s="94" t="s">
        <v>1218</v>
      </c>
      <c r="E355" s="94" t="s">
        <v>1374</v>
      </c>
      <c r="F355" s="94">
        <v>8</v>
      </c>
      <c r="G355" s="94" t="s">
        <v>147</v>
      </c>
      <c r="H355" s="94">
        <v>8</v>
      </c>
      <c r="I355" s="94" t="s">
        <v>758</v>
      </c>
      <c r="J355" s="94" t="s">
        <v>919</v>
      </c>
      <c r="K355" s="108">
        <v>44927</v>
      </c>
      <c r="L355" s="115">
        <v>45290</v>
      </c>
      <c r="M355" s="94" t="s">
        <v>920</v>
      </c>
      <c r="N355" s="94" t="s">
        <v>1438</v>
      </c>
    </row>
    <row r="356" ht="91" customHeight="1" spans="1:14">
      <c r="A356" s="94">
        <v>21</v>
      </c>
      <c r="B356" s="94" t="s">
        <v>1439</v>
      </c>
      <c r="C356" s="94" t="s">
        <v>1440</v>
      </c>
      <c r="D356" s="94" t="s">
        <v>1165</v>
      </c>
      <c r="E356" s="94" t="s">
        <v>1374</v>
      </c>
      <c r="F356" s="94">
        <v>9</v>
      </c>
      <c r="G356" s="94" t="s">
        <v>147</v>
      </c>
      <c r="H356" s="94">
        <v>9</v>
      </c>
      <c r="I356" s="94" t="s">
        <v>758</v>
      </c>
      <c r="J356" s="94" t="s">
        <v>919</v>
      </c>
      <c r="K356" s="108">
        <v>44927</v>
      </c>
      <c r="L356" s="115">
        <v>45290</v>
      </c>
      <c r="M356" s="94" t="s">
        <v>920</v>
      </c>
      <c r="N356" s="94" t="s">
        <v>1441</v>
      </c>
    </row>
    <row r="357" ht="78.75" spans="1:14">
      <c r="A357" s="94">
        <v>22</v>
      </c>
      <c r="B357" s="94" t="s">
        <v>1442</v>
      </c>
      <c r="C357" s="94" t="s">
        <v>1443</v>
      </c>
      <c r="D357" s="94" t="s">
        <v>1207</v>
      </c>
      <c r="E357" s="94" t="s">
        <v>1374</v>
      </c>
      <c r="F357" s="94">
        <v>8</v>
      </c>
      <c r="G357" s="94" t="s">
        <v>147</v>
      </c>
      <c r="H357" s="94">
        <v>8</v>
      </c>
      <c r="I357" s="94" t="s">
        <v>758</v>
      </c>
      <c r="J357" s="94" t="s">
        <v>919</v>
      </c>
      <c r="K357" s="108">
        <v>44927</v>
      </c>
      <c r="L357" s="115">
        <v>45290</v>
      </c>
      <c r="M357" s="94" t="s">
        <v>920</v>
      </c>
      <c r="N357" s="94" t="s">
        <v>1444</v>
      </c>
    </row>
    <row r="358" ht="91" customHeight="1" spans="1:14">
      <c r="A358" s="94">
        <v>23</v>
      </c>
      <c r="B358" s="94" t="s">
        <v>1445</v>
      </c>
      <c r="C358" s="94" t="s">
        <v>1446</v>
      </c>
      <c r="D358" s="94" t="s">
        <v>1087</v>
      </c>
      <c r="E358" s="94" t="s">
        <v>1374</v>
      </c>
      <c r="F358" s="94">
        <v>7</v>
      </c>
      <c r="G358" s="94" t="s">
        <v>147</v>
      </c>
      <c r="H358" s="94">
        <v>7</v>
      </c>
      <c r="I358" s="94" t="s">
        <v>758</v>
      </c>
      <c r="J358" s="94" t="s">
        <v>919</v>
      </c>
      <c r="K358" s="108">
        <v>44927</v>
      </c>
      <c r="L358" s="115">
        <v>45290</v>
      </c>
      <c r="M358" s="94" t="s">
        <v>920</v>
      </c>
      <c r="N358" s="94" t="s">
        <v>1447</v>
      </c>
    </row>
    <row r="359" ht="78.75" spans="1:14">
      <c r="A359" s="94">
        <v>24</v>
      </c>
      <c r="B359" s="94" t="s">
        <v>1448</v>
      </c>
      <c r="C359" s="94" t="s">
        <v>1257</v>
      </c>
      <c r="D359" s="94" t="s">
        <v>1449</v>
      </c>
      <c r="E359" s="94" t="s">
        <v>1374</v>
      </c>
      <c r="F359" s="94">
        <v>10</v>
      </c>
      <c r="G359" s="94" t="s">
        <v>147</v>
      </c>
      <c r="H359" s="94">
        <v>10</v>
      </c>
      <c r="I359" s="94" t="s">
        <v>758</v>
      </c>
      <c r="J359" s="94" t="s">
        <v>919</v>
      </c>
      <c r="K359" s="108">
        <v>44927</v>
      </c>
      <c r="L359" s="115">
        <v>45290</v>
      </c>
      <c r="M359" s="94" t="s">
        <v>920</v>
      </c>
      <c r="N359" s="94" t="s">
        <v>1450</v>
      </c>
    </row>
    <row r="360" ht="78.75" spans="1:14">
      <c r="A360" s="94">
        <v>25</v>
      </c>
      <c r="B360" s="94" t="s">
        <v>1451</v>
      </c>
      <c r="C360" s="94" t="s">
        <v>1452</v>
      </c>
      <c r="D360" s="94" t="s">
        <v>390</v>
      </c>
      <c r="E360" s="94" t="s">
        <v>1374</v>
      </c>
      <c r="F360" s="94">
        <v>20</v>
      </c>
      <c r="G360" s="94" t="s">
        <v>147</v>
      </c>
      <c r="H360" s="94">
        <v>20</v>
      </c>
      <c r="I360" s="94" t="s">
        <v>758</v>
      </c>
      <c r="J360" s="94" t="s">
        <v>919</v>
      </c>
      <c r="K360" s="108">
        <v>44927</v>
      </c>
      <c r="L360" s="115">
        <v>45290</v>
      </c>
      <c r="M360" s="94" t="s">
        <v>920</v>
      </c>
      <c r="N360" s="94" t="s">
        <v>1453</v>
      </c>
    </row>
    <row r="361" ht="78.75" spans="1:14">
      <c r="A361" s="94">
        <v>26</v>
      </c>
      <c r="B361" s="94" t="s">
        <v>1454</v>
      </c>
      <c r="C361" s="94" t="s">
        <v>1455</v>
      </c>
      <c r="D361" s="94" t="s">
        <v>1456</v>
      </c>
      <c r="E361" s="94" t="s">
        <v>1374</v>
      </c>
      <c r="F361" s="94">
        <v>20</v>
      </c>
      <c r="G361" s="94" t="s">
        <v>147</v>
      </c>
      <c r="H361" s="94">
        <v>20</v>
      </c>
      <c r="I361" s="94" t="s">
        <v>758</v>
      </c>
      <c r="J361" s="94" t="s">
        <v>919</v>
      </c>
      <c r="K361" s="108">
        <v>44927</v>
      </c>
      <c r="L361" s="115">
        <v>45290</v>
      </c>
      <c r="M361" s="94" t="s">
        <v>920</v>
      </c>
      <c r="N361" s="94" t="s">
        <v>1457</v>
      </c>
    </row>
    <row r="362" ht="78.75" spans="1:14">
      <c r="A362" s="94">
        <v>27</v>
      </c>
      <c r="B362" s="94" t="s">
        <v>1458</v>
      </c>
      <c r="C362" s="94" t="s">
        <v>1459</v>
      </c>
      <c r="D362" s="94" t="s">
        <v>1460</v>
      </c>
      <c r="E362" s="94" t="s">
        <v>1374</v>
      </c>
      <c r="F362" s="94">
        <v>10</v>
      </c>
      <c r="G362" s="94" t="s">
        <v>147</v>
      </c>
      <c r="H362" s="94">
        <v>10</v>
      </c>
      <c r="I362" s="94" t="s">
        <v>758</v>
      </c>
      <c r="J362" s="94" t="s">
        <v>919</v>
      </c>
      <c r="K362" s="108">
        <v>44927</v>
      </c>
      <c r="L362" s="115">
        <v>45290</v>
      </c>
      <c r="M362" s="94" t="s">
        <v>920</v>
      </c>
      <c r="N362" s="94" t="s">
        <v>1461</v>
      </c>
    </row>
    <row r="363" ht="78.75" spans="1:14">
      <c r="A363" s="94">
        <v>28</v>
      </c>
      <c r="B363" s="94" t="s">
        <v>1462</v>
      </c>
      <c r="C363" s="94" t="s">
        <v>1463</v>
      </c>
      <c r="D363" s="94" t="s">
        <v>1184</v>
      </c>
      <c r="E363" s="94" t="s">
        <v>1374</v>
      </c>
      <c r="F363" s="94">
        <v>15</v>
      </c>
      <c r="G363" s="94" t="s">
        <v>147</v>
      </c>
      <c r="H363" s="94">
        <v>15</v>
      </c>
      <c r="I363" s="94" t="s">
        <v>758</v>
      </c>
      <c r="J363" s="94" t="s">
        <v>919</v>
      </c>
      <c r="K363" s="108">
        <v>44927</v>
      </c>
      <c r="L363" s="115">
        <v>45290</v>
      </c>
      <c r="M363" s="94" t="s">
        <v>920</v>
      </c>
      <c r="N363" s="94" t="s">
        <v>1464</v>
      </c>
    </row>
    <row r="364" ht="78.75" spans="1:14">
      <c r="A364" s="94">
        <v>29</v>
      </c>
      <c r="B364" s="94" t="s">
        <v>1465</v>
      </c>
      <c r="C364" s="94" t="s">
        <v>1466</v>
      </c>
      <c r="D364" s="94" t="s">
        <v>1201</v>
      </c>
      <c r="E364" s="94" t="s">
        <v>1374</v>
      </c>
      <c r="F364" s="94">
        <v>20</v>
      </c>
      <c r="G364" s="94" t="s">
        <v>147</v>
      </c>
      <c r="H364" s="94">
        <v>20</v>
      </c>
      <c r="I364" s="94" t="s">
        <v>758</v>
      </c>
      <c r="J364" s="94" t="s">
        <v>919</v>
      </c>
      <c r="K364" s="108">
        <v>44927</v>
      </c>
      <c r="L364" s="115">
        <v>45290</v>
      </c>
      <c r="M364" s="94" t="s">
        <v>920</v>
      </c>
      <c r="N364" s="94" t="s">
        <v>1467</v>
      </c>
    </row>
    <row r="365" ht="78.75" spans="1:14">
      <c r="A365" s="94">
        <v>30</v>
      </c>
      <c r="B365" s="94" t="s">
        <v>1468</v>
      </c>
      <c r="C365" s="94" t="s">
        <v>1469</v>
      </c>
      <c r="D365" s="94" t="s">
        <v>780</v>
      </c>
      <c r="E365" s="94" t="s">
        <v>1374</v>
      </c>
      <c r="F365" s="94">
        <v>15</v>
      </c>
      <c r="G365" s="94" t="s">
        <v>147</v>
      </c>
      <c r="H365" s="94">
        <v>15</v>
      </c>
      <c r="I365" s="94" t="s">
        <v>758</v>
      </c>
      <c r="J365" s="94" t="s">
        <v>919</v>
      </c>
      <c r="K365" s="108">
        <v>44927</v>
      </c>
      <c r="L365" s="115">
        <v>45290</v>
      </c>
      <c r="M365" s="94" t="s">
        <v>920</v>
      </c>
      <c r="N365" s="94" t="s">
        <v>1470</v>
      </c>
    </row>
    <row r="366" ht="78.75" spans="1:14">
      <c r="A366" s="94">
        <v>31</v>
      </c>
      <c r="B366" s="94" t="s">
        <v>1471</v>
      </c>
      <c r="C366" s="94" t="s">
        <v>1472</v>
      </c>
      <c r="D366" s="94" t="s">
        <v>1222</v>
      </c>
      <c r="E366" s="94" t="s">
        <v>1374</v>
      </c>
      <c r="F366" s="94">
        <v>10</v>
      </c>
      <c r="G366" s="94" t="s">
        <v>147</v>
      </c>
      <c r="H366" s="94">
        <v>10</v>
      </c>
      <c r="I366" s="94" t="s">
        <v>758</v>
      </c>
      <c r="J366" s="94" t="s">
        <v>919</v>
      </c>
      <c r="K366" s="108">
        <v>44927</v>
      </c>
      <c r="L366" s="115">
        <v>45290</v>
      </c>
      <c r="M366" s="94" t="s">
        <v>920</v>
      </c>
      <c r="N366" s="94" t="s">
        <v>1473</v>
      </c>
    </row>
    <row r="367" ht="78.75" spans="1:14">
      <c r="A367" s="94">
        <v>32</v>
      </c>
      <c r="B367" s="94" t="s">
        <v>1474</v>
      </c>
      <c r="C367" s="94" t="s">
        <v>1475</v>
      </c>
      <c r="D367" s="94" t="s">
        <v>1207</v>
      </c>
      <c r="E367" s="94" t="s">
        <v>1374</v>
      </c>
      <c r="F367" s="94">
        <v>8</v>
      </c>
      <c r="G367" s="94" t="s">
        <v>147</v>
      </c>
      <c r="H367" s="94">
        <v>8</v>
      </c>
      <c r="I367" s="94" t="s">
        <v>758</v>
      </c>
      <c r="J367" s="94" t="s">
        <v>919</v>
      </c>
      <c r="K367" s="108">
        <v>44927</v>
      </c>
      <c r="L367" s="115">
        <v>45290</v>
      </c>
      <c r="M367" s="94" t="s">
        <v>920</v>
      </c>
      <c r="N367" s="94" t="s">
        <v>1476</v>
      </c>
    </row>
    <row r="368" ht="78.75" spans="1:14">
      <c r="A368" s="94">
        <v>33</v>
      </c>
      <c r="B368" s="94" t="s">
        <v>1477</v>
      </c>
      <c r="C368" s="94" t="s">
        <v>1478</v>
      </c>
      <c r="D368" s="94" t="s">
        <v>431</v>
      </c>
      <c r="E368" s="94" t="s">
        <v>1374</v>
      </c>
      <c r="F368" s="94">
        <v>12</v>
      </c>
      <c r="G368" s="94" t="s">
        <v>147</v>
      </c>
      <c r="H368" s="94">
        <v>12</v>
      </c>
      <c r="I368" s="94" t="s">
        <v>758</v>
      </c>
      <c r="J368" s="94" t="s">
        <v>919</v>
      </c>
      <c r="K368" s="108">
        <v>44927</v>
      </c>
      <c r="L368" s="115">
        <v>45290</v>
      </c>
      <c r="M368" s="94" t="s">
        <v>920</v>
      </c>
      <c r="N368" s="94" t="s">
        <v>1479</v>
      </c>
    </row>
    <row r="369" ht="78.75" spans="1:14">
      <c r="A369" s="94">
        <v>34</v>
      </c>
      <c r="B369" s="94" t="s">
        <v>1480</v>
      </c>
      <c r="C369" s="94" t="s">
        <v>1481</v>
      </c>
      <c r="D369" s="94" t="s">
        <v>282</v>
      </c>
      <c r="E369" s="94" t="s">
        <v>1374</v>
      </c>
      <c r="F369" s="94">
        <v>5</v>
      </c>
      <c r="G369" s="94" t="s">
        <v>147</v>
      </c>
      <c r="H369" s="94">
        <v>5</v>
      </c>
      <c r="I369" s="94" t="s">
        <v>758</v>
      </c>
      <c r="J369" s="94" t="s">
        <v>919</v>
      </c>
      <c r="K369" s="108">
        <v>44927</v>
      </c>
      <c r="L369" s="115">
        <v>45290</v>
      </c>
      <c r="M369" s="94" t="s">
        <v>920</v>
      </c>
      <c r="N369" s="94" t="s">
        <v>1482</v>
      </c>
    </row>
    <row r="370" ht="78.75" spans="1:14">
      <c r="A370" s="94">
        <v>35</v>
      </c>
      <c r="B370" s="94" t="s">
        <v>1483</v>
      </c>
      <c r="C370" s="94" t="s">
        <v>1484</v>
      </c>
      <c r="D370" s="94" t="s">
        <v>1485</v>
      </c>
      <c r="E370" s="94" t="s">
        <v>1374</v>
      </c>
      <c r="F370" s="94">
        <v>18</v>
      </c>
      <c r="G370" s="94" t="s">
        <v>147</v>
      </c>
      <c r="H370" s="94">
        <v>18</v>
      </c>
      <c r="I370" s="94" t="s">
        <v>758</v>
      </c>
      <c r="J370" s="94" t="s">
        <v>919</v>
      </c>
      <c r="K370" s="108">
        <v>44927</v>
      </c>
      <c r="L370" s="115">
        <v>45290</v>
      </c>
      <c r="M370" s="94" t="s">
        <v>920</v>
      </c>
      <c r="N370" s="94" t="s">
        <v>1486</v>
      </c>
    </row>
    <row r="371" ht="78.75" spans="1:14">
      <c r="A371" s="94">
        <v>36</v>
      </c>
      <c r="B371" s="94" t="s">
        <v>1487</v>
      </c>
      <c r="C371" s="94" t="s">
        <v>1488</v>
      </c>
      <c r="D371" s="94" t="s">
        <v>877</v>
      </c>
      <c r="E371" s="94" t="s">
        <v>1374</v>
      </c>
      <c r="F371" s="94">
        <v>10</v>
      </c>
      <c r="G371" s="94" t="s">
        <v>147</v>
      </c>
      <c r="H371" s="94">
        <v>10</v>
      </c>
      <c r="I371" s="94" t="s">
        <v>758</v>
      </c>
      <c r="J371" s="94" t="s">
        <v>919</v>
      </c>
      <c r="K371" s="108">
        <v>44927</v>
      </c>
      <c r="L371" s="115">
        <v>45290</v>
      </c>
      <c r="M371" s="94" t="s">
        <v>920</v>
      </c>
      <c r="N371" s="94" t="s">
        <v>1489</v>
      </c>
    </row>
    <row r="372" ht="56.25" spans="1:14">
      <c r="A372" s="103" t="s">
        <v>350</v>
      </c>
      <c r="B372" s="103" t="s">
        <v>62</v>
      </c>
      <c r="C372" s="103" t="s">
        <v>1490</v>
      </c>
      <c r="D372" s="103" t="s">
        <v>1491</v>
      </c>
      <c r="E372" s="103" t="s">
        <v>1492</v>
      </c>
      <c r="F372" s="103">
        <v>900</v>
      </c>
      <c r="G372" s="103" t="s">
        <v>147</v>
      </c>
      <c r="H372" s="103">
        <v>900</v>
      </c>
      <c r="I372" s="103" t="s">
        <v>1169</v>
      </c>
      <c r="J372" s="103" t="s">
        <v>801</v>
      </c>
      <c r="K372" s="127">
        <v>44927</v>
      </c>
      <c r="L372" s="128">
        <v>45290</v>
      </c>
      <c r="M372" s="103" t="s">
        <v>920</v>
      </c>
      <c r="N372" s="103" t="s">
        <v>60</v>
      </c>
    </row>
    <row r="373" ht="56.25" spans="1:14">
      <c r="A373" s="103" t="s">
        <v>436</v>
      </c>
      <c r="B373" s="103" t="s">
        <v>63</v>
      </c>
      <c r="C373" s="103" t="s">
        <v>1493</v>
      </c>
      <c r="D373" s="103" t="s">
        <v>888</v>
      </c>
      <c r="E373" s="103" t="s">
        <v>1492</v>
      </c>
      <c r="F373" s="103">
        <v>300</v>
      </c>
      <c r="G373" s="103" t="s">
        <v>147</v>
      </c>
      <c r="H373" s="103">
        <v>300</v>
      </c>
      <c r="I373" s="103" t="s">
        <v>1169</v>
      </c>
      <c r="J373" s="103" t="s">
        <v>801</v>
      </c>
      <c r="K373" s="127">
        <v>44927</v>
      </c>
      <c r="L373" s="128">
        <v>45290</v>
      </c>
      <c r="M373" s="103" t="s">
        <v>920</v>
      </c>
      <c r="N373" s="103" t="s">
        <v>60</v>
      </c>
    </row>
    <row r="374" ht="22.5" spans="1:14">
      <c r="A374" s="103" t="s">
        <v>1494</v>
      </c>
      <c r="B374" s="103" t="s">
        <v>64</v>
      </c>
      <c r="C374" s="103" t="s">
        <v>1495</v>
      </c>
      <c r="D374" s="103" t="s">
        <v>888</v>
      </c>
      <c r="E374" s="103" t="s">
        <v>1496</v>
      </c>
      <c r="F374" s="103">
        <v>300</v>
      </c>
      <c r="G374" s="103" t="s">
        <v>147</v>
      </c>
      <c r="H374" s="103">
        <v>300</v>
      </c>
      <c r="I374" s="103" t="s">
        <v>1497</v>
      </c>
      <c r="J374" s="103" t="s">
        <v>801</v>
      </c>
      <c r="K374" s="127">
        <v>44927</v>
      </c>
      <c r="L374" s="128">
        <v>45290</v>
      </c>
      <c r="M374" s="103" t="s">
        <v>920</v>
      </c>
      <c r="N374" s="103" t="s">
        <v>60</v>
      </c>
    </row>
    <row r="375" ht="22.5" spans="1:14">
      <c r="A375" s="103" t="s">
        <v>1498</v>
      </c>
      <c r="B375" s="103" t="s">
        <v>65</v>
      </c>
      <c r="C375" s="103" t="s">
        <v>1499</v>
      </c>
      <c r="D375" s="103" t="s">
        <v>888</v>
      </c>
      <c r="E375" s="103" t="s">
        <v>1500</v>
      </c>
      <c r="F375" s="103">
        <v>300</v>
      </c>
      <c r="G375" s="103" t="s">
        <v>147</v>
      </c>
      <c r="H375" s="103">
        <v>300</v>
      </c>
      <c r="I375" s="103" t="s">
        <v>1501</v>
      </c>
      <c r="J375" s="103" t="s">
        <v>801</v>
      </c>
      <c r="K375" s="127">
        <v>44927</v>
      </c>
      <c r="L375" s="128">
        <v>45290</v>
      </c>
      <c r="M375" s="103" t="s">
        <v>920</v>
      </c>
      <c r="N375" s="103" t="s">
        <v>60</v>
      </c>
    </row>
    <row r="376" ht="33.75" spans="1:14">
      <c r="A376" s="103" t="s">
        <v>1502</v>
      </c>
      <c r="B376" s="103" t="s">
        <v>66</v>
      </c>
      <c r="C376" s="103" t="s">
        <v>1503</v>
      </c>
      <c r="D376" s="103" t="s">
        <v>888</v>
      </c>
      <c r="E376" s="103" t="s">
        <v>1504</v>
      </c>
      <c r="F376" s="103">
        <v>80</v>
      </c>
      <c r="G376" s="103" t="s">
        <v>147</v>
      </c>
      <c r="H376" s="103">
        <v>80</v>
      </c>
      <c r="I376" s="103" t="s">
        <v>1505</v>
      </c>
      <c r="J376" s="103" t="s">
        <v>919</v>
      </c>
      <c r="K376" s="127">
        <v>44927</v>
      </c>
      <c r="L376" s="128">
        <v>45290</v>
      </c>
      <c r="M376" s="103" t="s">
        <v>60</v>
      </c>
      <c r="N376" s="103" t="s">
        <v>60</v>
      </c>
    </row>
    <row r="377" ht="56.25" spans="1:14">
      <c r="A377" s="103" t="s">
        <v>1506</v>
      </c>
      <c r="B377" s="103" t="s">
        <v>67</v>
      </c>
      <c r="C377" s="103" t="s">
        <v>1507</v>
      </c>
      <c r="D377" s="103" t="s">
        <v>1491</v>
      </c>
      <c r="E377" s="103" t="s">
        <v>1492</v>
      </c>
      <c r="F377" s="103">
        <v>200</v>
      </c>
      <c r="G377" s="103" t="s">
        <v>147</v>
      </c>
      <c r="H377" s="103">
        <v>200</v>
      </c>
      <c r="I377" s="103" t="s">
        <v>1139</v>
      </c>
      <c r="J377" s="103" t="s">
        <v>801</v>
      </c>
      <c r="K377" s="127">
        <v>44927</v>
      </c>
      <c r="L377" s="128">
        <v>45290</v>
      </c>
      <c r="M377" s="103" t="s">
        <v>920</v>
      </c>
      <c r="N377" s="103" t="s">
        <v>60</v>
      </c>
    </row>
    <row r="378" ht="24" spans="1:14">
      <c r="A378" s="116" t="s">
        <v>1508</v>
      </c>
      <c r="B378" s="116" t="s">
        <v>1509</v>
      </c>
      <c r="C378" s="116"/>
      <c r="D378" s="116"/>
      <c r="E378" s="116"/>
      <c r="F378" s="117">
        <f>SUM(F379:F385)</f>
        <v>3174</v>
      </c>
      <c r="G378" s="117"/>
      <c r="H378" s="117">
        <f>SUM(H379:H385)</f>
        <v>3174</v>
      </c>
      <c r="I378" s="116"/>
      <c r="J378" s="116"/>
      <c r="K378" s="117"/>
      <c r="L378" s="117"/>
      <c r="M378" s="117"/>
      <c r="N378" s="117"/>
    </row>
    <row r="379" ht="36" spans="1:14">
      <c r="A379" s="118">
        <v>1</v>
      </c>
      <c r="B379" s="118" t="s">
        <v>1510</v>
      </c>
      <c r="C379" s="119" t="s">
        <v>1511</v>
      </c>
      <c r="D379" s="118" t="s">
        <v>250</v>
      </c>
      <c r="E379" s="120" t="s">
        <v>1512</v>
      </c>
      <c r="F379" s="121">
        <v>1362.3</v>
      </c>
      <c r="G379" s="121" t="s">
        <v>147</v>
      </c>
      <c r="H379" s="121">
        <f t="shared" ref="H379:H384" si="2">F379</f>
        <v>1362.3</v>
      </c>
      <c r="I379" s="129" t="s">
        <v>1513</v>
      </c>
      <c r="J379" s="129" t="s">
        <v>97</v>
      </c>
      <c r="K379" s="130">
        <v>45199</v>
      </c>
      <c r="L379" s="130">
        <v>45289</v>
      </c>
      <c r="M379" s="121" t="s">
        <v>60</v>
      </c>
      <c r="N379" s="121" t="s">
        <v>60</v>
      </c>
    </row>
    <row r="380" ht="36" spans="1:14">
      <c r="A380" s="118">
        <f t="shared" ref="A380:A384" si="3">SUM(A379+1)</f>
        <v>2</v>
      </c>
      <c r="B380" s="118" t="s">
        <v>1514</v>
      </c>
      <c r="C380" s="119" t="s">
        <v>1515</v>
      </c>
      <c r="D380" s="118" t="s">
        <v>840</v>
      </c>
      <c r="E380" s="120" t="s">
        <v>1516</v>
      </c>
      <c r="F380" s="122">
        <v>433.9</v>
      </c>
      <c r="G380" s="121" t="s">
        <v>147</v>
      </c>
      <c r="H380" s="122">
        <f t="shared" si="2"/>
        <v>433.9</v>
      </c>
      <c r="I380" s="131" t="s">
        <v>1517</v>
      </c>
      <c r="J380" s="129" t="s">
        <v>97</v>
      </c>
      <c r="K380" s="130">
        <v>45199</v>
      </c>
      <c r="L380" s="130">
        <v>45290</v>
      </c>
      <c r="M380" s="121" t="s">
        <v>60</v>
      </c>
      <c r="N380" s="121" t="s">
        <v>60</v>
      </c>
    </row>
    <row r="381" ht="36" spans="1:14">
      <c r="A381" s="118">
        <f t="shared" si="3"/>
        <v>3</v>
      </c>
      <c r="B381" s="118" t="s">
        <v>1518</v>
      </c>
      <c r="C381" s="119" t="s">
        <v>1519</v>
      </c>
      <c r="D381" s="118" t="s">
        <v>866</v>
      </c>
      <c r="E381" s="120" t="s">
        <v>1520</v>
      </c>
      <c r="F381" s="121">
        <v>359.8</v>
      </c>
      <c r="G381" s="121" t="s">
        <v>147</v>
      </c>
      <c r="H381" s="121">
        <f t="shared" si="2"/>
        <v>359.8</v>
      </c>
      <c r="I381" s="129" t="s">
        <v>1521</v>
      </c>
      <c r="J381" s="129" t="s">
        <v>97</v>
      </c>
      <c r="K381" s="130">
        <v>45199</v>
      </c>
      <c r="L381" s="130">
        <v>45291</v>
      </c>
      <c r="M381" s="121" t="s">
        <v>60</v>
      </c>
      <c r="N381" s="121" t="s">
        <v>60</v>
      </c>
    </row>
    <row r="382" ht="24" spans="1:14">
      <c r="A382" s="118">
        <f t="shared" si="3"/>
        <v>4</v>
      </c>
      <c r="B382" s="123" t="s">
        <v>1522</v>
      </c>
      <c r="C382" s="124" t="s">
        <v>1523</v>
      </c>
      <c r="D382" s="118" t="s">
        <v>1524</v>
      </c>
      <c r="E382" s="120" t="s">
        <v>1525</v>
      </c>
      <c r="F382" s="125">
        <v>50</v>
      </c>
      <c r="G382" s="121" t="s">
        <v>147</v>
      </c>
      <c r="H382" s="121">
        <f t="shared" si="2"/>
        <v>50</v>
      </c>
      <c r="I382" s="129" t="s">
        <v>1526</v>
      </c>
      <c r="J382" s="129" t="s">
        <v>97</v>
      </c>
      <c r="K382" s="130">
        <v>45199</v>
      </c>
      <c r="L382" s="130">
        <v>45289</v>
      </c>
      <c r="M382" s="121" t="s">
        <v>60</v>
      </c>
      <c r="N382" s="121" t="s">
        <v>60</v>
      </c>
    </row>
    <row r="383" ht="24" spans="1:14">
      <c r="A383" s="118">
        <f t="shared" si="3"/>
        <v>5</v>
      </c>
      <c r="B383" s="118" t="s">
        <v>1527</v>
      </c>
      <c r="C383" s="126" t="s">
        <v>1528</v>
      </c>
      <c r="D383" s="118" t="s">
        <v>1529</v>
      </c>
      <c r="E383" s="120" t="s">
        <v>1530</v>
      </c>
      <c r="F383" s="121">
        <v>150</v>
      </c>
      <c r="G383" s="121" t="s">
        <v>147</v>
      </c>
      <c r="H383" s="121">
        <f t="shared" si="2"/>
        <v>150</v>
      </c>
      <c r="I383" s="129" t="s">
        <v>1531</v>
      </c>
      <c r="J383" s="129" t="s">
        <v>97</v>
      </c>
      <c r="K383" s="130">
        <v>45199</v>
      </c>
      <c r="L383" s="130">
        <v>45290</v>
      </c>
      <c r="M383" s="121" t="s">
        <v>60</v>
      </c>
      <c r="N383" s="121" t="s">
        <v>60</v>
      </c>
    </row>
    <row r="384" ht="36" spans="1:14">
      <c r="A384" s="118">
        <f t="shared" si="3"/>
        <v>6</v>
      </c>
      <c r="B384" s="118" t="s">
        <v>1532</v>
      </c>
      <c r="C384" s="126" t="s">
        <v>1533</v>
      </c>
      <c r="D384" s="118" t="s">
        <v>1529</v>
      </c>
      <c r="E384" s="118" t="s">
        <v>1534</v>
      </c>
      <c r="F384" s="121">
        <v>18</v>
      </c>
      <c r="G384" s="121" t="s">
        <v>147</v>
      </c>
      <c r="H384" s="121">
        <f t="shared" si="2"/>
        <v>18</v>
      </c>
      <c r="I384" s="129" t="s">
        <v>1535</v>
      </c>
      <c r="J384" s="129" t="s">
        <v>97</v>
      </c>
      <c r="K384" s="130">
        <v>45199</v>
      </c>
      <c r="L384" s="130">
        <v>45291</v>
      </c>
      <c r="M384" s="121" t="s">
        <v>60</v>
      </c>
      <c r="N384" s="121" t="s">
        <v>60</v>
      </c>
    </row>
    <row r="385" ht="24" spans="1:14">
      <c r="A385" s="3">
        <v>7</v>
      </c>
      <c r="B385" s="4" t="s">
        <v>1536</v>
      </c>
      <c r="C385" s="4" t="s">
        <v>1537</v>
      </c>
      <c r="D385" s="3" t="s">
        <v>1538</v>
      </c>
      <c r="E385" s="3" t="s">
        <v>1539</v>
      </c>
      <c r="F385" s="5">
        <v>800</v>
      </c>
      <c r="G385" s="5" t="s">
        <v>95</v>
      </c>
      <c r="H385" s="5">
        <v>800</v>
      </c>
      <c r="I385" s="129" t="s">
        <v>1531</v>
      </c>
      <c r="J385" s="4" t="s">
        <v>125</v>
      </c>
      <c r="K385" s="143">
        <v>45017</v>
      </c>
      <c r="L385" s="143">
        <v>45261</v>
      </c>
      <c r="M385" s="4" t="s">
        <v>60</v>
      </c>
      <c r="N385" s="3" t="s">
        <v>1540</v>
      </c>
    </row>
    <row r="386" ht="31" customHeight="1" spans="1:14">
      <c r="A386" s="132"/>
      <c r="B386" s="133" t="s">
        <v>1541</v>
      </c>
      <c r="C386" s="133"/>
      <c r="D386" s="133"/>
      <c r="E386" s="133"/>
      <c r="F386" s="134">
        <v>1500</v>
      </c>
      <c r="G386" s="134"/>
      <c r="H386" s="134">
        <v>1500</v>
      </c>
      <c r="I386" s="133"/>
      <c r="J386" s="133"/>
      <c r="K386" s="111"/>
      <c r="L386" s="111"/>
      <c r="M386" s="133"/>
      <c r="N386" s="133"/>
    </row>
    <row r="387" ht="30" customHeight="1" spans="1:14">
      <c r="A387" s="135" t="s">
        <v>8</v>
      </c>
      <c r="B387" s="136" t="s">
        <v>1542</v>
      </c>
      <c r="C387" s="136"/>
      <c r="D387" s="136"/>
      <c r="E387" s="136"/>
      <c r="F387" s="134">
        <v>1500</v>
      </c>
      <c r="G387" s="136"/>
      <c r="H387" s="134">
        <v>1500</v>
      </c>
      <c r="I387" s="135"/>
      <c r="J387" s="135"/>
      <c r="K387" s="144"/>
      <c r="L387" s="144"/>
      <c r="M387" s="135"/>
      <c r="N387" s="135"/>
    </row>
    <row r="388" ht="33.75" spans="1:14">
      <c r="A388" s="137">
        <v>1</v>
      </c>
      <c r="B388" s="137" t="s">
        <v>1543</v>
      </c>
      <c r="C388" s="137" t="s">
        <v>1544</v>
      </c>
      <c r="D388" s="138" t="s">
        <v>431</v>
      </c>
      <c r="E388" s="137" t="s">
        <v>1545</v>
      </c>
      <c r="F388" s="137">
        <v>105</v>
      </c>
      <c r="G388" s="137" t="s">
        <v>147</v>
      </c>
      <c r="H388" s="137">
        <v>105</v>
      </c>
      <c r="I388" s="137" t="s">
        <v>1546</v>
      </c>
      <c r="J388" s="137" t="s">
        <v>97</v>
      </c>
      <c r="K388" s="145">
        <v>44927</v>
      </c>
      <c r="L388" s="145">
        <v>45261</v>
      </c>
      <c r="M388" s="137" t="s">
        <v>38</v>
      </c>
      <c r="N388" s="137" t="s">
        <v>38</v>
      </c>
    </row>
    <row r="389" ht="33.75" spans="1:14">
      <c r="A389" s="137">
        <v>2</v>
      </c>
      <c r="B389" s="137" t="s">
        <v>1547</v>
      </c>
      <c r="C389" s="137" t="s">
        <v>1548</v>
      </c>
      <c r="D389" s="138" t="s">
        <v>358</v>
      </c>
      <c r="E389" s="137" t="s">
        <v>1545</v>
      </c>
      <c r="F389" s="137">
        <v>84</v>
      </c>
      <c r="G389" s="137" t="s">
        <v>147</v>
      </c>
      <c r="H389" s="137">
        <v>84</v>
      </c>
      <c r="I389" s="137" t="s">
        <v>1549</v>
      </c>
      <c r="J389" s="137" t="s">
        <v>97</v>
      </c>
      <c r="K389" s="145">
        <v>44927</v>
      </c>
      <c r="L389" s="145">
        <v>45261</v>
      </c>
      <c r="M389" s="137" t="s">
        <v>38</v>
      </c>
      <c r="N389" s="137" t="s">
        <v>38</v>
      </c>
    </row>
    <row r="390" ht="33.75" spans="1:14">
      <c r="A390" s="137">
        <v>3</v>
      </c>
      <c r="B390" s="137" t="s">
        <v>1550</v>
      </c>
      <c r="C390" s="137" t="s">
        <v>1551</v>
      </c>
      <c r="D390" s="138" t="s">
        <v>362</v>
      </c>
      <c r="E390" s="137" t="s">
        <v>1545</v>
      </c>
      <c r="F390" s="137">
        <v>54</v>
      </c>
      <c r="G390" s="137" t="s">
        <v>147</v>
      </c>
      <c r="H390" s="137">
        <v>54</v>
      </c>
      <c r="I390" s="137" t="s">
        <v>1552</v>
      </c>
      <c r="J390" s="137" t="s">
        <v>97</v>
      </c>
      <c r="K390" s="145">
        <v>44927</v>
      </c>
      <c r="L390" s="145">
        <v>45261</v>
      </c>
      <c r="M390" s="137" t="s">
        <v>38</v>
      </c>
      <c r="N390" s="137" t="s">
        <v>38</v>
      </c>
    </row>
    <row r="391" ht="33.75" spans="1:14">
      <c r="A391" s="137">
        <v>4</v>
      </c>
      <c r="B391" s="137" t="s">
        <v>1553</v>
      </c>
      <c r="C391" s="137" t="s">
        <v>1554</v>
      </c>
      <c r="D391" s="138" t="s">
        <v>811</v>
      </c>
      <c r="E391" s="137" t="s">
        <v>1545</v>
      </c>
      <c r="F391" s="137">
        <v>48</v>
      </c>
      <c r="G391" s="137" t="s">
        <v>147</v>
      </c>
      <c r="H391" s="137">
        <v>48</v>
      </c>
      <c r="I391" s="137" t="s">
        <v>1555</v>
      </c>
      <c r="J391" s="137" t="s">
        <v>97</v>
      </c>
      <c r="K391" s="145">
        <v>44927</v>
      </c>
      <c r="L391" s="145">
        <v>45261</v>
      </c>
      <c r="M391" s="137" t="s">
        <v>38</v>
      </c>
      <c r="N391" s="137" t="s">
        <v>38</v>
      </c>
    </row>
    <row r="392" ht="33.75" spans="1:14">
      <c r="A392" s="137">
        <v>5</v>
      </c>
      <c r="B392" s="137" t="s">
        <v>1556</v>
      </c>
      <c r="C392" s="137" t="s">
        <v>1554</v>
      </c>
      <c r="D392" s="138" t="s">
        <v>367</v>
      </c>
      <c r="E392" s="137" t="s">
        <v>1545</v>
      </c>
      <c r="F392" s="137">
        <v>48</v>
      </c>
      <c r="G392" s="137" t="s">
        <v>147</v>
      </c>
      <c r="H392" s="137">
        <v>48</v>
      </c>
      <c r="I392" s="137" t="s">
        <v>1555</v>
      </c>
      <c r="J392" s="137" t="s">
        <v>97</v>
      </c>
      <c r="K392" s="145">
        <v>44927</v>
      </c>
      <c r="L392" s="145">
        <v>45261</v>
      </c>
      <c r="M392" s="137" t="s">
        <v>38</v>
      </c>
      <c r="N392" s="137" t="s">
        <v>38</v>
      </c>
    </row>
    <row r="393" ht="33.75" spans="1:14">
      <c r="A393" s="137">
        <v>6</v>
      </c>
      <c r="B393" s="137" t="s">
        <v>1557</v>
      </c>
      <c r="C393" s="137" t="s">
        <v>1551</v>
      </c>
      <c r="D393" s="138" t="s">
        <v>376</v>
      </c>
      <c r="E393" s="137" t="s">
        <v>1545</v>
      </c>
      <c r="F393" s="137">
        <v>54</v>
      </c>
      <c r="G393" s="137" t="s">
        <v>147</v>
      </c>
      <c r="H393" s="137">
        <v>54</v>
      </c>
      <c r="I393" s="137" t="s">
        <v>1552</v>
      </c>
      <c r="J393" s="137" t="s">
        <v>97</v>
      </c>
      <c r="K393" s="145">
        <v>44927</v>
      </c>
      <c r="L393" s="145">
        <v>45261</v>
      </c>
      <c r="M393" s="137" t="s">
        <v>38</v>
      </c>
      <c r="N393" s="137" t="s">
        <v>38</v>
      </c>
    </row>
    <row r="394" ht="33.75" spans="1:14">
      <c r="A394" s="137">
        <v>7</v>
      </c>
      <c r="B394" s="137" t="s">
        <v>1558</v>
      </c>
      <c r="C394" s="137" t="s">
        <v>1559</v>
      </c>
      <c r="D394" s="138" t="s">
        <v>385</v>
      </c>
      <c r="E394" s="137" t="s">
        <v>1545</v>
      </c>
      <c r="F394" s="137">
        <v>69</v>
      </c>
      <c r="G394" s="137" t="s">
        <v>147</v>
      </c>
      <c r="H394" s="137">
        <v>69</v>
      </c>
      <c r="I394" s="137" t="s">
        <v>1560</v>
      </c>
      <c r="J394" s="137" t="s">
        <v>97</v>
      </c>
      <c r="K394" s="145">
        <v>44927</v>
      </c>
      <c r="L394" s="145">
        <v>45261</v>
      </c>
      <c r="M394" s="137" t="s">
        <v>38</v>
      </c>
      <c r="N394" s="137" t="s">
        <v>38</v>
      </c>
    </row>
    <row r="395" ht="33.75" spans="1:14">
      <c r="A395" s="137">
        <v>8</v>
      </c>
      <c r="B395" s="137" t="s">
        <v>1561</v>
      </c>
      <c r="C395" s="137" t="s">
        <v>1562</v>
      </c>
      <c r="D395" s="138" t="s">
        <v>390</v>
      </c>
      <c r="E395" s="137" t="s">
        <v>1545</v>
      </c>
      <c r="F395" s="137">
        <v>78</v>
      </c>
      <c r="G395" s="137" t="s">
        <v>147</v>
      </c>
      <c r="H395" s="137">
        <v>78</v>
      </c>
      <c r="I395" s="137" t="s">
        <v>1563</v>
      </c>
      <c r="J395" s="137" t="s">
        <v>97</v>
      </c>
      <c r="K395" s="145">
        <v>44927</v>
      </c>
      <c r="L395" s="145">
        <v>45261</v>
      </c>
      <c r="M395" s="137" t="s">
        <v>38</v>
      </c>
      <c r="N395" s="137" t="s">
        <v>38</v>
      </c>
    </row>
    <row r="396" ht="33.75" spans="1:14">
      <c r="A396" s="137">
        <v>9</v>
      </c>
      <c r="B396" s="137" t="s">
        <v>1564</v>
      </c>
      <c r="C396" s="137" t="s">
        <v>1565</v>
      </c>
      <c r="D396" s="138" t="s">
        <v>402</v>
      </c>
      <c r="E396" s="137" t="s">
        <v>1545</v>
      </c>
      <c r="F396" s="137">
        <v>66</v>
      </c>
      <c r="G396" s="137" t="s">
        <v>147</v>
      </c>
      <c r="H396" s="137">
        <v>66</v>
      </c>
      <c r="I396" s="137" t="s">
        <v>1566</v>
      </c>
      <c r="J396" s="137" t="s">
        <v>97</v>
      </c>
      <c r="K396" s="145">
        <v>44927</v>
      </c>
      <c r="L396" s="145">
        <v>45261</v>
      </c>
      <c r="M396" s="137" t="s">
        <v>38</v>
      </c>
      <c r="N396" s="137" t="s">
        <v>38</v>
      </c>
    </row>
    <row r="397" ht="33.75" spans="1:14">
      <c r="A397" s="137">
        <v>10</v>
      </c>
      <c r="B397" s="137" t="s">
        <v>1567</v>
      </c>
      <c r="C397" s="137" t="s">
        <v>1568</v>
      </c>
      <c r="D397" s="138" t="s">
        <v>406</v>
      </c>
      <c r="E397" s="137" t="s">
        <v>1545</v>
      </c>
      <c r="F397" s="137">
        <v>60</v>
      </c>
      <c r="G397" s="137" t="s">
        <v>147</v>
      </c>
      <c r="H397" s="137">
        <v>60</v>
      </c>
      <c r="I397" s="137" t="s">
        <v>1569</v>
      </c>
      <c r="J397" s="137" t="s">
        <v>97</v>
      </c>
      <c r="K397" s="145">
        <v>44927</v>
      </c>
      <c r="L397" s="145">
        <v>45261</v>
      </c>
      <c r="M397" s="137" t="s">
        <v>38</v>
      </c>
      <c r="N397" s="137" t="s">
        <v>38</v>
      </c>
    </row>
    <row r="398" ht="33.75" spans="1:14">
      <c r="A398" s="137">
        <v>11</v>
      </c>
      <c r="B398" s="137" t="s">
        <v>1570</v>
      </c>
      <c r="C398" s="137" t="s">
        <v>1571</v>
      </c>
      <c r="D398" s="138" t="s">
        <v>411</v>
      </c>
      <c r="E398" s="137" t="s">
        <v>1545</v>
      </c>
      <c r="F398" s="137">
        <v>87</v>
      </c>
      <c r="G398" s="137" t="s">
        <v>147</v>
      </c>
      <c r="H398" s="137">
        <v>87</v>
      </c>
      <c r="I398" s="137" t="s">
        <v>1572</v>
      </c>
      <c r="J398" s="137" t="s">
        <v>97</v>
      </c>
      <c r="K398" s="145">
        <v>44927</v>
      </c>
      <c r="L398" s="145">
        <v>45261</v>
      </c>
      <c r="M398" s="137" t="s">
        <v>38</v>
      </c>
      <c r="N398" s="137" t="s">
        <v>38</v>
      </c>
    </row>
    <row r="399" ht="33.75" spans="1:14">
      <c r="A399" s="137">
        <v>12</v>
      </c>
      <c r="B399" s="137" t="s">
        <v>1573</v>
      </c>
      <c r="C399" s="137" t="s">
        <v>1574</v>
      </c>
      <c r="D399" s="138" t="s">
        <v>840</v>
      </c>
      <c r="E399" s="137" t="s">
        <v>1545</v>
      </c>
      <c r="F399" s="137">
        <v>117</v>
      </c>
      <c r="G399" s="137" t="s">
        <v>147</v>
      </c>
      <c r="H399" s="137">
        <v>117</v>
      </c>
      <c r="I399" s="137" t="s">
        <v>1575</v>
      </c>
      <c r="J399" s="137" t="s">
        <v>97</v>
      </c>
      <c r="K399" s="145">
        <v>44927</v>
      </c>
      <c r="L399" s="145">
        <v>45261</v>
      </c>
      <c r="M399" s="137" t="s">
        <v>38</v>
      </c>
      <c r="N399" s="137" t="s">
        <v>38</v>
      </c>
    </row>
    <row r="400" ht="33.75" spans="1:14">
      <c r="A400" s="137">
        <v>13</v>
      </c>
      <c r="B400" s="137" t="s">
        <v>1576</v>
      </c>
      <c r="C400" s="137" t="s">
        <v>1551</v>
      </c>
      <c r="D400" s="138" t="s">
        <v>836</v>
      </c>
      <c r="E400" s="137" t="s">
        <v>1545</v>
      </c>
      <c r="F400" s="137">
        <v>54</v>
      </c>
      <c r="G400" s="137" t="s">
        <v>147</v>
      </c>
      <c r="H400" s="137">
        <v>54</v>
      </c>
      <c r="I400" s="137" t="s">
        <v>1552</v>
      </c>
      <c r="J400" s="137" t="s">
        <v>97</v>
      </c>
      <c r="K400" s="145">
        <v>44927</v>
      </c>
      <c r="L400" s="145">
        <v>45261</v>
      </c>
      <c r="M400" s="137" t="s">
        <v>38</v>
      </c>
      <c r="N400" s="137" t="s">
        <v>38</v>
      </c>
    </row>
    <row r="401" ht="33.75" spans="1:14">
      <c r="A401" s="137">
        <v>14</v>
      </c>
      <c r="B401" s="137" t="s">
        <v>1577</v>
      </c>
      <c r="C401" s="137" t="s">
        <v>1565</v>
      </c>
      <c r="D401" s="138" t="s">
        <v>250</v>
      </c>
      <c r="E401" s="137" t="s">
        <v>1545</v>
      </c>
      <c r="F401" s="137">
        <v>66</v>
      </c>
      <c r="G401" s="137" t="s">
        <v>147</v>
      </c>
      <c r="H401" s="137">
        <v>66</v>
      </c>
      <c r="I401" s="137" t="s">
        <v>1566</v>
      </c>
      <c r="J401" s="137" t="s">
        <v>97</v>
      </c>
      <c r="K401" s="145">
        <v>44927</v>
      </c>
      <c r="L401" s="145">
        <v>45261</v>
      </c>
      <c r="M401" s="137" t="s">
        <v>38</v>
      </c>
      <c r="N401" s="137" t="s">
        <v>38</v>
      </c>
    </row>
    <row r="402" ht="33.75" spans="1:14">
      <c r="A402" s="137">
        <v>15</v>
      </c>
      <c r="B402" s="137" t="s">
        <v>1578</v>
      </c>
      <c r="C402" s="137" t="s">
        <v>1579</v>
      </c>
      <c r="D402" s="138" t="s">
        <v>847</v>
      </c>
      <c r="E402" s="137" t="s">
        <v>1545</v>
      </c>
      <c r="F402" s="137">
        <v>36</v>
      </c>
      <c r="G402" s="137" t="s">
        <v>147</v>
      </c>
      <c r="H402" s="137">
        <v>36</v>
      </c>
      <c r="I402" s="137" t="s">
        <v>1580</v>
      </c>
      <c r="J402" s="137" t="s">
        <v>97</v>
      </c>
      <c r="K402" s="145">
        <v>44927</v>
      </c>
      <c r="L402" s="145">
        <v>45261</v>
      </c>
      <c r="M402" s="137" t="s">
        <v>38</v>
      </c>
      <c r="N402" s="137" t="s">
        <v>38</v>
      </c>
    </row>
    <row r="403" ht="33.75" spans="1:14">
      <c r="A403" s="137">
        <v>16</v>
      </c>
      <c r="B403" s="137" t="s">
        <v>1581</v>
      </c>
      <c r="C403" s="137" t="s">
        <v>1582</v>
      </c>
      <c r="D403" s="138" t="s">
        <v>851</v>
      </c>
      <c r="E403" s="137" t="s">
        <v>1545</v>
      </c>
      <c r="F403" s="137">
        <v>42</v>
      </c>
      <c r="G403" s="137" t="s">
        <v>147</v>
      </c>
      <c r="H403" s="137">
        <v>42</v>
      </c>
      <c r="I403" s="137" t="s">
        <v>1583</v>
      </c>
      <c r="J403" s="137" t="s">
        <v>97</v>
      </c>
      <c r="K403" s="145">
        <v>44927</v>
      </c>
      <c r="L403" s="145">
        <v>45261</v>
      </c>
      <c r="M403" s="137" t="s">
        <v>38</v>
      </c>
      <c r="N403" s="137" t="s">
        <v>38</v>
      </c>
    </row>
    <row r="404" ht="33.75" spans="1:14">
      <c r="A404" s="137">
        <v>17</v>
      </c>
      <c r="B404" s="137" t="s">
        <v>1584</v>
      </c>
      <c r="C404" s="137" t="s">
        <v>1585</v>
      </c>
      <c r="D404" s="138" t="s">
        <v>855</v>
      </c>
      <c r="E404" s="137" t="s">
        <v>1545</v>
      </c>
      <c r="F404" s="137">
        <v>45</v>
      </c>
      <c r="G404" s="137" t="s">
        <v>147</v>
      </c>
      <c r="H404" s="137">
        <v>45</v>
      </c>
      <c r="I404" s="137" t="s">
        <v>1586</v>
      </c>
      <c r="J404" s="137" t="s">
        <v>97</v>
      </c>
      <c r="K404" s="145">
        <v>44927</v>
      </c>
      <c r="L404" s="145">
        <v>45261</v>
      </c>
      <c r="M404" s="137" t="s">
        <v>38</v>
      </c>
      <c r="N404" s="137" t="s">
        <v>38</v>
      </c>
    </row>
    <row r="405" ht="33.75" spans="1:14">
      <c r="A405" s="137">
        <v>18</v>
      </c>
      <c r="B405" s="137" t="s">
        <v>1587</v>
      </c>
      <c r="C405" s="137" t="s">
        <v>1588</v>
      </c>
      <c r="D405" s="138" t="s">
        <v>422</v>
      </c>
      <c r="E405" s="137" t="s">
        <v>1545</v>
      </c>
      <c r="F405" s="137">
        <v>33</v>
      </c>
      <c r="G405" s="137" t="s">
        <v>147</v>
      </c>
      <c r="H405" s="137">
        <v>33</v>
      </c>
      <c r="I405" s="137" t="s">
        <v>1589</v>
      </c>
      <c r="J405" s="137" t="s">
        <v>97</v>
      </c>
      <c r="K405" s="145">
        <v>44927</v>
      </c>
      <c r="L405" s="145">
        <v>45261</v>
      </c>
      <c r="M405" s="137" t="s">
        <v>38</v>
      </c>
      <c r="N405" s="137" t="s">
        <v>38</v>
      </c>
    </row>
    <row r="406" ht="33.75" spans="1:14">
      <c r="A406" s="137">
        <v>19</v>
      </c>
      <c r="B406" s="137" t="s">
        <v>1590</v>
      </c>
      <c r="C406" s="137" t="s">
        <v>1585</v>
      </c>
      <c r="D406" s="138" t="s">
        <v>427</v>
      </c>
      <c r="E406" s="137" t="s">
        <v>1545</v>
      </c>
      <c r="F406" s="137">
        <v>45</v>
      </c>
      <c r="G406" s="137" t="s">
        <v>147</v>
      </c>
      <c r="H406" s="137">
        <v>45</v>
      </c>
      <c r="I406" s="137" t="s">
        <v>1586</v>
      </c>
      <c r="J406" s="137" t="s">
        <v>97</v>
      </c>
      <c r="K406" s="145">
        <v>44927</v>
      </c>
      <c r="L406" s="145">
        <v>45261</v>
      </c>
      <c r="M406" s="137" t="s">
        <v>38</v>
      </c>
      <c r="N406" s="137" t="s">
        <v>38</v>
      </c>
    </row>
    <row r="407" ht="33.75" spans="1:14">
      <c r="A407" s="137">
        <v>20</v>
      </c>
      <c r="B407" s="137" t="s">
        <v>1591</v>
      </c>
      <c r="C407" s="137" t="s">
        <v>1554</v>
      </c>
      <c r="D407" s="138" t="s">
        <v>866</v>
      </c>
      <c r="E407" s="137" t="s">
        <v>1545</v>
      </c>
      <c r="F407" s="137">
        <v>48</v>
      </c>
      <c r="G407" s="137" t="s">
        <v>147</v>
      </c>
      <c r="H407" s="137">
        <v>48</v>
      </c>
      <c r="I407" s="137" t="s">
        <v>1555</v>
      </c>
      <c r="J407" s="137" t="s">
        <v>97</v>
      </c>
      <c r="K407" s="145">
        <v>44927</v>
      </c>
      <c r="L407" s="145">
        <v>45261</v>
      </c>
      <c r="M407" s="137" t="s">
        <v>38</v>
      </c>
      <c r="N407" s="137" t="s">
        <v>38</v>
      </c>
    </row>
    <row r="408" ht="33.75" spans="1:14">
      <c r="A408" s="137">
        <v>21</v>
      </c>
      <c r="B408" s="137" t="s">
        <v>1592</v>
      </c>
      <c r="C408" s="137" t="s">
        <v>1593</v>
      </c>
      <c r="D408" s="138" t="s">
        <v>862</v>
      </c>
      <c r="E408" s="137" t="s">
        <v>1545</v>
      </c>
      <c r="F408" s="137">
        <v>39</v>
      </c>
      <c r="G408" s="137" t="s">
        <v>147</v>
      </c>
      <c r="H408" s="137">
        <v>39</v>
      </c>
      <c r="I408" s="137" t="s">
        <v>1594</v>
      </c>
      <c r="J408" s="137" t="s">
        <v>97</v>
      </c>
      <c r="K408" s="145">
        <v>44927</v>
      </c>
      <c r="L408" s="145">
        <v>45261</v>
      </c>
      <c r="M408" s="137" t="s">
        <v>38</v>
      </c>
      <c r="N408" s="137" t="s">
        <v>38</v>
      </c>
    </row>
    <row r="409" ht="33.75" spans="1:14">
      <c r="A409" s="137">
        <v>22</v>
      </c>
      <c r="B409" s="137" t="s">
        <v>1595</v>
      </c>
      <c r="C409" s="137" t="s">
        <v>1571</v>
      </c>
      <c r="D409" s="138" t="s">
        <v>873</v>
      </c>
      <c r="E409" s="137" t="s">
        <v>1545</v>
      </c>
      <c r="F409" s="137">
        <v>87</v>
      </c>
      <c r="G409" s="137" t="s">
        <v>147</v>
      </c>
      <c r="H409" s="137">
        <v>87</v>
      </c>
      <c r="I409" s="137" t="s">
        <v>1572</v>
      </c>
      <c r="J409" s="137" t="s">
        <v>97</v>
      </c>
      <c r="K409" s="145">
        <v>44927</v>
      </c>
      <c r="L409" s="145">
        <v>45261</v>
      </c>
      <c r="M409" s="137" t="s">
        <v>38</v>
      </c>
      <c r="N409" s="137" t="s">
        <v>38</v>
      </c>
    </row>
    <row r="410" ht="33.75" spans="1:14">
      <c r="A410" s="137">
        <v>23</v>
      </c>
      <c r="B410" s="137" t="s">
        <v>1596</v>
      </c>
      <c r="C410" s="137" t="s">
        <v>1582</v>
      </c>
      <c r="D410" s="138" t="s">
        <v>877</v>
      </c>
      <c r="E410" s="137" t="s">
        <v>1545</v>
      </c>
      <c r="F410" s="137">
        <v>42</v>
      </c>
      <c r="G410" s="137" t="s">
        <v>147</v>
      </c>
      <c r="H410" s="137">
        <v>42</v>
      </c>
      <c r="I410" s="137" t="s">
        <v>1583</v>
      </c>
      <c r="J410" s="137" t="s">
        <v>97</v>
      </c>
      <c r="K410" s="145">
        <v>44927</v>
      </c>
      <c r="L410" s="145">
        <v>45261</v>
      </c>
      <c r="M410" s="137" t="s">
        <v>38</v>
      </c>
      <c r="N410" s="137" t="s">
        <v>38</v>
      </c>
    </row>
    <row r="411" ht="33.75" spans="1:14">
      <c r="A411" s="137">
        <v>24</v>
      </c>
      <c r="B411" s="137" t="s">
        <v>1597</v>
      </c>
      <c r="C411" s="137" t="s">
        <v>1598</v>
      </c>
      <c r="D411" s="138" t="s">
        <v>881</v>
      </c>
      <c r="E411" s="137" t="s">
        <v>1545</v>
      </c>
      <c r="F411" s="137">
        <v>51</v>
      </c>
      <c r="G411" s="137" t="s">
        <v>147</v>
      </c>
      <c r="H411" s="137">
        <v>51</v>
      </c>
      <c r="I411" s="137" t="s">
        <v>1599</v>
      </c>
      <c r="J411" s="137" t="s">
        <v>97</v>
      </c>
      <c r="K411" s="145">
        <v>44927</v>
      </c>
      <c r="L411" s="145">
        <v>45261</v>
      </c>
      <c r="M411" s="137" t="s">
        <v>38</v>
      </c>
      <c r="N411" s="137" t="s">
        <v>38</v>
      </c>
    </row>
    <row r="412" ht="33.75" spans="1:14">
      <c r="A412" s="137">
        <v>25</v>
      </c>
      <c r="B412" s="137" t="s">
        <v>1600</v>
      </c>
      <c r="C412" s="137" t="s">
        <v>1582</v>
      </c>
      <c r="D412" s="138" t="s">
        <v>885</v>
      </c>
      <c r="E412" s="137" t="s">
        <v>1545</v>
      </c>
      <c r="F412" s="137">
        <v>42</v>
      </c>
      <c r="G412" s="137" t="s">
        <v>147</v>
      </c>
      <c r="H412" s="137">
        <v>42</v>
      </c>
      <c r="I412" s="137" t="s">
        <v>1583</v>
      </c>
      <c r="J412" s="137" t="s">
        <v>97</v>
      </c>
      <c r="K412" s="145">
        <v>44927</v>
      </c>
      <c r="L412" s="145">
        <v>45261</v>
      </c>
      <c r="M412" s="137" t="s">
        <v>38</v>
      </c>
      <c r="N412" s="137" t="s">
        <v>38</v>
      </c>
    </row>
    <row r="413" s="2" customFormat="1" ht="30" customHeight="1" spans="1:14">
      <c r="A413" s="135"/>
      <c r="B413" s="135" t="s">
        <v>71</v>
      </c>
      <c r="C413" s="135"/>
      <c r="D413" s="139"/>
      <c r="E413" s="135"/>
      <c r="F413" s="135">
        <v>400</v>
      </c>
      <c r="G413" s="135"/>
      <c r="H413" s="135">
        <v>400</v>
      </c>
      <c r="I413" s="135"/>
      <c r="J413" s="135"/>
      <c r="K413" s="144"/>
      <c r="L413" s="144"/>
      <c r="M413" s="135"/>
      <c r="N413" s="135"/>
    </row>
    <row r="414" ht="22.5" spans="1:14">
      <c r="A414" s="100" t="s">
        <v>8</v>
      </c>
      <c r="B414" s="100" t="s">
        <v>72</v>
      </c>
      <c r="C414" s="100"/>
      <c r="D414" s="100"/>
      <c r="E414" s="100"/>
      <c r="F414" s="100">
        <f>SUM(F415:F439)</f>
        <v>400</v>
      </c>
      <c r="G414" s="100"/>
      <c r="H414" s="101">
        <f>SUM(H415:H439)</f>
        <v>400</v>
      </c>
      <c r="I414" s="100"/>
      <c r="J414" s="100"/>
      <c r="K414" s="111"/>
      <c r="L414" s="112"/>
      <c r="M414" s="100"/>
      <c r="N414" s="100"/>
    </row>
    <row r="415" ht="33.75" spans="1:14">
      <c r="A415" s="140">
        <v>1</v>
      </c>
      <c r="B415" s="141" t="s">
        <v>1601</v>
      </c>
      <c r="C415" s="141" t="s">
        <v>1602</v>
      </c>
      <c r="D415" s="142" t="s">
        <v>431</v>
      </c>
      <c r="E415" s="140" t="s">
        <v>1603</v>
      </c>
      <c r="F415" s="140">
        <v>30</v>
      </c>
      <c r="G415" s="140" t="s">
        <v>95</v>
      </c>
      <c r="H415" s="140">
        <v>30</v>
      </c>
      <c r="I415" s="140" t="s">
        <v>1604</v>
      </c>
      <c r="J415" s="141" t="s">
        <v>97</v>
      </c>
      <c r="K415" s="146">
        <v>44927</v>
      </c>
      <c r="L415" s="146">
        <v>45261</v>
      </c>
      <c r="M415" s="147" t="s">
        <v>73</v>
      </c>
      <c r="N415" s="147" t="s">
        <v>1605</v>
      </c>
    </row>
    <row r="416" ht="33.75" spans="1:14">
      <c r="A416" s="140">
        <v>2</v>
      </c>
      <c r="B416" s="141" t="s">
        <v>1606</v>
      </c>
      <c r="C416" s="141" t="s">
        <v>1607</v>
      </c>
      <c r="D416" s="142" t="s">
        <v>358</v>
      </c>
      <c r="E416" s="140" t="s">
        <v>1603</v>
      </c>
      <c r="F416" s="140">
        <v>26</v>
      </c>
      <c r="G416" s="140" t="s">
        <v>95</v>
      </c>
      <c r="H416" s="140">
        <v>26</v>
      </c>
      <c r="I416" s="140" t="s">
        <v>1608</v>
      </c>
      <c r="J416" s="141" t="s">
        <v>97</v>
      </c>
      <c r="K416" s="146">
        <v>44928</v>
      </c>
      <c r="L416" s="146">
        <v>45262</v>
      </c>
      <c r="M416" s="147" t="s">
        <v>73</v>
      </c>
      <c r="N416" s="147" t="s">
        <v>1605</v>
      </c>
    </row>
    <row r="417" ht="33.75" spans="1:14">
      <c r="A417" s="140">
        <v>3</v>
      </c>
      <c r="B417" s="141" t="s">
        <v>1609</v>
      </c>
      <c r="C417" s="141" t="s">
        <v>1607</v>
      </c>
      <c r="D417" s="142" t="s">
        <v>385</v>
      </c>
      <c r="E417" s="140" t="s">
        <v>1603</v>
      </c>
      <c r="F417" s="140">
        <v>26</v>
      </c>
      <c r="G417" s="140" t="s">
        <v>95</v>
      </c>
      <c r="H417" s="140">
        <v>26</v>
      </c>
      <c r="I417" s="140" t="s">
        <v>1608</v>
      </c>
      <c r="J417" s="141" t="s">
        <v>97</v>
      </c>
      <c r="K417" s="146">
        <v>44929</v>
      </c>
      <c r="L417" s="146">
        <v>45263</v>
      </c>
      <c r="M417" s="147" t="s">
        <v>73</v>
      </c>
      <c r="N417" s="147" t="s">
        <v>1605</v>
      </c>
    </row>
    <row r="418" ht="33.75" spans="1:14">
      <c r="A418" s="140">
        <v>4</v>
      </c>
      <c r="B418" s="141" t="s">
        <v>1610</v>
      </c>
      <c r="C418" s="141" t="s">
        <v>1611</v>
      </c>
      <c r="D418" s="142" t="s">
        <v>411</v>
      </c>
      <c r="E418" s="140" t="s">
        <v>1603</v>
      </c>
      <c r="F418" s="140">
        <v>25</v>
      </c>
      <c r="G418" s="140" t="s">
        <v>95</v>
      </c>
      <c r="H418" s="140">
        <v>25</v>
      </c>
      <c r="I418" s="140" t="s">
        <v>1612</v>
      </c>
      <c r="J418" s="141" t="s">
        <v>97</v>
      </c>
      <c r="K418" s="146">
        <v>44930</v>
      </c>
      <c r="L418" s="146">
        <v>45264</v>
      </c>
      <c r="M418" s="147" t="s">
        <v>73</v>
      </c>
      <c r="N418" s="147" t="s">
        <v>1605</v>
      </c>
    </row>
    <row r="419" ht="33.75" spans="1:14">
      <c r="A419" s="140">
        <v>5</v>
      </c>
      <c r="B419" s="141" t="s">
        <v>1613</v>
      </c>
      <c r="C419" s="141" t="s">
        <v>1614</v>
      </c>
      <c r="D419" s="142" t="s">
        <v>873</v>
      </c>
      <c r="E419" s="140" t="s">
        <v>1603</v>
      </c>
      <c r="F419" s="140">
        <v>23</v>
      </c>
      <c r="G419" s="140" t="s">
        <v>95</v>
      </c>
      <c r="H419" s="140">
        <v>23</v>
      </c>
      <c r="I419" s="140" t="s">
        <v>1615</v>
      </c>
      <c r="J419" s="141" t="s">
        <v>97</v>
      </c>
      <c r="K419" s="146">
        <v>44931</v>
      </c>
      <c r="L419" s="146">
        <v>45265</v>
      </c>
      <c r="M419" s="147" t="s">
        <v>73</v>
      </c>
      <c r="N419" s="147" t="s">
        <v>1605</v>
      </c>
    </row>
    <row r="420" ht="33.75" spans="1:14">
      <c r="A420" s="140">
        <v>6</v>
      </c>
      <c r="B420" s="141" t="s">
        <v>1616</v>
      </c>
      <c r="C420" s="141" t="s">
        <v>1617</v>
      </c>
      <c r="D420" s="142" t="s">
        <v>376</v>
      </c>
      <c r="E420" s="140" t="s">
        <v>1603</v>
      </c>
      <c r="F420" s="140">
        <v>15</v>
      </c>
      <c r="G420" s="140" t="s">
        <v>95</v>
      </c>
      <c r="H420" s="140">
        <v>15</v>
      </c>
      <c r="I420" s="140" t="s">
        <v>1618</v>
      </c>
      <c r="J420" s="141" t="s">
        <v>97</v>
      </c>
      <c r="K420" s="146">
        <v>44932</v>
      </c>
      <c r="L420" s="146">
        <v>45266</v>
      </c>
      <c r="M420" s="147" t="s">
        <v>73</v>
      </c>
      <c r="N420" s="147" t="s">
        <v>1605</v>
      </c>
    </row>
    <row r="421" ht="33.75" spans="1:14">
      <c r="A421" s="140">
        <v>7</v>
      </c>
      <c r="B421" s="141" t="s">
        <v>1619</v>
      </c>
      <c r="C421" s="141" t="s">
        <v>1614</v>
      </c>
      <c r="D421" s="142" t="s">
        <v>811</v>
      </c>
      <c r="E421" s="140" t="s">
        <v>1603</v>
      </c>
      <c r="F421" s="140">
        <v>23</v>
      </c>
      <c r="G421" s="140" t="s">
        <v>95</v>
      </c>
      <c r="H421" s="140">
        <v>23</v>
      </c>
      <c r="I421" s="140" t="s">
        <v>1615</v>
      </c>
      <c r="J421" s="141" t="s">
        <v>97</v>
      </c>
      <c r="K421" s="146">
        <v>44933</v>
      </c>
      <c r="L421" s="146">
        <v>45267</v>
      </c>
      <c r="M421" s="147" t="s">
        <v>73</v>
      </c>
      <c r="N421" s="147" t="s">
        <v>1605</v>
      </c>
    </row>
    <row r="422" ht="33.75" spans="1:14">
      <c r="A422" s="140">
        <v>8</v>
      </c>
      <c r="B422" s="141" t="s">
        <v>1620</v>
      </c>
      <c r="C422" s="141" t="s">
        <v>1621</v>
      </c>
      <c r="D422" s="142" t="s">
        <v>402</v>
      </c>
      <c r="E422" s="140" t="s">
        <v>1603</v>
      </c>
      <c r="F422" s="140">
        <v>22</v>
      </c>
      <c r="G422" s="140" t="s">
        <v>95</v>
      </c>
      <c r="H422" s="140">
        <v>22</v>
      </c>
      <c r="I422" s="140" t="s">
        <v>1622</v>
      </c>
      <c r="J422" s="141" t="s">
        <v>97</v>
      </c>
      <c r="K422" s="146">
        <v>44934</v>
      </c>
      <c r="L422" s="146">
        <v>45268</v>
      </c>
      <c r="M422" s="147" t="s">
        <v>73</v>
      </c>
      <c r="N422" s="147" t="s">
        <v>1605</v>
      </c>
    </row>
    <row r="423" ht="33.75" spans="1:14">
      <c r="A423" s="140">
        <v>9</v>
      </c>
      <c r="B423" s="141" t="s">
        <v>1623</v>
      </c>
      <c r="C423" s="141" t="s">
        <v>1624</v>
      </c>
      <c r="D423" s="142" t="s">
        <v>250</v>
      </c>
      <c r="E423" s="140" t="s">
        <v>1603</v>
      </c>
      <c r="F423" s="140">
        <v>13</v>
      </c>
      <c r="G423" s="140" t="s">
        <v>95</v>
      </c>
      <c r="H423" s="140">
        <v>13</v>
      </c>
      <c r="I423" s="140" t="s">
        <v>1625</v>
      </c>
      <c r="J423" s="141" t="s">
        <v>97</v>
      </c>
      <c r="K423" s="146">
        <v>44935</v>
      </c>
      <c r="L423" s="146">
        <v>45269</v>
      </c>
      <c r="M423" s="147" t="s">
        <v>73</v>
      </c>
      <c r="N423" s="147" t="s">
        <v>1605</v>
      </c>
    </row>
    <row r="424" ht="33.75" spans="1:14">
      <c r="A424" s="140">
        <v>10</v>
      </c>
      <c r="B424" s="141" t="s">
        <v>1626</v>
      </c>
      <c r="C424" s="141" t="s">
        <v>1627</v>
      </c>
      <c r="D424" s="142" t="s">
        <v>422</v>
      </c>
      <c r="E424" s="140" t="s">
        <v>1603</v>
      </c>
      <c r="F424" s="140">
        <v>10</v>
      </c>
      <c r="G424" s="140" t="s">
        <v>95</v>
      </c>
      <c r="H424" s="140">
        <v>10</v>
      </c>
      <c r="I424" s="140" t="s">
        <v>1628</v>
      </c>
      <c r="J424" s="141" t="s">
        <v>97</v>
      </c>
      <c r="K424" s="146">
        <v>44936</v>
      </c>
      <c r="L424" s="146">
        <v>45270</v>
      </c>
      <c r="M424" s="147" t="s">
        <v>73</v>
      </c>
      <c r="N424" s="147" t="s">
        <v>1605</v>
      </c>
    </row>
    <row r="425" ht="33.75" spans="1:14">
      <c r="A425" s="140">
        <v>11</v>
      </c>
      <c r="B425" s="141" t="s">
        <v>1629</v>
      </c>
      <c r="C425" s="141" t="s">
        <v>1621</v>
      </c>
      <c r="D425" s="142" t="s">
        <v>877</v>
      </c>
      <c r="E425" s="140" t="s">
        <v>1603</v>
      </c>
      <c r="F425" s="140">
        <v>22</v>
      </c>
      <c r="G425" s="140" t="s">
        <v>95</v>
      </c>
      <c r="H425" s="140">
        <v>22</v>
      </c>
      <c r="I425" s="140" t="s">
        <v>1630</v>
      </c>
      <c r="J425" s="141" t="s">
        <v>97</v>
      </c>
      <c r="K425" s="146">
        <v>44937</v>
      </c>
      <c r="L425" s="146">
        <v>45271</v>
      </c>
      <c r="M425" s="147" t="s">
        <v>73</v>
      </c>
      <c r="N425" s="147" t="s">
        <v>1605</v>
      </c>
    </row>
    <row r="426" ht="33.75" spans="1:14">
      <c r="A426" s="140">
        <v>12</v>
      </c>
      <c r="B426" s="141" t="s">
        <v>1631</v>
      </c>
      <c r="C426" s="141" t="s">
        <v>1617</v>
      </c>
      <c r="D426" s="142" t="s">
        <v>406</v>
      </c>
      <c r="E426" s="140" t="s">
        <v>1603</v>
      </c>
      <c r="F426" s="140">
        <v>15</v>
      </c>
      <c r="G426" s="140" t="s">
        <v>95</v>
      </c>
      <c r="H426" s="140">
        <v>15</v>
      </c>
      <c r="I426" s="140" t="s">
        <v>1632</v>
      </c>
      <c r="J426" s="141" t="s">
        <v>97</v>
      </c>
      <c r="K426" s="146">
        <v>44938</v>
      </c>
      <c r="L426" s="146">
        <v>45272</v>
      </c>
      <c r="M426" s="147" t="s">
        <v>73</v>
      </c>
      <c r="N426" s="147" t="s">
        <v>1605</v>
      </c>
    </row>
    <row r="427" ht="33.75" spans="1:14">
      <c r="A427" s="140">
        <v>13</v>
      </c>
      <c r="B427" s="141" t="s">
        <v>1633</v>
      </c>
      <c r="C427" s="141" t="s">
        <v>1617</v>
      </c>
      <c r="D427" s="142" t="s">
        <v>881</v>
      </c>
      <c r="E427" s="140" t="s">
        <v>1603</v>
      </c>
      <c r="F427" s="140">
        <v>15</v>
      </c>
      <c r="G427" s="140" t="s">
        <v>95</v>
      </c>
      <c r="H427" s="140">
        <v>15</v>
      </c>
      <c r="I427" s="140" t="s">
        <v>1632</v>
      </c>
      <c r="J427" s="141" t="s">
        <v>97</v>
      </c>
      <c r="K427" s="146">
        <v>44939</v>
      </c>
      <c r="L427" s="146">
        <v>45273</v>
      </c>
      <c r="M427" s="147" t="s">
        <v>73</v>
      </c>
      <c r="N427" s="147" t="s">
        <v>1605</v>
      </c>
    </row>
    <row r="428" ht="33.75" spans="1:14">
      <c r="A428" s="140">
        <v>14</v>
      </c>
      <c r="B428" s="141" t="s">
        <v>1634</v>
      </c>
      <c r="C428" s="141" t="s">
        <v>1635</v>
      </c>
      <c r="D428" s="142" t="s">
        <v>390</v>
      </c>
      <c r="E428" s="140" t="s">
        <v>1603</v>
      </c>
      <c r="F428" s="140">
        <v>19</v>
      </c>
      <c r="G428" s="140" t="s">
        <v>95</v>
      </c>
      <c r="H428" s="140">
        <v>19</v>
      </c>
      <c r="I428" s="140" t="s">
        <v>1636</v>
      </c>
      <c r="J428" s="141" t="s">
        <v>97</v>
      </c>
      <c r="K428" s="146">
        <v>44940</v>
      </c>
      <c r="L428" s="146">
        <v>45274</v>
      </c>
      <c r="M428" s="147" t="s">
        <v>73</v>
      </c>
      <c r="N428" s="147" t="s">
        <v>1605</v>
      </c>
    </row>
    <row r="429" ht="33.75" spans="1:14">
      <c r="A429" s="140">
        <v>15</v>
      </c>
      <c r="B429" s="141" t="s">
        <v>1637</v>
      </c>
      <c r="C429" s="141" t="s">
        <v>1627</v>
      </c>
      <c r="D429" s="142" t="s">
        <v>362</v>
      </c>
      <c r="E429" s="140" t="s">
        <v>1603</v>
      </c>
      <c r="F429" s="140">
        <v>10</v>
      </c>
      <c r="G429" s="140" t="s">
        <v>95</v>
      </c>
      <c r="H429" s="140">
        <v>10</v>
      </c>
      <c r="I429" s="140" t="s">
        <v>1638</v>
      </c>
      <c r="J429" s="141" t="s">
        <v>97</v>
      </c>
      <c r="K429" s="146">
        <v>44941</v>
      </c>
      <c r="L429" s="146">
        <v>45275</v>
      </c>
      <c r="M429" s="147" t="s">
        <v>73</v>
      </c>
      <c r="N429" s="147" t="s">
        <v>1605</v>
      </c>
    </row>
    <row r="430" ht="33.75" spans="1:14">
      <c r="A430" s="140">
        <v>16</v>
      </c>
      <c r="B430" s="141" t="s">
        <v>1639</v>
      </c>
      <c r="C430" s="141" t="s">
        <v>1640</v>
      </c>
      <c r="D430" s="142" t="s">
        <v>367</v>
      </c>
      <c r="E430" s="140" t="s">
        <v>1603</v>
      </c>
      <c r="F430" s="140">
        <v>14</v>
      </c>
      <c r="G430" s="140" t="s">
        <v>95</v>
      </c>
      <c r="H430" s="140">
        <v>14</v>
      </c>
      <c r="I430" s="140" t="s">
        <v>1641</v>
      </c>
      <c r="J430" s="141" t="s">
        <v>97</v>
      </c>
      <c r="K430" s="146">
        <v>44942</v>
      </c>
      <c r="L430" s="146">
        <v>45276</v>
      </c>
      <c r="M430" s="147" t="s">
        <v>73</v>
      </c>
      <c r="N430" s="147" t="s">
        <v>1605</v>
      </c>
    </row>
    <row r="431" ht="33.75" spans="1:14">
      <c r="A431" s="140">
        <v>17</v>
      </c>
      <c r="B431" s="141" t="s">
        <v>1642</v>
      </c>
      <c r="C431" s="141" t="s">
        <v>1627</v>
      </c>
      <c r="D431" s="142" t="s">
        <v>836</v>
      </c>
      <c r="E431" s="140" t="s">
        <v>1603</v>
      </c>
      <c r="F431" s="140">
        <v>10</v>
      </c>
      <c r="G431" s="140" t="s">
        <v>95</v>
      </c>
      <c r="H431" s="140">
        <v>10</v>
      </c>
      <c r="I431" s="140" t="s">
        <v>1638</v>
      </c>
      <c r="J431" s="141" t="s">
        <v>97</v>
      </c>
      <c r="K431" s="146">
        <v>44943</v>
      </c>
      <c r="L431" s="146">
        <v>45277</v>
      </c>
      <c r="M431" s="147" t="s">
        <v>73</v>
      </c>
      <c r="N431" s="147" t="s">
        <v>1605</v>
      </c>
    </row>
    <row r="432" ht="33.75" spans="1:14">
      <c r="A432" s="140">
        <v>18</v>
      </c>
      <c r="B432" s="141" t="s">
        <v>1643</v>
      </c>
      <c r="C432" s="141" t="s">
        <v>1627</v>
      </c>
      <c r="D432" s="142" t="s">
        <v>840</v>
      </c>
      <c r="E432" s="140" t="s">
        <v>1603</v>
      </c>
      <c r="F432" s="140">
        <v>10</v>
      </c>
      <c r="G432" s="140" t="s">
        <v>95</v>
      </c>
      <c r="H432" s="140">
        <v>10</v>
      </c>
      <c r="I432" s="140" t="s">
        <v>1638</v>
      </c>
      <c r="J432" s="141" t="s">
        <v>97</v>
      </c>
      <c r="K432" s="146">
        <v>44944</v>
      </c>
      <c r="L432" s="146">
        <v>45278</v>
      </c>
      <c r="M432" s="147" t="s">
        <v>73</v>
      </c>
      <c r="N432" s="147" t="s">
        <v>1605</v>
      </c>
    </row>
    <row r="433" ht="33.75" spans="1:14">
      <c r="A433" s="140">
        <v>19</v>
      </c>
      <c r="B433" s="141" t="s">
        <v>1644</v>
      </c>
      <c r="C433" s="141" t="s">
        <v>1627</v>
      </c>
      <c r="D433" s="142" t="s">
        <v>855</v>
      </c>
      <c r="E433" s="140" t="s">
        <v>1603</v>
      </c>
      <c r="F433" s="140">
        <v>10</v>
      </c>
      <c r="G433" s="140" t="s">
        <v>95</v>
      </c>
      <c r="H433" s="140">
        <v>10</v>
      </c>
      <c r="I433" s="140" t="s">
        <v>1638</v>
      </c>
      <c r="J433" s="141" t="s">
        <v>97</v>
      </c>
      <c r="K433" s="146">
        <v>44945</v>
      </c>
      <c r="L433" s="146">
        <v>45279</v>
      </c>
      <c r="M433" s="147" t="s">
        <v>73</v>
      </c>
      <c r="N433" s="147" t="s">
        <v>1605</v>
      </c>
    </row>
    <row r="434" ht="33.75" spans="1:14">
      <c r="A434" s="140">
        <v>20</v>
      </c>
      <c r="B434" s="141" t="s">
        <v>1645</v>
      </c>
      <c r="C434" s="141" t="s">
        <v>1627</v>
      </c>
      <c r="D434" s="142" t="s">
        <v>851</v>
      </c>
      <c r="E434" s="140" t="s">
        <v>1603</v>
      </c>
      <c r="F434" s="140">
        <v>10</v>
      </c>
      <c r="G434" s="140" t="s">
        <v>95</v>
      </c>
      <c r="H434" s="140">
        <v>10</v>
      </c>
      <c r="I434" s="140" t="s">
        <v>1638</v>
      </c>
      <c r="J434" s="141" t="s">
        <v>97</v>
      </c>
      <c r="K434" s="146">
        <v>44946</v>
      </c>
      <c r="L434" s="146">
        <v>45280</v>
      </c>
      <c r="M434" s="147" t="s">
        <v>73</v>
      </c>
      <c r="N434" s="147" t="s">
        <v>1605</v>
      </c>
    </row>
    <row r="435" ht="33.75" spans="1:14">
      <c r="A435" s="140">
        <v>21</v>
      </c>
      <c r="B435" s="141" t="s">
        <v>1646</v>
      </c>
      <c r="C435" s="141" t="s">
        <v>1627</v>
      </c>
      <c r="D435" s="142" t="s">
        <v>847</v>
      </c>
      <c r="E435" s="140" t="s">
        <v>1603</v>
      </c>
      <c r="F435" s="140">
        <v>10</v>
      </c>
      <c r="G435" s="140" t="s">
        <v>95</v>
      </c>
      <c r="H435" s="140">
        <v>10</v>
      </c>
      <c r="I435" s="140" t="s">
        <v>1638</v>
      </c>
      <c r="J435" s="141" t="s">
        <v>97</v>
      </c>
      <c r="K435" s="146">
        <v>44947</v>
      </c>
      <c r="L435" s="146">
        <v>45281</v>
      </c>
      <c r="M435" s="147" t="s">
        <v>73</v>
      </c>
      <c r="N435" s="147" t="s">
        <v>1605</v>
      </c>
    </row>
    <row r="436" ht="33.75" spans="1:14">
      <c r="A436" s="140">
        <v>22</v>
      </c>
      <c r="B436" s="141" t="s">
        <v>1647</v>
      </c>
      <c r="C436" s="141" t="s">
        <v>1627</v>
      </c>
      <c r="D436" s="142" t="s">
        <v>862</v>
      </c>
      <c r="E436" s="140" t="s">
        <v>1603</v>
      </c>
      <c r="F436" s="140">
        <v>10</v>
      </c>
      <c r="G436" s="140" t="s">
        <v>95</v>
      </c>
      <c r="H436" s="140">
        <v>10</v>
      </c>
      <c r="I436" s="140" t="s">
        <v>1638</v>
      </c>
      <c r="J436" s="141" t="s">
        <v>97</v>
      </c>
      <c r="K436" s="146">
        <v>44948</v>
      </c>
      <c r="L436" s="146">
        <v>45282</v>
      </c>
      <c r="M436" s="147" t="s">
        <v>73</v>
      </c>
      <c r="N436" s="147" t="s">
        <v>1605</v>
      </c>
    </row>
    <row r="437" ht="33.75" spans="1:14">
      <c r="A437" s="140">
        <v>23</v>
      </c>
      <c r="B437" s="141" t="s">
        <v>1648</v>
      </c>
      <c r="C437" s="141" t="s">
        <v>1627</v>
      </c>
      <c r="D437" s="142" t="s">
        <v>866</v>
      </c>
      <c r="E437" s="140" t="s">
        <v>1603</v>
      </c>
      <c r="F437" s="140">
        <v>10</v>
      </c>
      <c r="G437" s="140" t="s">
        <v>95</v>
      </c>
      <c r="H437" s="140">
        <v>10</v>
      </c>
      <c r="I437" s="140" t="s">
        <v>1638</v>
      </c>
      <c r="J437" s="141" t="s">
        <v>97</v>
      </c>
      <c r="K437" s="146">
        <v>44949</v>
      </c>
      <c r="L437" s="146">
        <v>45283</v>
      </c>
      <c r="M437" s="147" t="s">
        <v>73</v>
      </c>
      <c r="N437" s="147" t="s">
        <v>1605</v>
      </c>
    </row>
    <row r="438" ht="33.75" spans="1:14">
      <c r="A438" s="140">
        <v>24</v>
      </c>
      <c r="B438" s="141" t="s">
        <v>1649</v>
      </c>
      <c r="C438" s="141" t="s">
        <v>1650</v>
      </c>
      <c r="D438" s="142" t="s">
        <v>427</v>
      </c>
      <c r="E438" s="140" t="s">
        <v>1603</v>
      </c>
      <c r="F438" s="140">
        <v>12</v>
      </c>
      <c r="G438" s="140" t="s">
        <v>95</v>
      </c>
      <c r="H438" s="140">
        <v>12</v>
      </c>
      <c r="I438" s="140" t="s">
        <v>1651</v>
      </c>
      <c r="J438" s="141" t="s">
        <v>97</v>
      </c>
      <c r="K438" s="146">
        <v>44950</v>
      </c>
      <c r="L438" s="146">
        <v>45284</v>
      </c>
      <c r="M438" s="147" t="s">
        <v>73</v>
      </c>
      <c r="N438" s="147" t="s">
        <v>1605</v>
      </c>
    </row>
    <row r="439" ht="33.75" spans="1:14">
      <c r="A439" s="140">
        <v>25</v>
      </c>
      <c r="B439" s="141" t="s">
        <v>1652</v>
      </c>
      <c r="C439" s="141" t="s">
        <v>1627</v>
      </c>
      <c r="D439" s="142" t="s">
        <v>885</v>
      </c>
      <c r="E439" s="140" t="s">
        <v>1603</v>
      </c>
      <c r="F439" s="140">
        <v>10</v>
      </c>
      <c r="G439" s="140" t="s">
        <v>95</v>
      </c>
      <c r="H439" s="140">
        <v>10</v>
      </c>
      <c r="I439" s="140" t="s">
        <v>1638</v>
      </c>
      <c r="J439" s="141" t="s">
        <v>97</v>
      </c>
      <c r="K439" s="146">
        <v>44951</v>
      </c>
      <c r="L439" s="146">
        <v>45285</v>
      </c>
      <c r="M439" s="147" t="s">
        <v>73</v>
      </c>
      <c r="N439" s="147" t="s">
        <v>1605</v>
      </c>
    </row>
  </sheetData>
  <autoFilter ref="A3:N439">
    <extLst/>
  </autoFilter>
  <mergeCells count="13">
    <mergeCell ref="A1:N1"/>
    <mergeCell ref="A2:N2"/>
    <mergeCell ref="G3:H3"/>
    <mergeCell ref="K3:L3"/>
    <mergeCell ref="M3:N3"/>
    <mergeCell ref="A3:A4"/>
    <mergeCell ref="B3:B4"/>
    <mergeCell ref="C3:C4"/>
    <mergeCell ref="D3:D4"/>
    <mergeCell ref="E3:E4"/>
    <mergeCell ref="F3:F4"/>
    <mergeCell ref="I3:I4"/>
    <mergeCell ref="J3:J4"/>
  </mergeCells>
  <pageMargins left="0.550694444444444" right="0.550694444444444" top="0.984027777777778" bottom="0.786805555555556" header="0.5" footer="0.590277777777778"/>
  <pageSetup paperSize="9" scale="97" firstPageNumber="9" orientation="landscape" useFirstPageNumber="1" horizontalDpi="600"/>
  <headerFooter>
    <oddFooter>&amp;C&amp;12&amp;P</oddFooter>
  </headerFooter>
  <ignoredErrors>
    <ignoredError sqref="F37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收入来源表</vt:lpstr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舒朝</cp:lastModifiedBy>
  <dcterms:created xsi:type="dcterms:W3CDTF">2021-11-19T07:55:00Z</dcterms:created>
  <cp:lastPrinted>2022-03-28T07:42:00Z</cp:lastPrinted>
  <dcterms:modified xsi:type="dcterms:W3CDTF">2023-03-31T11:25:59Z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FFAA1AAF40D443C783ED99C46A094C55</vt:lpwstr>
  </property>
  <property fmtid="{D5CDD505-2E9C-101B-9397-08002B2CF9AE}" pid="3" name="KSOProductBuildVer">
    <vt:lpwstr>2052-11.1.0.13703</vt:lpwstr>
  </property>
</Properties>
</file>