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汇总表" sheetId="7" r:id="rId1"/>
    <sheet name="产业发展" sheetId="2" r:id="rId2"/>
    <sheet name="就业增收" sheetId="4" r:id="rId3"/>
    <sheet name="乡村建设" sheetId="3" r:id="rId4"/>
    <sheet name="三保障项目" sheetId="5" r:id="rId5"/>
    <sheet name="项目管理费" sheetId="6" r:id="rId6"/>
    <sheet name="易地搬迁后扶" sheetId="8" r:id="rId7"/>
    <sheet name="Sheet1" sheetId="9" r:id="rId8"/>
  </sheets>
  <definedNames>
    <definedName name="_xlnm._FilterDatabase" localSheetId="1" hidden="1">产业发展!$A$2:$P$295</definedName>
    <definedName name="_xlnm._FilterDatabase" localSheetId="3" hidden="1">乡村建设!$A$2:$P$552</definedName>
    <definedName name="_xlnm.Print_Titles" localSheetId="1">产业发展!$2:$3</definedName>
    <definedName name="_xlnm.Print_Titles" localSheetId="3">乡村建设!$2:$3</definedName>
    <definedName name="_xlnm.Print_Titles" localSheetId="2">就业增收!$2:$3</definedName>
    <definedName name="_xlnm.Print_Titles" localSheetId="4">三保障项目!$3:$4</definedName>
  </definedNames>
  <calcPr calcId="144525"/>
</workbook>
</file>

<file path=xl/sharedStrings.xml><?xml version="1.0" encoding="utf-8"?>
<sst xmlns="http://schemas.openxmlformats.org/spreadsheetml/2006/main" count="10672" uniqueCount="4057">
  <si>
    <r>
      <rPr>
        <sz val="17.5"/>
        <color rgb="FF000000"/>
        <rFont val="宋体"/>
        <charset val="134"/>
      </rPr>
      <t>溆浦县</t>
    </r>
    <r>
      <rPr>
        <sz val="17.5"/>
        <color rgb="FF000000"/>
        <rFont val="Times New Roman"/>
        <charset val="134"/>
      </rPr>
      <t>2022</t>
    </r>
    <r>
      <rPr>
        <sz val="17.5"/>
        <color rgb="FF000000"/>
        <rFont val="微软雅黑"/>
        <charset val="134"/>
      </rPr>
      <t xml:space="preserve">年度巩固拓展脱贫攻坚成果和乡村振兴项目库拟入库项目申报分类汇总表　　　　　 </t>
    </r>
    <r>
      <rPr>
        <sz val="11.5"/>
        <color rgb="FF000000"/>
        <rFont val="宋体"/>
        <charset val="134"/>
      </rPr>
      <t xml:space="preserve">                                                                              </t>
    </r>
  </si>
  <si>
    <t>序号</t>
  </si>
  <si>
    <t>项目类型</t>
  </si>
  <si>
    <t>项目个数</t>
  </si>
  <si>
    <t>资金规模和筹资方式</t>
  </si>
  <si>
    <t>受益对象</t>
  </si>
  <si>
    <t>备注</t>
  </si>
  <si>
    <t>项目预算总投资</t>
  </si>
  <si>
    <t>其中</t>
  </si>
  <si>
    <t>受益村 (个)</t>
  </si>
  <si>
    <t>受益户 数(户 )</t>
  </si>
  <si>
    <t>受益人口数（人）</t>
  </si>
  <si>
    <t>财政资金</t>
  </si>
  <si>
    <t>其他</t>
  </si>
  <si>
    <t>受益脱 贫村数 (个)</t>
  </si>
  <si>
    <t>受益脱贫户 数及防止返 贫监测对象 户数(户)</t>
  </si>
  <si>
    <t>受益脱贫人口 数及防止返贫 监测对象人口数(人)</t>
  </si>
  <si>
    <t>总  计</t>
  </si>
  <si>
    <t>一、产业发展</t>
  </si>
  <si>
    <r>
      <rPr>
        <sz val="9"/>
        <color rgb="FF000000"/>
        <rFont val="Times New Roman"/>
        <charset val="134"/>
      </rPr>
      <t>1.</t>
    </r>
    <r>
      <rPr>
        <sz val="9"/>
        <color rgb="FF000000"/>
        <rFont val="仿宋"/>
        <charset val="134"/>
      </rPr>
      <t>生产项目</t>
    </r>
  </si>
  <si>
    <r>
      <rPr>
        <sz val="9"/>
        <color rgb="FF000000"/>
        <rFont val="Times New Roman"/>
        <charset val="134"/>
      </rPr>
      <t>2.</t>
    </r>
    <r>
      <rPr>
        <sz val="9"/>
        <color rgb="FF000000"/>
        <rFont val="仿宋"/>
        <charset val="134"/>
      </rPr>
      <t>加工流通项目</t>
    </r>
  </si>
  <si>
    <r>
      <rPr>
        <sz val="9"/>
        <color rgb="FF000000"/>
        <rFont val="Times New Roman"/>
        <charset val="134"/>
      </rPr>
      <t>3.</t>
    </r>
    <r>
      <rPr>
        <sz val="9"/>
        <color rgb="FF000000"/>
        <rFont val="仿宋"/>
        <charset val="134"/>
      </rPr>
      <t>配套设施项目</t>
    </r>
  </si>
  <si>
    <r>
      <rPr>
        <sz val="9"/>
        <color rgb="FF000000"/>
        <rFont val="Times New Roman"/>
        <charset val="134"/>
      </rPr>
      <t>4.</t>
    </r>
    <r>
      <rPr>
        <sz val="9"/>
        <color rgb="FF000000"/>
        <rFont val="仿宋"/>
        <charset val="134"/>
      </rPr>
      <t>产业服务支撑项目</t>
    </r>
  </si>
  <si>
    <r>
      <rPr>
        <sz val="9"/>
        <color rgb="FF000000"/>
        <rFont val="Times New Roman"/>
        <charset val="134"/>
      </rPr>
      <t>5.</t>
    </r>
    <r>
      <rPr>
        <sz val="9"/>
        <color rgb="FF000000"/>
        <rFont val="仿宋"/>
        <charset val="134"/>
      </rPr>
      <t>金融保险配套项目</t>
    </r>
  </si>
  <si>
    <t>二、就业项目</t>
  </si>
  <si>
    <r>
      <rPr>
        <sz val="9"/>
        <color rgb="FF000000"/>
        <rFont val="Times New Roman"/>
        <charset val="134"/>
      </rPr>
      <t>1.</t>
    </r>
    <r>
      <rPr>
        <sz val="9"/>
        <color rgb="FF000000"/>
        <rFont val="仿宋"/>
        <charset val="134"/>
      </rPr>
      <t>务工补助</t>
    </r>
  </si>
  <si>
    <r>
      <rPr>
        <sz val="9"/>
        <color rgb="FF000000"/>
        <rFont val="Times New Roman"/>
        <charset val="134"/>
      </rPr>
      <t>2.</t>
    </r>
    <r>
      <rPr>
        <sz val="9"/>
        <color rgb="FF000000"/>
        <rFont val="仿宋"/>
        <charset val="134"/>
      </rPr>
      <t>就业培训</t>
    </r>
  </si>
  <si>
    <r>
      <rPr>
        <sz val="9"/>
        <color rgb="FF000000"/>
        <rFont val="Times New Roman"/>
        <charset val="134"/>
      </rPr>
      <t>3.</t>
    </r>
    <r>
      <rPr>
        <sz val="9"/>
        <color rgb="FF000000"/>
        <rFont val="仿宋"/>
        <charset val="134"/>
      </rPr>
      <t>创业</t>
    </r>
  </si>
  <si>
    <r>
      <rPr>
        <sz val="9"/>
        <color rgb="FF000000"/>
        <rFont val="Times New Roman"/>
        <charset val="134"/>
      </rPr>
      <t>4.</t>
    </r>
    <r>
      <rPr>
        <sz val="9"/>
        <color rgb="FF000000"/>
        <rFont val="仿宋"/>
        <charset val="134"/>
      </rPr>
      <t>乡村工匠</t>
    </r>
  </si>
  <si>
    <r>
      <rPr>
        <sz val="9"/>
        <color rgb="FF000000"/>
        <rFont val="Times New Roman"/>
        <charset val="134"/>
      </rPr>
      <t>5.</t>
    </r>
    <r>
      <rPr>
        <sz val="9"/>
        <color rgb="FF000000"/>
        <rFont val="仿宋"/>
        <charset val="134"/>
      </rPr>
      <t>公益性岗位</t>
    </r>
  </si>
  <si>
    <t>三、乡村建设行动</t>
  </si>
  <si>
    <r>
      <rPr>
        <sz val="9"/>
        <color rgb="FF000000"/>
        <rFont val="Times New Roman"/>
        <charset val="134"/>
      </rPr>
      <t>1.</t>
    </r>
    <r>
      <rPr>
        <sz val="9"/>
        <color rgb="FF000000"/>
        <rFont val="仿宋"/>
        <charset val="134"/>
      </rPr>
      <t>农村基础设施</t>
    </r>
  </si>
  <si>
    <r>
      <rPr>
        <sz val="10"/>
        <color rgb="FF000000"/>
        <rFont val="Times New Roman"/>
        <charset val="134"/>
      </rPr>
      <t>2.</t>
    </r>
    <r>
      <rPr>
        <sz val="10"/>
        <color rgb="FF000000"/>
        <rFont val="仿宋"/>
        <charset val="134"/>
      </rPr>
      <t>农村公共服务</t>
    </r>
  </si>
  <si>
    <t>四、易地搬迁后扶</t>
  </si>
  <si>
    <t>五、巩固三保障成果</t>
  </si>
  <si>
    <r>
      <rPr>
        <sz val="10"/>
        <color rgb="FF000000"/>
        <rFont val="Times New Roman"/>
        <charset val="134"/>
      </rPr>
      <t>1</t>
    </r>
    <r>
      <rPr>
        <sz val="10"/>
        <color rgb="FF000000"/>
        <rFont val="Times New Roman"/>
        <charset val="134"/>
      </rPr>
      <t>.</t>
    </r>
    <r>
      <rPr>
        <sz val="10"/>
        <color rgb="FF000000"/>
        <rFont val="仿宋"/>
        <charset val="134"/>
      </rPr>
      <t>住房</t>
    </r>
  </si>
  <si>
    <r>
      <rPr>
        <sz val="10"/>
        <color rgb="FF000000"/>
        <rFont val="Times New Roman"/>
        <charset val="134"/>
      </rPr>
      <t>2.</t>
    </r>
    <r>
      <rPr>
        <sz val="10"/>
        <color rgb="FF000000"/>
        <rFont val="仿宋"/>
        <charset val="134"/>
      </rPr>
      <t>教</t>
    </r>
    <r>
      <rPr>
        <sz val="10"/>
        <color rgb="FF000000"/>
        <rFont val="仿宋"/>
        <charset val="134"/>
      </rPr>
      <t>育</t>
    </r>
  </si>
  <si>
    <r>
      <rPr>
        <sz val="10"/>
        <color rgb="FF000000"/>
        <rFont val="Times New Roman"/>
        <charset val="134"/>
      </rPr>
      <t>3.</t>
    </r>
    <r>
      <rPr>
        <sz val="10"/>
        <color rgb="FF000000"/>
        <rFont val="仿宋"/>
        <charset val="134"/>
      </rPr>
      <t>健</t>
    </r>
    <r>
      <rPr>
        <sz val="10"/>
        <color rgb="FF000000"/>
        <rFont val="仿宋"/>
        <charset val="134"/>
      </rPr>
      <t>康</t>
    </r>
  </si>
  <si>
    <r>
      <rPr>
        <sz val="10"/>
        <color rgb="FF000000"/>
        <rFont val="Times New Roman"/>
        <charset val="134"/>
      </rPr>
      <t>4</t>
    </r>
    <r>
      <rPr>
        <sz val="10"/>
        <color rgb="FF000000"/>
        <rFont val="Times New Roman"/>
        <charset val="134"/>
      </rPr>
      <t>.</t>
    </r>
    <r>
      <rPr>
        <sz val="10"/>
        <color rgb="FF000000"/>
        <rFont val="仿宋"/>
        <charset val="134"/>
      </rPr>
      <t>综合保障</t>
    </r>
  </si>
  <si>
    <t>六、乡村治理和精神文明</t>
  </si>
  <si>
    <r>
      <rPr>
        <sz val="10"/>
        <color rgb="FF000000"/>
        <rFont val="Times New Roman"/>
        <charset val="134"/>
      </rPr>
      <t>1</t>
    </r>
    <r>
      <rPr>
        <sz val="10"/>
        <color rgb="FF000000"/>
        <rFont val="Times New Roman"/>
        <charset val="134"/>
      </rPr>
      <t>.</t>
    </r>
    <r>
      <rPr>
        <sz val="10"/>
        <color rgb="FF000000"/>
        <rFont val="仿宋"/>
        <charset val="134"/>
      </rPr>
      <t>乡村治理</t>
    </r>
  </si>
  <si>
    <r>
      <rPr>
        <sz val="10"/>
        <color rgb="FF000000"/>
        <rFont val="Times New Roman"/>
        <charset val="134"/>
      </rPr>
      <t>2.</t>
    </r>
    <r>
      <rPr>
        <sz val="10"/>
        <color rgb="FF000000"/>
        <rFont val="仿宋"/>
        <charset val="134"/>
      </rPr>
      <t>农村精神文明建</t>
    </r>
    <r>
      <rPr>
        <sz val="10"/>
        <color rgb="FF000000"/>
        <rFont val="仿宋"/>
        <charset val="134"/>
      </rPr>
      <t>设</t>
    </r>
  </si>
  <si>
    <t>七、项目管理费</t>
  </si>
  <si>
    <t>八、其他</t>
  </si>
  <si>
    <r>
      <rPr>
        <sz val="10"/>
        <color rgb="FF000000"/>
        <rFont val="Times New Roman"/>
        <charset val="134"/>
      </rPr>
      <t>1</t>
    </r>
    <r>
      <rPr>
        <sz val="10"/>
        <color rgb="FF000000"/>
        <rFont val="Times New Roman"/>
        <charset val="134"/>
      </rPr>
      <t>.</t>
    </r>
    <r>
      <rPr>
        <sz val="10"/>
        <color rgb="FF000000"/>
        <rFont val="仿宋"/>
        <charset val="134"/>
      </rPr>
      <t>少数民族特色村寨建设</t>
    </r>
  </si>
  <si>
    <r>
      <rPr>
        <sz val="10"/>
        <color rgb="FF000000"/>
        <rFont val="Times New Roman"/>
        <charset val="134"/>
      </rPr>
      <t>2</t>
    </r>
    <r>
      <rPr>
        <sz val="10"/>
        <color rgb="FF000000"/>
        <rFont val="Times New Roman"/>
        <charset val="134"/>
      </rPr>
      <t>.</t>
    </r>
    <r>
      <rPr>
        <sz val="10"/>
        <color rgb="FF000000"/>
        <rFont val="仿宋"/>
        <charset val="134"/>
      </rPr>
      <t>困难群众饮用低氟茶</t>
    </r>
  </si>
  <si>
    <t>……</t>
  </si>
  <si>
    <t xml:space="preserve"> </t>
  </si>
  <si>
    <t>2022年溆浦县巩固拓展脱贫攻坚成果和乡村振兴项目库（产业发展）明细表</t>
  </si>
  <si>
    <t>项目名称</t>
  </si>
  <si>
    <t>项目类别</t>
  </si>
  <si>
    <t>建设性质</t>
  </si>
  <si>
    <t>建设任务</t>
  </si>
  <si>
    <t>实施地点</t>
  </si>
  <si>
    <t>补助标准</t>
  </si>
  <si>
    <t>资金规模</t>
  </si>
  <si>
    <t>筹资方式</t>
  </si>
  <si>
    <t>绩效目标</t>
  </si>
  <si>
    <t>利益联结机制</t>
  </si>
  <si>
    <t xml:space="preserve">时间进度 </t>
  </si>
  <si>
    <t>责任单位</t>
  </si>
  <si>
    <t>（中央、省级、市州或县级资金）</t>
  </si>
  <si>
    <t>金额</t>
  </si>
  <si>
    <t>计划开工
时间</t>
  </si>
  <si>
    <t>计划完工
时间</t>
  </si>
  <si>
    <t>项目主管单位</t>
  </si>
  <si>
    <t>项目组织实施单位</t>
  </si>
  <si>
    <t>合计</t>
  </si>
  <si>
    <t>一</t>
  </si>
  <si>
    <t>村集体经济发展项目</t>
  </si>
  <si>
    <t>卢峰镇桐木坨村新建仓库项目</t>
  </si>
  <si>
    <t>生产项目</t>
  </si>
  <si>
    <t>新建</t>
  </si>
  <si>
    <t>在桐木坨村部对面新建一个600㎡左右的仓库</t>
  </si>
  <si>
    <t>桐木坨村三组</t>
  </si>
  <si>
    <t>20万元/村</t>
  </si>
  <si>
    <t>中央资金</t>
  </si>
  <si>
    <t>年增收约1.6万元</t>
  </si>
  <si>
    <t>产业发展</t>
  </si>
  <si>
    <t>溆浦县农业农村局 卢峰镇人民政府</t>
  </si>
  <si>
    <t>桐木坨村村委会</t>
  </si>
  <si>
    <t>卢峰镇梁家坡村储存仓库项目</t>
  </si>
  <si>
    <t>柑桔品改100亩</t>
  </si>
  <si>
    <t>梁家坡村</t>
  </si>
  <si>
    <t>梁家坡村村委会</t>
  </si>
  <si>
    <t>卢峰镇大潭村段家湾优质柑桔产业项目</t>
  </si>
  <si>
    <t>新建90亩标准化柑桔果园</t>
  </si>
  <si>
    <t>大潭村</t>
  </si>
  <si>
    <t>大潭村村委会</t>
  </si>
  <si>
    <t>卢峰镇竹坳村村集体经济项目</t>
  </si>
  <si>
    <t>入股洋儿坨肉牛养殖场</t>
  </si>
  <si>
    <t>扎水塘村</t>
  </si>
  <si>
    <t>竹坳村村委会</t>
  </si>
  <si>
    <t>卢峰镇岩英坪村养牛场项目</t>
  </si>
  <si>
    <t>长40米，宽20米，高5米的牛舍</t>
  </si>
  <si>
    <t>岩英坪村四组</t>
  </si>
  <si>
    <t>岩英坪村村委会</t>
  </si>
  <si>
    <t>卢峰镇双江口村蔬菜大棚项目</t>
  </si>
  <si>
    <t>建蔬菜大棚15亩，种植时令蔬菜</t>
  </si>
  <si>
    <t>双江口村大冲垅</t>
  </si>
  <si>
    <t>双江口村村委会</t>
  </si>
  <si>
    <t>卢峰镇红星村种植羊肚菌项目</t>
  </si>
  <si>
    <t>新建羊肚菌基地10亩</t>
  </si>
  <si>
    <t>红星村</t>
  </si>
  <si>
    <t>红星村村委会</t>
  </si>
  <si>
    <t>卢峰镇长乐村村集体经济项目</t>
  </si>
  <si>
    <t>入股长乐坊甜蜜蜜生态家庭农场草莓园10亩</t>
  </si>
  <si>
    <t>长乐村</t>
  </si>
  <si>
    <t>长乐村村委会</t>
  </si>
  <si>
    <t>卢峰镇车头村大棚果蔬项目</t>
  </si>
  <si>
    <t>大棚果蔬基地20亩</t>
  </si>
  <si>
    <t>卢峰镇车头村</t>
  </si>
  <si>
    <t>50万元/村</t>
  </si>
  <si>
    <t>年增收约4万元</t>
  </si>
  <si>
    <t>车头村村委会</t>
  </si>
  <si>
    <t>卢峰镇茅坪村珍稀菌类项目</t>
  </si>
  <si>
    <t>新建恒温大棚1个，简易大棚1个</t>
  </si>
  <si>
    <t>卢峰镇茅坪村</t>
  </si>
  <si>
    <t>茅坪村村委会</t>
  </si>
  <si>
    <t>卢峰镇岩湾村柑桔种植项目</t>
  </si>
  <si>
    <t>种植柑桔100亩</t>
  </si>
  <si>
    <t>卢峰镇岩湾村</t>
  </si>
  <si>
    <t>年村集体经济增收约1.6万元</t>
  </si>
  <si>
    <t>溆浦县时丰种养专业合作社</t>
  </si>
  <si>
    <t>大江口镇立新村村集体经济项目</t>
  </si>
  <si>
    <t>扩栏舍1800平方，养牛20头</t>
  </si>
  <si>
    <t>立新村</t>
  </si>
  <si>
    <t>村集体预计增收约1.6万元</t>
  </si>
  <si>
    <t>溆浦县农业农村局 大江口镇人民政府</t>
  </si>
  <si>
    <t>立新村村民委员会</t>
  </si>
  <si>
    <t>大江口镇芦冲元村农业综合开发项目</t>
  </si>
  <si>
    <t>新建400平米仓储，示范园200亩</t>
  </si>
  <si>
    <t>芦冲元村</t>
  </si>
  <si>
    <t>15万元/村</t>
  </si>
  <si>
    <t>村集体预计增收约1.2万元</t>
  </si>
  <si>
    <t>芦冲元村村委会</t>
  </si>
  <si>
    <t>大江口镇沅枫村柑桔产业发展项目</t>
  </si>
  <si>
    <t>新建柑桔基地40亩，品种改良10亩</t>
  </si>
  <si>
    <t>沅枫村大儿溪</t>
  </si>
  <si>
    <t>沅枫村村委会</t>
  </si>
  <si>
    <t>大江口镇金明村柑桔产业发展项目</t>
  </si>
  <si>
    <t>新建柑桔基地60亩</t>
  </si>
  <si>
    <t>金明村</t>
  </si>
  <si>
    <t>金明村村委会</t>
  </si>
  <si>
    <t>大江口镇江坪社区村集体经济发展项目</t>
  </si>
  <si>
    <t>农产品编织袋加工厂</t>
  </si>
  <si>
    <t>江坪社区</t>
  </si>
  <si>
    <t>村集体预计增收约4万元</t>
  </si>
  <si>
    <t>江坪社区居委会</t>
  </si>
  <si>
    <t>大江口镇小江口村溆浦鹅养殖项目</t>
  </si>
  <si>
    <t>建栏舍800平方米，批喂5000羽</t>
  </si>
  <si>
    <t>小江口村45组、42组</t>
  </si>
  <si>
    <t>30万元/村</t>
  </si>
  <si>
    <t>村集体预计增收约2.4万元</t>
  </si>
  <si>
    <t>小江口村村委会</t>
  </si>
  <si>
    <t>大江口镇洑水湾村精品园建设项目</t>
  </si>
  <si>
    <t xml:space="preserve">建100亩脐橙精品园，发展中药材100亩
</t>
  </si>
  <si>
    <t>洑水湾
村2组</t>
  </si>
  <si>
    <t>洑水湾村村委会</t>
  </si>
  <si>
    <t>思蒙镇九家溪村山羊养殖项目</t>
  </si>
  <si>
    <t>养羊70只</t>
  </si>
  <si>
    <t>九家溪村十二组</t>
  </si>
  <si>
    <t>10万元/村</t>
  </si>
  <si>
    <t>村集体预计增收约0.8万元</t>
  </si>
  <si>
    <t>溆浦县农业农村局  思蒙镇人民政府</t>
  </si>
  <si>
    <t>九家溪村村委会</t>
  </si>
  <si>
    <t>观音阁镇川水村杂交水稻制种项目</t>
  </si>
  <si>
    <t>流转土地500亩开展杂交水稻制种</t>
  </si>
  <si>
    <t>观音阁镇川水村</t>
  </si>
  <si>
    <t>村集体预计增收约1.5万元</t>
  </si>
  <si>
    <t>溆浦县农业农村局  观音阁镇人民政府</t>
  </si>
  <si>
    <t>观音阁镇莲花台村村集体经济项目</t>
  </si>
  <si>
    <t>入股犇犇牛业养殖基地，扩建养牛场</t>
  </si>
  <si>
    <t>观音阁镇莲花台村</t>
  </si>
  <si>
    <t>观音阁镇丁桥村村集体经济项目</t>
  </si>
  <si>
    <t>入股丁桥苗木基地发展苗木产业280亩</t>
  </si>
  <si>
    <t>观音阁镇丁桥村</t>
  </si>
  <si>
    <t>观音阁镇文家冲村村集体经济项目</t>
  </si>
  <si>
    <t>入股绿之然农业发展有限公司，1000吨菜籽油储藏罐项目</t>
  </si>
  <si>
    <t>观音阁镇赤洪村</t>
  </si>
  <si>
    <t>观音阁镇文家冲</t>
  </si>
  <si>
    <t>观音阁镇青垅村养鱼项目</t>
  </si>
  <si>
    <t>养鱼15000尾、鸭500只进鱼苗，修栏舍、配套设施</t>
  </si>
  <si>
    <t>观音阁镇青垅村</t>
  </si>
  <si>
    <t>观音阁镇青垅</t>
  </si>
  <si>
    <t>观音阁镇坪里村新型养鱼场项目</t>
  </si>
  <si>
    <t>流转土地45亩建设新型养鱼场</t>
  </si>
  <si>
    <t>观音阁镇坪里村</t>
  </si>
  <si>
    <t>观音阁镇铁溪垅村铁溪垅村香甜瓜基地建设项目</t>
  </si>
  <si>
    <t>流转土地种植香甜瓜200亩</t>
  </si>
  <si>
    <t>观音阁镇铁溪垅村</t>
  </si>
  <si>
    <t>观音阁镇金家洞村村集体经济项目</t>
  </si>
  <si>
    <t>入股犇犇牛业新增养牛20头，扩建猕猴桃4亩</t>
  </si>
  <si>
    <t>观音阁镇金家洞村</t>
  </si>
  <si>
    <t>舒溶溪乡火炉溪村烟草、西瓜、中草药种植项目</t>
  </si>
  <si>
    <t>流转土地50亩，上半年种植烟叶、西瓜，下半年种植黄精</t>
  </si>
  <si>
    <t>火炉溪村18组广岩坳</t>
  </si>
  <si>
    <t>溆浦县农业农村局  舒溶溪镇人民政府</t>
  </si>
  <si>
    <t>火炉溪村村委会</t>
  </si>
  <si>
    <t>舒溶溪乡扎水塘村黄桃基地建设项目</t>
  </si>
  <si>
    <t>流转土地40亩，种植黄桃</t>
  </si>
  <si>
    <t>扎水塘村2组</t>
  </si>
  <si>
    <t>为村集体经济增收约1.2万元每年</t>
  </si>
  <si>
    <t>扎水塘村村委会</t>
  </si>
  <si>
    <t>舒溶溪乡龙角桥村村集体经济项目</t>
  </si>
  <si>
    <t>流转水洋坪村土地10亩，新建果蔬大棚种植</t>
  </si>
  <si>
    <t>水洋坪村蔡家</t>
  </si>
  <si>
    <t>预计为村集体经济增收约0.8万元</t>
  </si>
  <si>
    <t>龙角桥村村委会</t>
  </si>
  <si>
    <t>舒溶溪乡村集体经济发展项目</t>
  </si>
  <si>
    <t>新建枣子酒加工厂</t>
  </si>
  <si>
    <t>小江口村</t>
  </si>
  <si>
    <t>60万元/村</t>
  </si>
  <si>
    <t>为村集体经济分红约4.8万元每年。</t>
  </si>
  <si>
    <t>曹家溪村、水洋坪村、水田溪村村委会</t>
  </si>
  <si>
    <t>均坪镇黄姜种植村集体经济发展项目</t>
  </si>
  <si>
    <t>新建黄姜基地100亩</t>
  </si>
  <si>
    <t>均坪镇</t>
  </si>
  <si>
    <t>溆浦县农业农村局  均坪镇人民政府</t>
  </si>
  <si>
    <t>老窑上村村村委会</t>
  </si>
  <si>
    <t>低庄镇牌子田村腊制品加工项目</t>
  </si>
  <si>
    <t>腊制品加工</t>
  </si>
  <si>
    <t>牌子田村</t>
  </si>
  <si>
    <t>为村集体经济分红约4万元每年。</t>
  </si>
  <si>
    <t>溆浦县农业农村局 低庄镇人民政府</t>
  </si>
  <si>
    <t>牌子田村村委会</t>
  </si>
  <si>
    <t>低庄镇栗子坪竹木加工项目</t>
  </si>
  <si>
    <t>改建1000平方米竹子加工厂，加工围栏、一次性筷子</t>
  </si>
  <si>
    <t>栗子坪村</t>
  </si>
  <si>
    <t>每年村集体的入股分红约1.6万元</t>
  </si>
  <si>
    <t>栗子坪村委会</t>
  </si>
  <si>
    <t>低庄镇荆湖村村集体经济项目</t>
  </si>
  <si>
    <t>入股塑料袋加工厂</t>
  </si>
  <si>
    <t>荆湖村</t>
  </si>
  <si>
    <t>荆湖村委会</t>
  </si>
  <si>
    <t>低庄镇连山村早熟霸王梨基地建设项目</t>
  </si>
  <si>
    <t>土地流转100亩、机耕道建设2公里及果苗栽种</t>
  </si>
  <si>
    <t>连山村</t>
  </si>
  <si>
    <t>村集体分红约1.6万元</t>
  </si>
  <si>
    <t>连山村委会</t>
  </si>
  <si>
    <t>低庄镇月塘村村集体经济项目</t>
  </si>
  <si>
    <t>入股四都农业开发有限公司建设粮仓1000平米</t>
  </si>
  <si>
    <t>莲塘村</t>
  </si>
  <si>
    <t>每年村集体的分红约1.2万元</t>
  </si>
  <si>
    <t>月塘村委会</t>
  </si>
  <si>
    <t>低庄镇金凤村黄姜基地建设项目</t>
  </si>
  <si>
    <t xml:space="preserve">大吉冲150亩黄姜基地 </t>
  </si>
  <si>
    <t>金凤村</t>
  </si>
  <si>
    <t>25万元/村</t>
  </si>
  <si>
    <t>每年村集体的分红约2.4万元</t>
  </si>
  <si>
    <t>金凤村委会</t>
  </si>
  <si>
    <t>低庄镇杨和坪村村集体经济项目</t>
  </si>
  <si>
    <t>村集体分红约每年1.2万元</t>
  </si>
  <si>
    <t>杨和坪村委会</t>
  </si>
  <si>
    <t>深子湖镇炉场坪村集经济项目</t>
  </si>
  <si>
    <t>入股文理生物公司，改建锅炉房</t>
  </si>
  <si>
    <t>农跃村</t>
  </si>
  <si>
    <t>为村集体增收约4.8万元</t>
  </si>
  <si>
    <t>溆浦县农业农村局  深子湖镇人民政府</t>
  </si>
  <si>
    <t>炉场坪、深子湖和马家溪村各20万</t>
  </si>
  <si>
    <t>深子湖镇葡萄溪村养殖项目</t>
  </si>
  <si>
    <t>新建巴马香猪2000头</t>
  </si>
  <si>
    <t>葡萄溪村</t>
  </si>
  <si>
    <t>为村集体增收约1.6万元</t>
  </si>
  <si>
    <t>葡萄溪村村委会</t>
  </si>
  <si>
    <t>深子湖镇泮里村腊肉加工项目</t>
  </si>
  <si>
    <t>新建腊肉加工厂房1200平方米</t>
  </si>
  <si>
    <t>泮里村</t>
  </si>
  <si>
    <t>泮里村村委会</t>
  </si>
  <si>
    <t>深子湖镇柑子园村基地</t>
  </si>
  <si>
    <t>新建50亩罗汉果
种植基地</t>
  </si>
  <si>
    <t>柑子园村</t>
  </si>
  <si>
    <t>为村集体增收约2.4万元</t>
  </si>
  <si>
    <t>柑子园村村委会</t>
  </si>
  <si>
    <t>深子湖镇荞子湾村巴马香猪养殖基地</t>
  </si>
  <si>
    <t>改造现有猪舍3栋、新建猪舍2栋</t>
  </si>
  <si>
    <t>荞子湾村</t>
  </si>
  <si>
    <t>为村集体增收约4万元</t>
  </si>
  <si>
    <t>荞子湾村村委会</t>
  </si>
  <si>
    <t>双井镇双井社区甘蔗种植及红糖深加工项目</t>
  </si>
  <si>
    <t>甘蔗种植50亩、糖坊修建</t>
  </si>
  <si>
    <t>双井社区1-2组</t>
  </si>
  <si>
    <t>为村集体经济年增收约4万元</t>
  </si>
  <si>
    <t>2022年3月</t>
  </si>
  <si>
    <t>2022年10月</t>
  </si>
  <si>
    <t>溆浦县农业农村局  双井镇人民政府</t>
  </si>
  <si>
    <t>双井社区居委会</t>
  </si>
  <si>
    <t>双井镇水集村种植柑橘项目</t>
  </si>
  <si>
    <t>柑橘300亩</t>
  </si>
  <si>
    <t>水集村</t>
  </si>
  <si>
    <t>为村集体经济年增收约1.6万元</t>
  </si>
  <si>
    <t>2022年12月</t>
  </si>
  <si>
    <t xml:space="preserve">庭马岭种养专业合作社刘兴志 </t>
  </si>
  <si>
    <t>双井镇彩花村种植柑橘项目</t>
  </si>
  <si>
    <t>柑橘200亩</t>
  </si>
  <si>
    <t>彩花村</t>
  </si>
  <si>
    <t>为村集体经济增收约1.6万元</t>
  </si>
  <si>
    <t>溆浦国盛农民农业专业合作社</t>
  </si>
  <si>
    <t>双井镇塘湾村蛋鸡养殖场项目</t>
  </si>
  <si>
    <t>新建5万羽蛋鸡养殖场</t>
  </si>
  <si>
    <t>双井镇塘湾村</t>
  </si>
  <si>
    <t>20万/村</t>
  </si>
  <si>
    <t>每年增加集体收入约14.4万</t>
  </si>
  <si>
    <t>溆浦县盎然种养专业合作社（溆浦县双井镇塘湾村经济合作社控股）（塘湾村、花桥社区、凤凰村、宝塔村、云坡村、梅花村，兰花村、长潭村、祖师殿镇令吉冲村各20万）</t>
  </si>
  <si>
    <t>双井镇塘下垅村村集体经济项目</t>
  </si>
  <si>
    <t>塘下垅柑桔基地提质改造200亩</t>
  </si>
  <si>
    <t>塘下垅村</t>
  </si>
  <si>
    <t>每年增加集体收入约1.6万</t>
  </si>
  <si>
    <t>塘下垅村村委会</t>
  </si>
  <si>
    <t>祖师殿镇柳溪村佑金桃业合作社桃子基地建设项目</t>
  </si>
  <si>
    <t>扩建200亩黄桃，提质改造200亩</t>
  </si>
  <si>
    <t>祖师殿镇柳溪村</t>
  </si>
  <si>
    <t>每年为村里增加村集体经济约1.6万元</t>
  </si>
  <si>
    <t>2022年4月</t>
  </si>
  <si>
    <t>溆浦县农业农村局  祖师殿镇人民政府</t>
  </si>
  <si>
    <t>柳溪村村委会</t>
  </si>
  <si>
    <t>祖师殿镇柳林村优质水稻制种项目</t>
  </si>
  <si>
    <t>制种基地450亩</t>
  </si>
  <si>
    <t>祖师殿镇柳林村</t>
  </si>
  <si>
    <t>每年为村里增加村集体经济约1.2万元</t>
  </si>
  <si>
    <t>柳林村村委会</t>
  </si>
  <si>
    <t>祖师殿镇灶溪村村集体经济项目</t>
  </si>
  <si>
    <t>竹篱笆加工厂</t>
  </si>
  <si>
    <t>祖师殿镇灶溪村</t>
  </si>
  <si>
    <t>灶溪村村委会</t>
  </si>
  <si>
    <t>祖师殿镇两峰村村集体经济项目</t>
  </si>
  <si>
    <t>种植油茶200亩</t>
  </si>
  <si>
    <t>祖师殿镇两峰村</t>
  </si>
  <si>
    <t>2022年5月</t>
  </si>
  <si>
    <t>两峰村村委会</t>
  </si>
  <si>
    <t>祖师殿镇松溪村黄姜种植项目</t>
  </si>
  <si>
    <t>新建黄姜基地200亩</t>
  </si>
  <si>
    <t>祖师殿镇松溪村</t>
  </si>
  <si>
    <t>每年为村里增加村集体经济约2.4万元</t>
  </si>
  <si>
    <t>松溪村村委会</t>
  </si>
  <si>
    <t>桥江镇菜园村生猪养殖项目</t>
  </si>
  <si>
    <t>扩建生猪养殖场2000平方，存栏母猪50头</t>
  </si>
  <si>
    <t>菜园村5组</t>
  </si>
  <si>
    <t>溆浦县农业农村局  桥江镇人民政府</t>
  </si>
  <si>
    <t>菜园村村委会</t>
  </si>
  <si>
    <t>桥江镇罗卜田村蔬菜种植及加工项目</t>
  </si>
  <si>
    <t>种植蔬菜50亩，建加工厂房120平方</t>
  </si>
  <si>
    <t>罗卜田村</t>
  </si>
  <si>
    <t>每年为村里增加村集体经济约4万元</t>
  </si>
  <si>
    <t>罗卜田村村委会</t>
  </si>
  <si>
    <t>桥江镇蛇湾村红糖加工项目</t>
  </si>
  <si>
    <t>红糖加工厂改扩建1000平方</t>
  </si>
  <si>
    <t>蛇湾村</t>
  </si>
  <si>
    <t>蛇湾村村委会</t>
  </si>
  <si>
    <t>桥江镇兴旺村标准化甘蔗红糖项目</t>
  </si>
  <si>
    <t>红糖加工厂改扩建</t>
  </si>
  <si>
    <t>兴旺村</t>
  </si>
  <si>
    <t>兴旺村村委会</t>
  </si>
  <si>
    <t>桥江镇章池村蔬菜大棚产业园扩建项目</t>
  </si>
  <si>
    <t>扩建蔬菜大棚15亩</t>
  </si>
  <si>
    <t>章池村</t>
  </si>
  <si>
    <t>章池村村委会</t>
  </si>
  <si>
    <t>桥江镇楚垅村柑桔基地建设项目</t>
  </si>
  <si>
    <t>300亩柑桔提质改造</t>
  </si>
  <si>
    <t>楚垅</t>
  </si>
  <si>
    <t>2022年5年</t>
  </si>
  <si>
    <t>楚垅村村委会</t>
  </si>
  <si>
    <t>桥江镇河上坡村柑橘基地提质改造项目</t>
  </si>
  <si>
    <t>柑橘100亩提质改造</t>
  </si>
  <si>
    <t>河上坡村组</t>
  </si>
  <si>
    <t>2022年4年</t>
  </si>
  <si>
    <t>河上坡村村委会</t>
  </si>
  <si>
    <t>三江镇三江村雪峰之珠扩建项目</t>
  </si>
  <si>
    <t>扩大雪峰之珠水厂生产规模</t>
  </si>
  <si>
    <t>三江村</t>
  </si>
  <si>
    <t>村集体年收益约2.4万元</t>
  </si>
  <si>
    <t>溆浦县农业农村局  三江镇人民政府</t>
  </si>
  <si>
    <t>三江村村委会</t>
  </si>
  <si>
    <t>三江镇龙山村楠竹加工项目</t>
  </si>
  <si>
    <t>投资组建竹质卫生筷加工厂</t>
  </si>
  <si>
    <t>龙山村</t>
  </si>
  <si>
    <t>村集体年收益约4万元</t>
  </si>
  <si>
    <t>龙山村村委会</t>
  </si>
  <si>
    <t>三江镇坪坡村坪坡村蘑菇种植项目</t>
  </si>
  <si>
    <t>扩建和维护5亩大棚蘑菇种植基地</t>
  </si>
  <si>
    <t>坪坡村</t>
  </si>
  <si>
    <t>村集体年收益约0.8万元</t>
  </si>
  <si>
    <t>坪坡村村委会</t>
  </si>
  <si>
    <t>三江镇双坪村高山云雾茶种植项目</t>
  </si>
  <si>
    <t>改造茶园50亩</t>
  </si>
  <si>
    <t>双坪村</t>
  </si>
  <si>
    <t>双坪村村委会</t>
  </si>
  <si>
    <t>三江镇青树村村集体经济项目</t>
  </si>
  <si>
    <t>新建50亩黄精种植基地</t>
  </si>
  <si>
    <t>青树村</t>
  </si>
  <si>
    <t>村集体年收益约1.6万元</t>
  </si>
  <si>
    <t>青树村村委会</t>
  </si>
  <si>
    <t>三江镇大花村村集体经济项目</t>
  </si>
  <si>
    <t>大花村</t>
  </si>
  <si>
    <t>大花村村委会</t>
  </si>
  <si>
    <t>油洋乡东山村肉牛交易市场项目</t>
  </si>
  <si>
    <t>新建肉牛交易市场</t>
  </si>
  <si>
    <t>东山村</t>
  </si>
  <si>
    <t>每年增加村集体收入约0.8万元</t>
  </si>
  <si>
    <t>溆浦县农业农村局  油洋乡人民政府</t>
  </si>
  <si>
    <t>东山村村委会</t>
  </si>
  <si>
    <t>油洋乡大址坊村中药材种植项目</t>
  </si>
  <si>
    <t>新建药材“玉竹”基地100亩</t>
  </si>
  <si>
    <t>大址坊村12—15组</t>
  </si>
  <si>
    <t>每年增加村集体收入约1.6万元</t>
  </si>
  <si>
    <t>溆浦县大址坊村种养扶贫专业合作社</t>
  </si>
  <si>
    <t>油洋乡来溪村新建药材基地项目</t>
  </si>
  <si>
    <t>黄精100亩，玉竹100亩</t>
  </si>
  <si>
    <t>来溪村3组</t>
  </si>
  <si>
    <t>每年增加村集体收入约2.4万元</t>
  </si>
  <si>
    <t>溆浦县健友种养专业合作社</t>
  </si>
  <si>
    <t>油洋乡麻溪村中药材基地建设</t>
  </si>
  <si>
    <t>新建金银花基地110亩，玉竹50亩，黄精50亩。</t>
  </si>
  <si>
    <t>麻溪村
12-14组</t>
  </si>
  <si>
    <t>溆浦县油洋乡麻溪村经济合作社</t>
  </si>
  <si>
    <t>油洋乡油洋村中药材基地项目</t>
  </si>
  <si>
    <t>新建黄精基地100亩</t>
  </si>
  <si>
    <t>油洋村
天福堂</t>
  </si>
  <si>
    <t>油洋村村委会</t>
  </si>
  <si>
    <t>油洋乡小址坊村中药材基地</t>
  </si>
  <si>
    <t>新建药材基地100亩</t>
  </si>
  <si>
    <t>小址坊村</t>
  </si>
  <si>
    <t>小址坊村委会</t>
  </si>
  <si>
    <t>油洋乡长坡村中药材基地项目</t>
  </si>
  <si>
    <t>长坡村杜家冲</t>
  </si>
  <si>
    <t>溆浦县农业农村局油洋乡人民政府</t>
  </si>
  <si>
    <t>长坡村村委会</t>
  </si>
  <si>
    <t>油洋乡河底江村村集体经济项目</t>
  </si>
  <si>
    <t>水稻种植套养黑斑蛙种养殖30亩</t>
  </si>
  <si>
    <t>河底江村</t>
  </si>
  <si>
    <t>河底江村村委会</t>
  </si>
  <si>
    <t>水东镇高明溪村中药材基地建设项目</t>
  </si>
  <si>
    <t>种植决明子、指甲花200亩</t>
  </si>
  <si>
    <t>高明溪村</t>
  </si>
  <si>
    <t>村集体经济每年分红约收入不少于2.4万元</t>
  </si>
  <si>
    <t>溆浦县农业农村局  水东镇人民政府</t>
  </si>
  <si>
    <t>高明溪村村委会</t>
  </si>
  <si>
    <t>水东镇溪口村村集体经济项目</t>
  </si>
  <si>
    <t>建设农产品展厅150平方米，建设农产品仓库和茶油榨油坊</t>
  </si>
  <si>
    <t>溪口村</t>
  </si>
  <si>
    <t>村集体经济每年分红约收入不少于1.6万元</t>
  </si>
  <si>
    <t>溪口村村委会</t>
  </si>
  <si>
    <t>水东镇邱家湾村蛋鸡场改扩建项目</t>
  </si>
  <si>
    <t>扩建换鸡苗2.4万羽</t>
  </si>
  <si>
    <t>邱家湾村</t>
  </si>
  <si>
    <t>村集体经济每年分红约收入不少于4万元</t>
  </si>
  <si>
    <t>邱家湾村村委会</t>
  </si>
  <si>
    <t>水东镇龙王江村中药材基地建设项目</t>
  </si>
  <si>
    <t>种植决明子200亩</t>
  </si>
  <si>
    <t>龙王江村</t>
  </si>
  <si>
    <t>龙王江村村委会</t>
  </si>
  <si>
    <t>水东镇莲塘坪村村集体经济项目</t>
  </si>
  <si>
    <t>入股中药材基地，种植决明子200亩</t>
  </si>
  <si>
    <t>莲塘坪村</t>
  </si>
  <si>
    <t>莲塘坪村村委会</t>
  </si>
  <si>
    <t>水东镇联合村中药材（黄姜）种植项目</t>
  </si>
  <si>
    <t>种植黄姜100亩</t>
  </si>
  <si>
    <t>联合村</t>
  </si>
  <si>
    <t>联合村村委会</t>
  </si>
  <si>
    <t>水东镇刘家渡村黄姜种植项目</t>
  </si>
  <si>
    <t>柑桔基地套种200亩</t>
  </si>
  <si>
    <t>刘家渡村</t>
  </si>
  <si>
    <t>刘家渡村村委会</t>
  </si>
  <si>
    <t>水东镇白竹坪村村集体经济项目</t>
  </si>
  <si>
    <t>入股水东镇高明溪村中药材基地，种植决明子、指甲花200亩</t>
  </si>
  <si>
    <t>白竹坪村</t>
  </si>
  <si>
    <t>白竹坪村村委会</t>
  </si>
  <si>
    <t>水东镇银湖村村集体经济项目</t>
  </si>
  <si>
    <t>种植博落回60亩</t>
  </si>
  <si>
    <t>银湖村</t>
  </si>
  <si>
    <t>银湖村村委会</t>
  </si>
  <si>
    <t>水东镇标东垅村村集体经济项目</t>
  </si>
  <si>
    <t>40亩有机稻种植，套养15亩稻花鱼</t>
  </si>
  <si>
    <t>标东垅村</t>
  </si>
  <si>
    <t>标东垅村村委会</t>
  </si>
  <si>
    <t>小横垅乡杨柳村生养养殖项目</t>
  </si>
  <si>
    <t>扩建养殖场，养猪300头以上</t>
  </si>
  <si>
    <t>小横垅杨柳村</t>
  </si>
  <si>
    <t>增加村集体收入约1.6万元</t>
  </si>
  <si>
    <t>溆浦县农业农村局  小横垅乡人民政府</t>
  </si>
  <si>
    <t>杨柳村村民委员会</t>
  </si>
  <si>
    <t>小横垅乡治湾村中药材基地建设项目</t>
  </si>
  <si>
    <t>新建七叶一枝花和黄精100亩</t>
  </si>
  <si>
    <t>治湾村部</t>
  </si>
  <si>
    <t>增加村集体经济收入1.6万元</t>
  </si>
  <si>
    <t>治湾村村民委会</t>
  </si>
  <si>
    <t>小横垅乡高台村村集体经济项目</t>
  </si>
  <si>
    <t>建设200亩山苍子基地</t>
  </si>
  <si>
    <t>高台村</t>
  </si>
  <si>
    <t>增收约集体经济2.4万元</t>
  </si>
  <si>
    <t>高台村村委会</t>
  </si>
  <si>
    <t>小横垅乡大同村中药材（山苍子）种植项目</t>
  </si>
  <si>
    <t>100亩山苍子种植基地</t>
  </si>
  <si>
    <t>大同村六组</t>
  </si>
  <si>
    <t>增加村集体经济1.6万元</t>
  </si>
  <si>
    <t>大同村村民委员会</t>
  </si>
  <si>
    <t>小横垅乡月溪村创建腊制品基地建设项目</t>
  </si>
  <si>
    <t>新建腊制品加工</t>
  </si>
  <si>
    <t>月溪村</t>
  </si>
  <si>
    <t>增加村集体经济收入4万元</t>
  </si>
  <si>
    <t>月溪村村民委员会</t>
  </si>
  <si>
    <t>小横垅乡雷坡村村集体经济项目</t>
  </si>
  <si>
    <t>升级冷链仓储容量和吞吐规模；增加冷运车辆</t>
  </si>
  <si>
    <t>雷坡村</t>
  </si>
  <si>
    <t>每年增加村集体经济收入约0.8万元</t>
  </si>
  <si>
    <t>雷坡村村民委员会</t>
  </si>
  <si>
    <t>统溪河镇白竹坡村鱼类养殖项目</t>
  </si>
  <si>
    <t>新建10亩精养池用于淡水养殖</t>
  </si>
  <si>
    <t>白竹坡村</t>
  </si>
  <si>
    <t>年收益约0.8万，带动5人就近就业</t>
  </si>
  <si>
    <t>溆浦县农业农村局  统溪河镇人民政府</t>
  </si>
  <si>
    <t>白竹坡村村委会</t>
  </si>
  <si>
    <t>统溪河镇枫林村农产品加工及蔬菜大棚项目</t>
  </si>
  <si>
    <t>新建大米、茶油加工厂，稻谷烘干机</t>
  </si>
  <si>
    <t>枫林村</t>
  </si>
  <si>
    <t>年收益约1.6万，解决20余名村民就近就业</t>
  </si>
  <si>
    <t>枫林村村委会</t>
  </si>
  <si>
    <t>统溪河镇龙岩村村集体经济项目</t>
  </si>
  <si>
    <t>种植甘庶10亩、中药材60亩</t>
  </si>
  <si>
    <t>龙岩村</t>
  </si>
  <si>
    <t>每年村集体0.8万元收入</t>
  </si>
  <si>
    <t>龙岩村村委会</t>
  </si>
  <si>
    <t>统溪河镇牛溪村养牛场建设项目</t>
  </si>
  <si>
    <t>新建养牛场600平方米，存栏本地黄牛30头</t>
  </si>
  <si>
    <t>老牛溪村茶叶场</t>
  </si>
  <si>
    <t>每年集体经济收入约1.6万元</t>
  </si>
  <si>
    <t>老牛溪村村委会</t>
  </si>
  <si>
    <t>淘金坪乡乡门村基地养牛项目</t>
  </si>
  <si>
    <t>母牛20头，苗牛80头</t>
  </si>
  <si>
    <t>乡门村14组</t>
  </si>
  <si>
    <t>溆浦县农业农村局  淘金坪乡人民政府</t>
  </si>
  <si>
    <t>乡门村村委会</t>
  </si>
  <si>
    <t>两丫坪镇咀坡村茶叶种植项目</t>
  </si>
  <si>
    <t>投资本村梓鑫专业合作社用于扩大茶叶30亩</t>
  </si>
  <si>
    <t>咀坡村</t>
  </si>
  <si>
    <t>村集体年增收约1.6万元</t>
  </si>
  <si>
    <t>溆浦县农业农村局  两丫坪镇人民政府</t>
  </si>
  <si>
    <t>梓鑫种养专业合作社</t>
  </si>
  <si>
    <t>两丫坪镇当家村村集体经济项目</t>
  </si>
  <si>
    <t>入股溆浦县梓鑫油茶合作社扩建茶叶30亩，新购茶叶加工机械12台（套）</t>
  </si>
  <si>
    <t>当家村</t>
  </si>
  <si>
    <t>为村集体经济年增收约3万元</t>
  </si>
  <si>
    <t>当家村委会</t>
  </si>
  <si>
    <t>两丫坪镇黄金村中药材种植项目</t>
  </si>
  <si>
    <t>山仓子种植100亩</t>
  </si>
  <si>
    <t>黄金村</t>
  </si>
  <si>
    <t>王排种养专业合作社</t>
  </si>
  <si>
    <t>两丫坪镇凉水井村黄姜种植项目</t>
  </si>
  <si>
    <t>新建黄姜种植基地120亩</t>
  </si>
  <si>
    <t>凉水井村</t>
  </si>
  <si>
    <t>雄鹰种养专业合作社</t>
  </si>
  <si>
    <t>北斗溪镇光明村集体经济发展项目</t>
  </si>
  <si>
    <t>修建红色展馆、生态停车场</t>
  </si>
  <si>
    <t>光明村14、15组</t>
  </si>
  <si>
    <t>每年为集体经济增收约0.8万元</t>
  </si>
  <si>
    <t>溆浦县农业农村局  北斗溪镇人民政府</t>
  </si>
  <si>
    <t>光明村村委会</t>
  </si>
  <si>
    <t>北斗溪镇林果村村集体经济项目</t>
  </si>
  <si>
    <t>入股溆浦沙坪休闲农庄项目（沙坪村水产养殖基地建设）</t>
  </si>
  <si>
    <t>沙坪村</t>
  </si>
  <si>
    <t>每年为集体经济增收约1.6万元</t>
  </si>
  <si>
    <t>林果村村委会</t>
  </si>
  <si>
    <t>北斗溪镇油垅村村集体经济项目</t>
  </si>
  <si>
    <t>油垅村</t>
  </si>
  <si>
    <t>每年村集体经济增收约1.2万元</t>
  </si>
  <si>
    <t>油垅村村委会</t>
  </si>
  <si>
    <t>北斗溪镇回春村村集体经济项目</t>
  </si>
  <si>
    <t>入股溆浦三餐农林经营部新建油茶400亩</t>
  </si>
  <si>
    <t>回春村</t>
  </si>
  <si>
    <t>每年村集体经济增收约约1.6万元</t>
  </si>
  <si>
    <t>回春村村委会</t>
  </si>
  <si>
    <t>北斗溪镇来凤村村集体经济项目</t>
  </si>
  <si>
    <t>入股溆浦县睿胜家庭农场中药材200亩</t>
  </si>
  <si>
    <t>来凤村</t>
  </si>
  <si>
    <t>30万元/年</t>
  </si>
  <si>
    <t>当年村集体经济增收约2.4万元</t>
  </si>
  <si>
    <t>来凤村村委会</t>
  </si>
  <si>
    <t>中都乡村集体经济发展项目</t>
  </si>
  <si>
    <t>湘入股湘思源水厂，新建生产线，投产小瓶矿泉水</t>
  </si>
  <si>
    <t>中都乡中都村</t>
  </si>
  <si>
    <t>80万元/村</t>
  </si>
  <si>
    <t>为村集体创收约6.4万元</t>
  </si>
  <si>
    <t>溆浦县农业农村局  中都乡人民政府</t>
  </si>
  <si>
    <t>湘思源水厂（中都乡6个村）</t>
  </si>
  <si>
    <t>沿溪乡白玉村村集体经济项目</t>
  </si>
  <si>
    <t>建设光伏发电站</t>
  </si>
  <si>
    <t>白玉村</t>
  </si>
  <si>
    <t>每年村集体经济增收约4万元</t>
  </si>
  <si>
    <t>溆浦县农业农村局  沿溪乡人民政府</t>
  </si>
  <si>
    <t>白玉村村委会</t>
  </si>
  <si>
    <t>沿溪乡朱家园村集体经济发展项目</t>
  </si>
  <si>
    <t>新建中药材基地200亩、</t>
  </si>
  <si>
    <t>沿溪乡朱家园村</t>
  </si>
  <si>
    <t>增加村集体经济收入约2.4万元</t>
  </si>
  <si>
    <t>朱家园村村委会</t>
  </si>
  <si>
    <t>沿溪乡荆竹山村集体经济发展项目</t>
  </si>
  <si>
    <t>新建竹子加工厂一座、新建金银花基地300亩</t>
  </si>
  <si>
    <t>沿溪乡荆竹山村</t>
  </si>
  <si>
    <t>荆竹山村村委会</t>
  </si>
  <si>
    <t>沿溪乡烂泥湾村集体经济发展项目</t>
  </si>
  <si>
    <t>新建中药材加工厂一座</t>
  </si>
  <si>
    <t>沿溪乡烂泥湾村</t>
  </si>
  <si>
    <t>增加村集体经济收入约1.6万元</t>
  </si>
  <si>
    <t>烂泥湾村村委会</t>
  </si>
  <si>
    <t>龙潭镇村集体经济发展项目</t>
  </si>
  <si>
    <t>入股雪峰山旅游公司建设阳雀坡民宿、生态文化旅游</t>
  </si>
  <si>
    <t>阳雀坡村</t>
  </si>
  <si>
    <t>每年可增加村集体经济收入约12万元</t>
  </si>
  <si>
    <t>溆浦县农业农村局  龙潭镇人民政府</t>
  </si>
  <si>
    <t>黄江村、石湾村、合心村、虎岗村、大华村、金塘村、栗山村、金厂村、岩板村、少山村</t>
  </si>
  <si>
    <t>龙潭镇阳雀坡村村集体经济项目</t>
  </si>
  <si>
    <t>入股雪峰山旅游公司，发展精品民宿和打造非遗产品等文旅项目</t>
  </si>
  <si>
    <t>增加集体经济收入约5万</t>
  </si>
  <si>
    <t>阳雀坡村委会</t>
  </si>
  <si>
    <t>龙潭镇红岩村山银花加工项目</t>
  </si>
  <si>
    <t>新建山银花烘干加工厂</t>
  </si>
  <si>
    <t>红岩村</t>
  </si>
  <si>
    <t>每年可增加村集体经济收入约4万元</t>
  </si>
  <si>
    <t>红岩村村民委员会</t>
  </si>
  <si>
    <t>黄茅园镇景江村山银花种植项目</t>
  </si>
  <si>
    <t>种植山银花200亩</t>
  </si>
  <si>
    <t>景江村</t>
  </si>
  <si>
    <t>增加村集体经济约2.4万/年</t>
  </si>
  <si>
    <t>溆浦县农业农村局  黄茅园镇人民政府</t>
  </si>
  <si>
    <t>景江村村民委员会</t>
  </si>
  <si>
    <t>黄茅园镇西坪村山银花种植项目</t>
  </si>
  <si>
    <t>种植山银花150亩</t>
  </si>
  <si>
    <t>西坪村</t>
  </si>
  <si>
    <t>西坪村村民委员会</t>
  </si>
  <si>
    <t>黄茅园镇分水界村山银花种植</t>
  </si>
  <si>
    <t>分水界村200亩</t>
  </si>
  <si>
    <t>分水界村</t>
  </si>
  <si>
    <t>分水界村村民委员会</t>
  </si>
  <si>
    <t>黄茅园镇油麻村金银花烘干项目</t>
  </si>
  <si>
    <t>入股金银花烘干房</t>
  </si>
  <si>
    <t>增加村集体经济约1.6万/年</t>
  </si>
  <si>
    <t>油麻村村民委员会</t>
  </si>
  <si>
    <t>黄茅园镇大埠村、湾潭村金银花烘干房项目</t>
  </si>
  <si>
    <t>新建金银花烘干房</t>
  </si>
  <si>
    <t>大埠村</t>
  </si>
  <si>
    <t>大埠村村民委员会</t>
  </si>
  <si>
    <t>黄茅园镇七里村高密度养鱼项目</t>
  </si>
  <si>
    <t>直径6米的大铁桶5个，养鱼10万尾</t>
  </si>
  <si>
    <t>七里村</t>
  </si>
  <si>
    <t>七里村村民委员会</t>
  </si>
  <si>
    <t>黄茅园镇树凉村制种基地建设</t>
  </si>
  <si>
    <t>制种基地100亩</t>
  </si>
  <si>
    <t>增加村集体经济约1.2万/年</t>
  </si>
  <si>
    <t>黄茅园镇湾潭村粽叶种植项目</t>
  </si>
  <si>
    <t>粽叶种植80亩</t>
  </si>
  <si>
    <t>湾潭村</t>
  </si>
  <si>
    <t>增加村集体经济约0.8万/年</t>
  </si>
  <si>
    <t>湾潭村村民委员会</t>
  </si>
  <si>
    <t>黄茅园镇合田村村集体经济项目</t>
  </si>
  <si>
    <t>白丝糯加工修建厂房150平方米及配套设备</t>
  </si>
  <si>
    <t>合田村</t>
  </si>
  <si>
    <t>增加村集体经济约4万/年</t>
  </si>
  <si>
    <t>合田村村民委员会</t>
  </si>
  <si>
    <t>黄茅园镇宏兴居委会村集体经济项目</t>
  </si>
  <si>
    <t>入股合作社发展白丝糯300亩、制种330亩</t>
  </si>
  <si>
    <t>合田村、贵和村、太合村</t>
  </si>
  <si>
    <t>宏兴社区居民委员会</t>
  </si>
  <si>
    <t>黄茅园镇杨家山社区中药材基地建设项目</t>
  </si>
  <si>
    <t>新建罗汉果基地100亩</t>
  </si>
  <si>
    <t>杨家山七里村</t>
  </si>
  <si>
    <t>杨家山社区居民委员会</t>
  </si>
  <si>
    <t>葛竹坪镇步家垅村山银花加工厂</t>
  </si>
  <si>
    <t>新建山银花、蔬菜烘干加工厂</t>
  </si>
  <si>
    <t>步家垅村</t>
  </si>
  <si>
    <t>溆浦县农业农村局  葛竹坪镇人民政府</t>
  </si>
  <si>
    <t>步家垅村村民委员会</t>
  </si>
  <si>
    <t>葛竹坪镇楠木冲村猕猴桃产业项目</t>
  </si>
  <si>
    <t>猕猴桃示范园100亩</t>
  </si>
  <si>
    <t>楠木冲村</t>
  </si>
  <si>
    <t>促进村猕猴桃产业发展，村集体受益1.6万元</t>
  </si>
  <si>
    <t>葛竹坪镇楠木冲村（怀化四宝山生物资源科技开发有限公司）</t>
  </si>
  <si>
    <t>葛竹坪镇新桥村山银花种植项目</t>
  </si>
  <si>
    <t>新建200亩山银花</t>
  </si>
  <si>
    <t>新桥村</t>
  </si>
  <si>
    <t>2022年1月</t>
  </si>
  <si>
    <t>新桥村村委会</t>
  </si>
  <si>
    <t>龙庄湾乡刘家湖村村集体经济项目</t>
  </si>
  <si>
    <t>入股小华金银花加工厂</t>
  </si>
  <si>
    <t xml:space="preserve"> 刘家湖村</t>
  </si>
  <si>
    <t>村集体每年收入约2.4万元</t>
  </si>
  <si>
    <t>溆浦县农业农村局  龙庄湾乡人民政府</t>
  </si>
  <si>
    <t>刘家湖村村委会</t>
  </si>
  <si>
    <t>龙庄湾乡柳沙坪村村集体经济项目</t>
  </si>
  <si>
    <t>新建金银花种植基地100亩</t>
  </si>
  <si>
    <t>柳沙坪村</t>
  </si>
  <si>
    <t>村集体每年收益约1.6万元</t>
  </si>
  <si>
    <t>柳沙坪村村委会</t>
  </si>
  <si>
    <t>龙庄湾乡白银塘村村集体经济项目</t>
  </si>
  <si>
    <t>入股瑞昌合作社种植玉竹、金银花、猕猴桃200亩</t>
  </si>
  <si>
    <t>白银塘村</t>
  </si>
  <si>
    <t>村集体每年收益约2.4万元</t>
  </si>
  <si>
    <t>白银塘村委会</t>
  </si>
  <si>
    <t>怀化文理黄姜基地及加工厂改造项目</t>
  </si>
  <si>
    <t>黄姜基地建设500亩及加工厂改造2500平方</t>
  </si>
  <si>
    <t>深子湖镇</t>
  </si>
  <si>
    <t>当年村集体经济增收约19.2万元</t>
  </si>
  <si>
    <t>溆浦县农业农村局  项目联结各乡镇</t>
  </si>
  <si>
    <t>怀化文理生物资源开发有限公司（桥江镇红牛村、大湾村、两丫坪镇坪庄垅村、顿脚水村、三江镇木壕村、金兰村、石牛寨村、公鸡村、低庄吉家冲村、后村湾村、东门头居委会、江溪垅村20万元）</t>
  </si>
  <si>
    <t>三江镇乐园村集体经济项目</t>
  </si>
  <si>
    <t>楠竹加工设备</t>
  </si>
  <si>
    <t xml:space="preserve">三江镇乐园村 </t>
  </si>
  <si>
    <t>村集体每年收益约0.8万元</t>
  </si>
  <si>
    <t>溆浦县城投公司乡村旅游项目</t>
  </si>
  <si>
    <t>入股溆浦县城投公司乡村旅游项目</t>
  </si>
  <si>
    <t>北斗溪镇</t>
  </si>
  <si>
    <t>10-20万/村</t>
  </si>
  <si>
    <t>每年增加村集体收入约18.8万元</t>
  </si>
  <si>
    <t>溆浦县农业农村局  各乡镇人民政府</t>
  </si>
  <si>
    <t>大江口镇顿旗村15万元、仙人堂村10万元、大湖坪村15万元，思蒙蓑衣溪10万，均坪镇明家塘村20万元、长坪村20万元、岩落湾村20万元、向家塘村20万元，桥江镇双其村15万元、堰塘村10万元，黄茅园镇横坡村20万元、紫云村10万元，葛竹坪镇金石村20万元、楠木冲村20万元，卢峰镇高田村10万，15个村村委会</t>
  </si>
  <si>
    <t>二</t>
  </si>
  <si>
    <t>中药材产业奖补项目</t>
  </si>
  <si>
    <t>黄姜、山银花等中药材基地产业奖补</t>
  </si>
  <si>
    <t>新建中药材种植基地4000亩</t>
  </si>
  <si>
    <t>深子湖、龙潭等13个乡镇</t>
  </si>
  <si>
    <t>500元/亩</t>
  </si>
  <si>
    <t>项目投产见效后增加产值2000万元</t>
  </si>
  <si>
    <t>溆浦县农业农村局</t>
  </si>
  <si>
    <t>文理生物、万木春、盛信农业等公司</t>
  </si>
  <si>
    <t>三</t>
  </si>
  <si>
    <t>提升产业基地基础设施项目</t>
  </si>
  <si>
    <t>(一)</t>
  </si>
  <si>
    <t>扶贫企业</t>
  </si>
  <si>
    <t>溆浦健康农产品合作社基地基础设施项目</t>
  </si>
  <si>
    <t>配套设施项目</t>
  </si>
  <si>
    <t>食用菌产业基地硬化300平米，硬化食用菌产业路80米等配套建设</t>
  </si>
  <si>
    <t>按第三方评审公司评审结算资金70%奖补</t>
  </si>
  <si>
    <t>省级资金</t>
  </si>
  <si>
    <t>提高产业基地产能和抗风险能力</t>
  </si>
  <si>
    <t>产业扶持</t>
  </si>
  <si>
    <t>溆浦健康农产品农民专业合作社</t>
  </si>
  <si>
    <t>卢峰镇车头村柑桔基地基础设施</t>
  </si>
  <si>
    <t>果园山地单轨运输轨道建设300米，基地梯田护坎10000平方米</t>
  </si>
  <si>
    <t>车头村</t>
  </si>
  <si>
    <t>溆浦县秋丰现代农业科技有限公司</t>
  </si>
  <si>
    <t>溆浦和平种养农民专业合作社基地基础设施项目</t>
  </si>
  <si>
    <t>桔园基地道路硬化3.5*700米</t>
  </si>
  <si>
    <t>大江口镇威虎山村</t>
  </si>
  <si>
    <t>溆浦和平种养农民专业合作社</t>
  </si>
  <si>
    <t>溆浦兴农农副产品合作社基地基础设施项目</t>
  </si>
  <si>
    <t>柑桔基地硬化道路3-3.5米宽*600米</t>
  </si>
  <si>
    <t>大江口镇仙人塘村</t>
  </si>
  <si>
    <t>溆浦县兴农农副产品合作社</t>
  </si>
  <si>
    <t>溆浦县金枣果业开发有限公司基地基础设施项目</t>
  </si>
  <si>
    <t>枣果产业路硬化750米</t>
  </si>
  <si>
    <t xml:space="preserve">  大江口镇</t>
  </si>
  <si>
    <t>溆浦县金枣果业开发有限公司</t>
  </si>
  <si>
    <t>溆浦旺财农业科技发展公司基地基础设施项目</t>
  </si>
  <si>
    <t>200亩柑桔园新建滴灌设施，新建3个水池</t>
  </si>
  <si>
    <t>溆浦旺财农业科技发展公司</t>
  </si>
  <si>
    <t>舒溶溪稻花鱼基地基础设施项目</t>
  </si>
  <si>
    <t>50亩稻花鱼基地水利设施建设</t>
  </si>
  <si>
    <t>舒溶溪乡</t>
  </si>
  <si>
    <t>溆浦县易发原生态种养殖专业合作社</t>
  </si>
  <si>
    <t>溆浦县生态园专业合作社基地基础设施项目</t>
  </si>
  <si>
    <t>柑桔基地围栏1400米，连栋大棚1亩</t>
  </si>
  <si>
    <t>低庄镇牌小龙潭村</t>
  </si>
  <si>
    <t>溆浦县生态园专业合作社</t>
  </si>
  <si>
    <t>溆浦县四都农业开发有限公司基地基础设施项目</t>
  </si>
  <si>
    <t>大米加工厂硬化700平米及电力附属设施</t>
  </si>
  <si>
    <t>低庄镇莲塘村</t>
  </si>
  <si>
    <t>溆浦县四都农业开发有限公司</t>
  </si>
  <si>
    <t>溆浦脐福农民专业合作社基地基础设施项目</t>
  </si>
  <si>
    <t>产业路硬化3*1000米</t>
  </si>
  <si>
    <t>低庄镇</t>
  </si>
  <si>
    <t>溆浦脐福农民专业合作社</t>
  </si>
  <si>
    <t>湖南省湘韵园生态农业科技发展有限公司基础设施项目</t>
  </si>
  <si>
    <t>新建果园产业道路3-3.5*1500米</t>
  </si>
  <si>
    <t>按第三方评审公司评审结算资金71%奖补</t>
  </si>
  <si>
    <t>湖南省湘韵园生态农业科技发展有限公司</t>
  </si>
  <si>
    <t>岩园农业公司基地基础设施项目</t>
  </si>
  <si>
    <t>桔园机耕路硬化3*400米</t>
  </si>
  <si>
    <t>双井岩园村</t>
  </si>
  <si>
    <t>湖南岩园农业发展公司</t>
  </si>
  <si>
    <t>双井塘湾柑桔基地基础设施项目</t>
  </si>
  <si>
    <t>柑桔基地硬化道路3-3.5米宽*700米</t>
  </si>
  <si>
    <t>湖南嘉菲农业技术开发有限公司</t>
  </si>
  <si>
    <t>溆浦县驰宇生态农业专业合作社基地基础设施项目</t>
  </si>
  <si>
    <t>养牛场硬化道路3*500及电力附属设施</t>
  </si>
  <si>
    <t>桥江镇灶坪村</t>
  </si>
  <si>
    <t>溆浦县驰宇生态农业专业合作社</t>
  </si>
  <si>
    <t>油洋乡官溪江村蔬菜大棚基地基础设施项目</t>
  </si>
  <si>
    <t>蔬菜大棚300m³维修</t>
  </si>
  <si>
    <t>油洋乡官溪江村</t>
  </si>
  <si>
    <t>三江诸得意养殖场基地基础设施项目</t>
  </si>
  <si>
    <t>养殖场硬化道路3.5*500米及配套设施</t>
  </si>
  <si>
    <t xml:space="preserve">  三江镇岗东村</t>
  </si>
  <si>
    <t>溆浦县诸得意种养专业合作社</t>
  </si>
  <si>
    <t>创业农牧公司基地基础设施项目</t>
  </si>
  <si>
    <t>养殖场、油茶基地山塘维修加固</t>
  </si>
  <si>
    <t>淘金坪乡</t>
  </si>
  <si>
    <t>溆浦县创业种养农牧有限责任公司</t>
  </si>
  <si>
    <t>穿岩山村游步道项目</t>
  </si>
  <si>
    <t>新建游步道600米、游憩亭1座</t>
  </si>
  <si>
    <t>统溪河穿岩山村</t>
  </si>
  <si>
    <t>湖南雪峰山生态文化旅游有限责任公司</t>
  </si>
  <si>
    <t>生英傻哥合作社基地基础设施项目</t>
  </si>
  <si>
    <t>黄桃轨道运输车400米</t>
  </si>
  <si>
    <t>沿溪乡青坡村</t>
  </si>
  <si>
    <t>溆浦县生英农牧傻哥家庭农场</t>
  </si>
  <si>
    <t>溆浦县梓鑫油茶种植专业合作社基地基础设施项目</t>
  </si>
  <si>
    <t>油茶基地硬化生产道1.2米X1000米、切护坎400立方、新建钢结构用房70平方、茶叶基地杀虫灯5盏</t>
  </si>
  <si>
    <t>两丫坪咀坡村</t>
  </si>
  <si>
    <t>溆浦县梓鑫油茶种植专业合作社</t>
  </si>
  <si>
    <t>小横垅乡雷坡村葡萄基地基础设施项目</t>
  </si>
  <si>
    <t>葡萄基地水利设施</t>
  </si>
  <si>
    <t>小横垅乡雷坡村</t>
  </si>
  <si>
    <t>溆浦康恒农业开发有限公司</t>
  </si>
  <si>
    <t xml:space="preserve"> 溆浦县源鑫渔业专业合作社产业基地基础设施项目</t>
  </si>
  <si>
    <t>渔塘、水渠整修加固</t>
  </si>
  <si>
    <t>卢峰镇高低村</t>
  </si>
  <si>
    <t xml:space="preserve"> 溆浦县源鑫渔业专业合作社</t>
  </si>
  <si>
    <t>溆浦惠泽牧业有限公司产业基地基础设施项目</t>
  </si>
  <si>
    <t>建设产业路硬化3*500米</t>
  </si>
  <si>
    <t>低庄镇枫林村</t>
  </si>
  <si>
    <t>溆浦惠泽牧业有限公司</t>
  </si>
  <si>
    <t>溆浦县章池生态种养专业合作社产业基地基础设施项目</t>
  </si>
  <si>
    <t>新建柑桔基地滴灌设施100亩</t>
  </si>
  <si>
    <t>桥江镇章池村</t>
  </si>
  <si>
    <t>溆浦县章池生态种养专业合作社</t>
  </si>
  <si>
    <t>溆浦县森创园种植专业合作社柑桔基地基础设施项目</t>
  </si>
  <si>
    <t>产业路硬化3*400米</t>
  </si>
  <si>
    <t>桥江镇德垅湾村</t>
  </si>
  <si>
    <t>溆浦县森创园种植专业合作社</t>
  </si>
  <si>
    <t>观音阁富盛农业开发有限公司柑桔基地基础设施项目</t>
  </si>
  <si>
    <t>观音阁镇仑斗坪村</t>
  </si>
  <si>
    <t>观音阁富盛农业开发有限公司</t>
  </si>
  <si>
    <t>(二)</t>
  </si>
  <si>
    <t>村集体组织</t>
  </si>
  <si>
    <t>大江口镇龙湖村柑桔基地基础设施项目</t>
  </si>
  <si>
    <t>桔园道路硬化3*500米</t>
  </si>
  <si>
    <t>大江口镇龙湖村</t>
  </si>
  <si>
    <t>双井镇伍家湾村基地葡萄基础设施项目</t>
  </si>
  <si>
    <t>50亩葡萄园新建滴灌设施，水池1口</t>
  </si>
  <si>
    <t>双井镇伍家湾村</t>
  </si>
  <si>
    <t>小横垅乡杨柳村养殖基地基础设施项目</t>
  </si>
  <si>
    <t>通场公路硬化3*400米</t>
  </si>
  <si>
    <t>小横垅乡杨柳村</t>
  </si>
  <si>
    <t>思蒙镇仁里冲村杨梅基地基础设施项目</t>
  </si>
  <si>
    <t>杨梅基地产业路硬化3*700米</t>
  </si>
  <si>
    <t>思蒙镇仁里冲村</t>
  </si>
  <si>
    <t>小横垅乡月溪村产业基地基础设施项目</t>
  </si>
  <si>
    <t>产业道路建设450米</t>
  </si>
  <si>
    <t>小横垅乡月溪村</t>
  </si>
  <si>
    <t>大江口镇清江屯村柑桔基地基础设施项目</t>
  </si>
  <si>
    <t>大江口镇清江屯村</t>
  </si>
  <si>
    <t>两丫坪镇凉水井村黄姜基地基础设施项目</t>
  </si>
  <si>
    <t>新建机耕道1500米</t>
  </si>
  <si>
    <t>两丫坪镇凉水井村</t>
  </si>
  <si>
    <t>龙庄湾乡白银塘种养扶贫专业合作社产业基地基础设施项目</t>
  </si>
  <si>
    <t>龙庄湾乡白银塘村</t>
  </si>
  <si>
    <t>龙庄湾乡白银塘村（溆浦县白银塘种养扶贫专业合作社）</t>
  </si>
  <si>
    <t>水东镇高明溪村中药材基地基础设施项目</t>
  </si>
  <si>
    <t>产业路硬化3.5*800米</t>
  </si>
  <si>
    <t>水东镇高明溪村</t>
  </si>
  <si>
    <t>祖师殿村柳溪村黄桃基地基础设施项目</t>
  </si>
  <si>
    <t>桃园基地机耕道整修2000米及水利设施建设</t>
  </si>
  <si>
    <t>柳溪村（溆浦县佑金种养农民专业合作社）</t>
  </si>
  <si>
    <t>小横垅乡罗子山村茶叶基地基础设施项目</t>
  </si>
  <si>
    <t>茶叶基地产业道路800米硬化</t>
  </si>
  <si>
    <t>小横垅乡罗子山村</t>
  </si>
  <si>
    <t>（三)</t>
  </si>
  <si>
    <t>其他企业</t>
  </si>
  <si>
    <t>千丘畴生态农业有限责任公司基地基础设施项目</t>
  </si>
  <si>
    <t>种植基地道路硬化3*400米</t>
  </si>
  <si>
    <t>卢峰镇山门垅村</t>
  </si>
  <si>
    <t>项目资金的50%为扶持资金，50%为支持村集体经济发展资金，项目实施主体按5%给项目所在村分红（暂定两年）。</t>
  </si>
  <si>
    <t>湖南千丘畴生态农业有限责任公司</t>
  </si>
  <si>
    <t>溆浦裕丰农机合作社基地基础设施项目</t>
  </si>
  <si>
    <t>柑桔基地机耕路整修4*2000米</t>
  </si>
  <si>
    <t>卢峰镇大潭村</t>
  </si>
  <si>
    <t>溆浦县裕丰农业农机专业合作社</t>
  </si>
  <si>
    <t>纯康葡萄种植农民专业合作社基地基础设施项目</t>
  </si>
  <si>
    <t>葡萄基地新建水渠500米</t>
  </si>
  <si>
    <t>卢峰镇漫水村</t>
  </si>
  <si>
    <t>溆浦县纯康双季葡萄种植农民专业合作社</t>
  </si>
  <si>
    <t>溆浦县溆丰家庭农场基地基础设施项目</t>
  </si>
  <si>
    <t>葡萄园避雨大棚设施建设2500平米</t>
  </si>
  <si>
    <t>溆浦县溆丰现代家庭农场</t>
  </si>
  <si>
    <t>溆浦县宇熙种养农民专业合作社基地基础设施项目</t>
  </si>
  <si>
    <t>桔园仓储300平方米及场地硬化</t>
  </si>
  <si>
    <t>卢峰镇双江口村</t>
  </si>
  <si>
    <t>溆浦县宇熙种养农民专业合作社</t>
  </si>
  <si>
    <t>溆浦县农科所产业基地基础设施项目</t>
  </si>
  <si>
    <t>产业路硬化3*300米</t>
  </si>
  <si>
    <t>溆浦县农科所</t>
  </si>
  <si>
    <t>民丰种养合作社基地基础设施项目</t>
  </si>
  <si>
    <t>柑桔园水渠、道路建设1000米</t>
  </si>
  <si>
    <t>卢峰镇红远村</t>
  </si>
  <si>
    <t>民丰柑橘种植农民专业合作社</t>
  </si>
  <si>
    <t>低庄镇阳兴村黄姜基地基础设施项目</t>
  </si>
  <si>
    <t>黄姜基地机耕路1500米</t>
  </si>
  <si>
    <t>低庄镇阳兴村</t>
  </si>
  <si>
    <t>溆浦县贵隆种养农民专业合作社</t>
  </si>
  <si>
    <t>低庄镇黄姜基地基础设施项目</t>
  </si>
  <si>
    <t>低庄镇杨和平村</t>
  </si>
  <si>
    <t>溆浦低庄生态农业发展有限公司</t>
  </si>
  <si>
    <t>深子湖镇黄姜基地基础设施项目</t>
  </si>
  <si>
    <t>深子湖镇向家垴</t>
  </si>
  <si>
    <t>怀化市文理生物资源开发有限公司</t>
  </si>
  <si>
    <t>溆浦县清源农机专业合作社基地基础设施项目</t>
  </si>
  <si>
    <t>油茶基地山塘维修1口</t>
  </si>
  <si>
    <t>双井镇宝塔村</t>
  </si>
  <si>
    <t>溆浦县清源农机专业合作社</t>
  </si>
  <si>
    <t>城东高新绿色果蔬专业合作社基地基础设施项目</t>
  </si>
  <si>
    <t>桔园基地道路硬化3*200米</t>
  </si>
  <si>
    <t>桥江镇河上坡村</t>
  </si>
  <si>
    <t>城东高新绿色果蔬专业合作社</t>
  </si>
  <si>
    <t>溆浦县御农香家庭农场基地基础设施项目</t>
  </si>
  <si>
    <t>新建油茶产业路3.5*1500米</t>
  </si>
  <si>
    <t>溆浦县御农香家庭农场</t>
  </si>
  <si>
    <t>溆浦岩石井种养专业合作社基地基础设施项目</t>
  </si>
  <si>
    <t>桔园产业路硬化3*500米及附属设施</t>
  </si>
  <si>
    <t>油洋乡庄坪村</t>
  </si>
  <si>
    <t>溆浦岩石井种养专业合作社</t>
  </si>
  <si>
    <t>油洋乡官溪江村油茶基地基础设施项目</t>
  </si>
  <si>
    <t>溆浦县金林种养农民专业合作社</t>
  </si>
  <si>
    <t>溆浦县龙山黑山羊养殖专业合作社基地基础设施项目</t>
  </si>
  <si>
    <t>养殖场产业路整修1000米</t>
  </si>
  <si>
    <t>溆浦县龙山黑山羊养殖专业合作社</t>
  </si>
  <si>
    <t>溆浦县新得利种养专业合作社基地基础设施项目</t>
  </si>
  <si>
    <t>中药材基地道路建设1000米</t>
  </si>
  <si>
    <t>三江镇</t>
  </si>
  <si>
    <t>溆浦县新得利种养专业合作社</t>
  </si>
  <si>
    <t>溆浦县博农种养专业合作社养殖场基地基础设施项目</t>
  </si>
  <si>
    <t>养殖栏舍及配套设施建设</t>
  </si>
  <si>
    <t>溆浦县博农种养专业合作社</t>
  </si>
  <si>
    <t>溆浦县梨园山羊养殖专业合作社基地基础设施项目</t>
  </si>
  <si>
    <t>新修4米宽500米长机耕道</t>
  </si>
  <si>
    <t>三江朱溪村</t>
  </si>
  <si>
    <t>溆浦县梨园山羊养殖专业合作社</t>
  </si>
  <si>
    <t>溆浦久源生态农业发展有限公司</t>
  </si>
  <si>
    <t>机耕路1公里</t>
  </si>
  <si>
    <t>淘金坪乡乡门村</t>
  </si>
  <si>
    <t>溆浦县裕垅源农民专业合作社基地基础设施项目</t>
  </si>
  <si>
    <t>柑桔水果基地道路硬化450米</t>
  </si>
  <si>
    <t>双井镇白花村</t>
  </si>
  <si>
    <t>溆浦县裕垅源农民专业合作社</t>
  </si>
  <si>
    <t>溆浦慧源生态农庄基地基础设施项目</t>
  </si>
  <si>
    <t>油茶、苗木基地道路硬化建设3*300米</t>
  </si>
  <si>
    <t>水东镇联合村</t>
  </si>
  <si>
    <t>溆浦慧源生态农庄</t>
  </si>
  <si>
    <t>溆浦三餐农林经营部油茶基地基础设施项目</t>
  </si>
  <si>
    <t>油茶新建机耕道2000米</t>
  </si>
  <si>
    <t>北斗溪镇回春村</t>
  </si>
  <si>
    <t>溆浦三餐农林经营部</t>
  </si>
  <si>
    <t>溆浦县岩齐山种养农民专业合作社柑桔基地基础设施项目</t>
  </si>
  <si>
    <t>硬化机耕道600米</t>
  </si>
  <si>
    <t xml:space="preserve">  大江口镇小江口村</t>
  </si>
  <si>
    <t>溆浦县岩齐山种养农民专业合作社</t>
  </si>
  <si>
    <t>湖南现代万农科技有限公司中药材基地基础设施项目</t>
  </si>
  <si>
    <t>产业园区道路硬化3*500米</t>
  </si>
  <si>
    <t>黄茅园镇</t>
  </si>
  <si>
    <t>湖南现代万农科技有限公司</t>
  </si>
  <si>
    <t>溆浦县惟民种养农民专业合作社基础设施项目</t>
  </si>
  <si>
    <t>园区仓储设施300平米，道路硬化及附属设施</t>
  </si>
  <si>
    <t>桥江镇堰塘村</t>
  </si>
  <si>
    <t>溆浦县惟民种养农民专业合作社</t>
  </si>
  <si>
    <t>湖南省雪峰山思源茶叶有限公司产业基地基础设施项目</t>
  </si>
  <si>
    <t>龙潭镇报木村</t>
  </si>
  <si>
    <t>湖南省雪峰山思源茶叶有限公司</t>
  </si>
  <si>
    <t>小横垅乡金子村中药材基地基础设施项目</t>
  </si>
  <si>
    <t>新建机耕路2000米</t>
  </si>
  <si>
    <t>小横垅乡金子村</t>
  </si>
  <si>
    <t>溆浦乐辰农业专业合作社产业基地基础设施项目</t>
  </si>
  <si>
    <t>双井镇塘下垅村</t>
  </si>
  <si>
    <t>溆浦乐辰农业专业合作社</t>
  </si>
  <si>
    <t>湖南鹤田五宝源农业开发有限公司产业基地基础设施项目</t>
  </si>
  <si>
    <t>新建基地产业路及平整土地</t>
  </si>
  <si>
    <t>黄茅园村合田村</t>
  </si>
  <si>
    <t>湖南鹤田五宝源农业开发有限公司</t>
  </si>
  <si>
    <t>水东镇湘惠种养专业合作社产业基地基础设施项目</t>
  </si>
  <si>
    <t xml:space="preserve"> 山塘维修2口，机耕路加固维修3公里</t>
  </si>
  <si>
    <t>水东镇</t>
  </si>
  <si>
    <t>水东镇湘惠种养专业合作社</t>
  </si>
  <si>
    <t>溆浦县健源果专业合作社产业基地基础设施项目</t>
  </si>
  <si>
    <t xml:space="preserve"> 产业硬化3.5*400米</t>
  </si>
  <si>
    <t>卢峰镇</t>
  </si>
  <si>
    <t>溆浦县健源果专业合作社</t>
  </si>
  <si>
    <t>溆浦县国盛农业农民专业合作社产业基地基础设施项目</t>
  </si>
  <si>
    <t>基地新建水渠0.4*0.5*700米</t>
  </si>
  <si>
    <t>双井镇彩花村</t>
  </si>
  <si>
    <t>溆浦县国盛农业农民专业合作社</t>
  </si>
  <si>
    <t>舒湘绿色种养食品种养合作社产业基地基础设施项目</t>
  </si>
  <si>
    <t>舒溶溪乡扎水塘村</t>
  </si>
  <si>
    <t>舒湘绿色种养食品种养合作社</t>
  </si>
  <si>
    <t>四</t>
  </si>
  <si>
    <t>脱贫户及带头人发展产业培训</t>
  </si>
  <si>
    <t>产业服务支撑项目</t>
  </si>
  <si>
    <t>培训2700人</t>
  </si>
  <si>
    <t>全县25个乡镇</t>
  </si>
  <si>
    <t>3000元 /人，1500元 /人，140元 /人</t>
  </si>
  <si>
    <t>2700人培训，提高脱贫户发展产业技术水平</t>
  </si>
  <si>
    <t>县农业农村局</t>
  </si>
  <si>
    <t>五</t>
  </si>
  <si>
    <t>农产品产销对接及品牌创建</t>
  </si>
  <si>
    <t>品牌创建及农产品产销对接</t>
  </si>
  <si>
    <t>打造溆浦农产品区域品牌、两品一标认证；品牌策划、包装、推广、办好农民丰收节和溆浦脐橙节等特色农产品节会活动</t>
  </si>
  <si>
    <t>全县</t>
  </si>
  <si>
    <t>据实结算全额奖补</t>
  </si>
  <si>
    <t>打造溆浦农产品区域品牌</t>
  </si>
  <si>
    <t>六</t>
  </si>
  <si>
    <t>小额贷款贴息</t>
  </si>
  <si>
    <t>卢峰镇脱贫人口小额贷款贴息</t>
  </si>
  <si>
    <t>解决卢峰镇脱贫人口小额贷款贴息345户</t>
  </si>
  <si>
    <t>贴息利率≤4.35%</t>
  </si>
  <si>
    <t>帮助卢峰镇345户脱贫户增收</t>
  </si>
  <si>
    <t>小额信贷风险防控办</t>
  </si>
  <si>
    <t>大江口镇脱贫人口小额贷款贴息</t>
  </si>
  <si>
    <t>解决大江口镇脱贫人口小额贷款贴息352户</t>
  </si>
  <si>
    <t>大江口镇</t>
  </si>
  <si>
    <t>帮助大江口镇352户脱贫户增收</t>
  </si>
  <si>
    <t>思蒙镇脱贫人口小额贷款贴息</t>
  </si>
  <si>
    <t>解决思蒙镇脱贫人口小额贷款贴息151户</t>
  </si>
  <si>
    <t>思蒙镇</t>
  </si>
  <si>
    <t>帮助思蒙镇151户脱贫户增收</t>
  </si>
  <si>
    <t>观音阁镇脱贫人口小额贷款贴息</t>
  </si>
  <si>
    <t>解决观音阁镇脱贫人口小额贷款贴息157户</t>
  </si>
  <si>
    <t>观音阁镇</t>
  </si>
  <si>
    <t>帮助观音阁镇157户脱贫户增收</t>
  </si>
  <si>
    <t>舒溶溪乡脱贫人口小额贷款贴息</t>
  </si>
  <si>
    <t>解决舒溶溪乡脱贫人口小额贷款贴息116户</t>
  </si>
  <si>
    <t>帮助舒溶溪乡116户脱贫户增收</t>
  </si>
  <si>
    <t>均坪镇脱贫人口小额贷款贴息</t>
  </si>
  <si>
    <t>解决均坪镇脱贫人口小额贷款贴息206户</t>
  </si>
  <si>
    <t>帮助均坪镇206户脱贫户增收</t>
  </si>
  <si>
    <t>低庄镇脱贫人口小额贷款贴息</t>
  </si>
  <si>
    <t>解决低庄镇脱贫人口小额贷款贴息191户</t>
  </si>
  <si>
    <t>帮助低庄镇191户脱贫户增收</t>
  </si>
  <si>
    <t>深子湖镇脱贫人口小额贷款贴息</t>
  </si>
  <si>
    <t>解决深子湖镇脱贫人口小额贷款贴息352户</t>
  </si>
  <si>
    <t>帮助深子湖镇352户脱贫户增收</t>
  </si>
  <si>
    <t>双井镇脱贫人口小额贷款贴息</t>
  </si>
  <si>
    <t>解决双井镇脱贫人口小额贷款贴息251户</t>
  </si>
  <si>
    <t>双井镇</t>
  </si>
  <si>
    <t>帮助双井镇251户脱贫户增收</t>
  </si>
  <si>
    <t>祖师殿镇脱贫人口小额贷款贴息</t>
  </si>
  <si>
    <t>解决祖师殿镇脱贫人口小额贷款贴息210户</t>
  </si>
  <si>
    <t>祖师殿镇</t>
  </si>
  <si>
    <t>帮助祖师殿镇210户脱贫户增收</t>
  </si>
  <si>
    <t>桥江镇脱贫人口小额贷款贴息</t>
  </si>
  <si>
    <t>解决桥江镇脱贫人口小额贷款贴息308户</t>
  </si>
  <si>
    <t>桥江镇</t>
  </si>
  <si>
    <t>帮助桥江镇308户脱贫户增收</t>
  </si>
  <si>
    <t>三江镇脱贫人口小额贷款贴息</t>
  </si>
  <si>
    <t>解决三江镇脱贫人口小额贷款贴息359户</t>
  </si>
  <si>
    <t>帮助三江镇359户脱贫户增收</t>
  </si>
  <si>
    <t>油洋乡脱贫人口小额贷款贴息</t>
  </si>
  <si>
    <t>解决油洋乡脱贫人口小额贷款贴息207户</t>
  </si>
  <si>
    <t>油洋乡</t>
  </si>
  <si>
    <t>帮助油洋乡207户脱贫户增收</t>
  </si>
  <si>
    <t>水东镇脱贫人口小额贷款贴息</t>
  </si>
  <si>
    <t>解决水东镇脱贫人口小额贷款贴息235户</t>
  </si>
  <si>
    <t>帮助水东镇235户脱贫户增收</t>
  </si>
  <si>
    <t>小横垅乡脱贫人口小额贷款贴息</t>
  </si>
  <si>
    <t>解决小横垅乡脱贫人口小额贷款贴息136户</t>
  </si>
  <si>
    <t>小横垅乡</t>
  </si>
  <si>
    <t>帮助小橫垅乡136户脱贫户增收</t>
  </si>
  <si>
    <t>统溪河镇脱贫人口小额贷款贴息</t>
  </si>
  <si>
    <t>解决统溪河镇脱贫人口小额贷款贴息141户</t>
  </si>
  <si>
    <t>统溪河镇</t>
  </si>
  <si>
    <t>帮助统溪河镇141户脱贫户增收</t>
  </si>
  <si>
    <t>淘金坪乡脱贫人口小额贷款贴息</t>
  </si>
  <si>
    <t>解决淘金坪乡脱贫人口小额贷款贴息120户</t>
  </si>
  <si>
    <t>帮助淘金坪乡120户脱贫户增收</t>
  </si>
  <si>
    <t>两丫坪镇脱贫人口小额贷款贴息</t>
  </si>
  <si>
    <t>解决两丫坪镇脱贫人口小额贷款贴息135户</t>
  </si>
  <si>
    <t>两丫坪镇</t>
  </si>
  <si>
    <t>帮助两丫坪镇135户脱贫户增收</t>
  </si>
  <si>
    <t>北斗溪镇脱贫人口小额贷款贴息</t>
  </si>
  <si>
    <t>解决北斗溪镇脱贫人口小额贷款贴息212户</t>
  </si>
  <si>
    <t>帮助北斗溪镇212户脱贫户增收</t>
  </si>
  <si>
    <t>中都乡脱贫人口小额贷款贴息</t>
  </si>
  <si>
    <t>解决中都乡脱贫人口小额贷款贴息129户</t>
  </si>
  <si>
    <t>中都乡</t>
  </si>
  <si>
    <t>帮助中都乡129户脱贫户增收</t>
  </si>
  <si>
    <t>沿溪乡脱贫人口小额贷款贴息</t>
  </si>
  <si>
    <t>解决沿溪乡脱贫人口小额贷款贴息178户</t>
  </si>
  <si>
    <t>沿溪乡</t>
  </si>
  <si>
    <t>帮助沿溪乡178户脱贫户增收</t>
  </si>
  <si>
    <t>龙潭镇脱贫人口小额贷款贴息</t>
  </si>
  <si>
    <t>解决龙潭镇脱贫人口小额贷款贴息244户</t>
  </si>
  <si>
    <t>龙潭镇</t>
  </si>
  <si>
    <t>帮助龙潭镇244户脱贫户增收</t>
  </si>
  <si>
    <t>黄茅园镇脱贫人口小额贷款贴息</t>
  </si>
  <si>
    <t>解决黄茅园镇脱贫人口小额贷款贴息152户</t>
  </si>
  <si>
    <t>帮助黄茅园镇152户脱贫户增收</t>
  </si>
  <si>
    <t>葛竹坪镇脱贫人口小额贷款贴息</t>
  </si>
  <si>
    <t>解决葛竹坪镇脱贫人口小额贷款贴息160户</t>
  </si>
  <si>
    <t>葛竹坪镇</t>
  </si>
  <si>
    <t>帮助葛竹坪镇160户脱贫户增收</t>
  </si>
  <si>
    <t>龙庄湾乡脱贫人口小额贷款贴息</t>
  </si>
  <si>
    <t>解决龙庄湾乡脱贫人口小额贷款贴息109户</t>
  </si>
  <si>
    <t>龙庄湾乡</t>
  </si>
  <si>
    <t>帮助龙庄湾乡109户脱贫户增收</t>
  </si>
  <si>
    <t>七</t>
  </si>
  <si>
    <t>乡村振兴创业致富带头人培训项目</t>
  </si>
  <si>
    <t>培训200人</t>
  </si>
  <si>
    <t>5000元/人</t>
  </si>
  <si>
    <t>200人培训带动脱贫户发展产业增收</t>
  </si>
  <si>
    <t>技能培训</t>
  </si>
  <si>
    <t>县乡村振兴局</t>
  </si>
  <si>
    <t>八</t>
  </si>
  <si>
    <t>农产品冷链设施建设项目</t>
  </si>
  <si>
    <t>2022年农产品产地冷藏保鲜设施建设项目</t>
  </si>
  <si>
    <t>新建700立方米预冷库1座；1500立方米通风贮藏库1座。</t>
  </si>
  <si>
    <t>按建设总资金的33%奖补</t>
  </si>
  <si>
    <t>农产品质量得到保证，价格提升10%</t>
  </si>
  <si>
    <t>产业发展配套设施</t>
  </si>
  <si>
    <t>溆浦药食源种养专业合作社</t>
  </si>
  <si>
    <t>新建177立方米预冷库1座。</t>
  </si>
  <si>
    <t>溆浦味思人种养专业合作社</t>
  </si>
  <si>
    <t>新建200立方米预冷库1座。</t>
  </si>
  <si>
    <t>新建7400立方米通风贮藏库1座。</t>
  </si>
  <si>
    <t>新建160立方米预冷库1座。</t>
  </si>
  <si>
    <t>祖市殿镇</t>
  </si>
  <si>
    <t>溆浦县佑金农民专业合作社</t>
  </si>
  <si>
    <t>新建2000立方米通风贮藏库1座。</t>
  </si>
  <si>
    <t>溆浦县友诚种养农民专业合作社</t>
  </si>
  <si>
    <t>新建1200立方米高温库1座。</t>
  </si>
  <si>
    <t>溆浦尚诚山银花种植专业合作社</t>
  </si>
  <si>
    <t>新建700立方米预冷库1座。</t>
  </si>
  <si>
    <t>溆浦阿五果业专业合作社</t>
  </si>
  <si>
    <t>新建210立方米高温库1座。</t>
  </si>
  <si>
    <t>溆浦县建平生态家庭农场</t>
  </si>
  <si>
    <t>新建120立方米高温库1座。</t>
  </si>
  <si>
    <t>溆浦县德兴种植专业合作社</t>
  </si>
  <si>
    <t>溆浦县浦园家庭农场</t>
  </si>
  <si>
    <t>新建3000立方米通风贮藏库1座。</t>
  </si>
  <si>
    <t>溆浦县振良专业合作社</t>
  </si>
  <si>
    <t>新建220立方米预冷库1座。</t>
  </si>
  <si>
    <t>溆浦县胜利种养农民专业合作社</t>
  </si>
  <si>
    <t>新建437立方米预冷库1座。</t>
  </si>
  <si>
    <t>九</t>
  </si>
  <si>
    <t>巩固拓展产业扶贫成果重点项目</t>
  </si>
  <si>
    <t>溆浦县湖南省湘韵园生态农业科技发展有限公司柑桔基地设施化建设项目</t>
  </si>
  <si>
    <t>新建柑桔设施化标准大棚6600平方米；新建基地灌溉引水渠2000米。</t>
  </si>
  <si>
    <t>深子湖镇卫星村</t>
  </si>
  <si>
    <t>100万元/公司</t>
  </si>
  <si>
    <t>增加企业抗风险能力，提高经济效益，增加村集体经济收入4万元</t>
  </si>
  <si>
    <t>溆浦县绿叶生态农庄柑桔基地建设项目</t>
  </si>
  <si>
    <t>300亩早蜜、南柑20号、黄金贡柚改成纽荷尔；基地道路水泥硬化2000米；水泥步梯200米。</t>
  </si>
  <si>
    <t>祖师殿镇赤溪村</t>
  </si>
  <si>
    <t>溆浦县绿叶生态农庄</t>
  </si>
  <si>
    <t>溆浦县金香农业开发有限公司茶叶加工能力提升建设项目</t>
  </si>
  <si>
    <t>新建厂房1200平方米；新建茶叶加工设备一套。</t>
  </si>
  <si>
    <t>北斗溪镇黄龙村</t>
  </si>
  <si>
    <t xml:space="preserve">溆浦县金香农业开发有限公司 </t>
  </si>
  <si>
    <t xml:space="preserve">溆浦县湖南翱康生物科技有限公司中药材林下种植标准化基地建设项目 </t>
  </si>
  <si>
    <t>沿溪乡金鸡垅村新建200亩、烂泥湾村新建100亩标准化林下中药材基地示范建设，用于新品种引进、品种改良以及新品种研发，主要引进 “黄精”“天麻”“重楼”等其他附加值较高药材品种。新修建机耕道1400米</t>
  </si>
  <si>
    <t>沿溪乡金鸡垅村、烂泥湾村</t>
  </si>
  <si>
    <t xml:space="preserve">湖南翱康生物科技有限公司 </t>
  </si>
  <si>
    <t>溆浦县湖南森牧源食品生物有限公司溆浦瑶茶标准化基地建设项目</t>
  </si>
  <si>
    <t>新建200亩标准化的溆浦瑶茶示范基地建设；300平米生产厂房的改造；600平米仓储厂房的改造；茶叶加工设备采购安装及互联网产销对接平台建设。</t>
  </si>
  <si>
    <t>湖南森牧源食品生物有限公司</t>
  </si>
  <si>
    <t xml:space="preserve">溆浦县湖南食尚康农业股份有限公司中药材加工及仓储建设项目  </t>
  </si>
  <si>
    <t>改建标准化中药材加工生产厂房1000平方米；新建加工生产线一条，购置生产设备4台/套：切片设备1套，烘干设备1套，筛选设备1套，运输设备1套；扩建仓储库1500立方米。</t>
  </si>
  <si>
    <t>卢峰镇东风街</t>
  </si>
  <si>
    <t>湖南食尚康农业股份有限公司</t>
  </si>
  <si>
    <t>溆浦县湖南万木春油茶发展有限公司油茶加工产业能力提升建设项目</t>
  </si>
  <si>
    <t>油茶林高位换冠100亩，生产车间区域完善改造1300平方米，购置安装茶籽储存设施二层计300平方米，购置榨油设备2套，购置精炼油设备1套，购置不锈钢储油罐1套。</t>
  </si>
  <si>
    <t>思蒙镇九家溪村</t>
  </si>
  <si>
    <t>湖南万木春油茶发展有限公司</t>
  </si>
  <si>
    <t>溆浦县湖南恒森农业科技股份有限公司茶叶标准化生产基地建设项目</t>
  </si>
  <si>
    <t>新扩建高山生态茶园220亩；修建茶园机耕道2000米；修建基地管护用房120平方米；修建茶叶加工厂房400平方米；购置茶叶加工设备1套；茶叶晒制坪建设300平方米。</t>
  </si>
  <si>
    <t>低庄镇金子湖村</t>
  </si>
  <si>
    <t>湖南恒森农业科技股份有限公司</t>
  </si>
  <si>
    <t>溆浦县章池生态种养专业合作社柑桔仓储建设项目</t>
  </si>
  <si>
    <t>新建520平方米仓储设施</t>
  </si>
  <si>
    <t>30万元/合作社</t>
  </si>
  <si>
    <t>增加企业抗风险能力，提高经济效益，带动周边群众发展蔬菜产业</t>
  </si>
  <si>
    <t>溆浦县生态园专业合作社柑桔设施化种植基地建设项目</t>
  </si>
  <si>
    <t>扩建3000平方现代化大棚柑桔种植基地</t>
  </si>
  <si>
    <t>低庄镇小龙潭村</t>
  </si>
  <si>
    <t>增加企业抗风险能力，提高经济效益，带动周边群众发展柑桔产业</t>
  </si>
  <si>
    <t>溆浦县溆浦县健友种养专业合作社中药材初加工项目</t>
  </si>
  <si>
    <t>中药材初加工生产线，购置烘干设备1套、切片设备1套、去皮筛选设备及附属设施</t>
  </si>
  <si>
    <t>油洋乡来溪村</t>
  </si>
  <si>
    <t>增加企业抗风险能力，提高经济效益，带动周边群众发展中药材产业</t>
  </si>
  <si>
    <t>溆浦县溆浦县宏程种养农民专业合作社柑桔标准化生产基地提质改造建设项目</t>
  </si>
  <si>
    <t>柑桔老园改造15亩，山地轨道运输车建设940米</t>
  </si>
  <si>
    <t>溆浦县宏程种养农民专业合作社</t>
  </si>
  <si>
    <t>十</t>
  </si>
  <si>
    <t>省市工作队产业项目</t>
  </si>
  <si>
    <t>龙潭镇云盘村村集体经济发展项目</t>
  </si>
  <si>
    <t>安装玻璃大棚658平方米</t>
  </si>
  <si>
    <t>云盘村</t>
  </si>
  <si>
    <t>350元/平方米</t>
  </si>
  <si>
    <t>市级资金</t>
  </si>
  <si>
    <t>增加村集体经济8万元</t>
  </si>
  <si>
    <t>龙潭镇人民政府</t>
  </si>
  <si>
    <t>云盘村委会</t>
  </si>
  <si>
    <t>龙潭镇梁家洞村新建药材加工厂项目</t>
  </si>
  <si>
    <t>龙潭镇梁家洞村新建药材加工厂400m2</t>
  </si>
  <si>
    <t>梁家洞村</t>
  </si>
  <si>
    <t>500元/平方米</t>
  </si>
  <si>
    <t>1146人受益，增加村集体经济收入2万元</t>
  </si>
  <si>
    <t>梁家洞村委会</t>
  </si>
  <si>
    <t>统溪河镇白竹坡村壮大村集体经济项目</t>
  </si>
  <si>
    <t>渔塘开发10亩</t>
  </si>
  <si>
    <t>10万/个</t>
  </si>
  <si>
    <t>增加村集体经济收入2万元</t>
  </si>
  <si>
    <t>统溪河镇人民政府</t>
  </si>
  <si>
    <t>白竹坡村委会</t>
  </si>
  <si>
    <t>龙庄湾乡进马江村长湖凼冷水鱼养殖项目</t>
  </si>
  <si>
    <t xml:space="preserve">1、鱼塘主坝：长45m,高4.3m,底宽3m,顶宽2m。 
 2、配套用房长10m.宽4m.   </t>
  </si>
  <si>
    <t>进马江村</t>
  </si>
  <si>
    <t>龙庄湾乡人民政府</t>
  </si>
  <si>
    <t>进马江村委会</t>
  </si>
  <si>
    <t>卢峰镇雷峰山村农产品销售建设</t>
  </si>
  <si>
    <t>村级特色农产业销售场地120平方米</t>
  </si>
  <si>
    <t>红花园村</t>
  </si>
  <si>
    <t>1200元/平方米</t>
  </si>
  <si>
    <t>卢峰镇人民政府</t>
  </si>
  <si>
    <t>雷峰山村委会</t>
  </si>
  <si>
    <t>水东镇邱家湾村中药材基地建设</t>
  </si>
  <si>
    <t>种植中药材100亩</t>
  </si>
  <si>
    <t>2000元/亩</t>
  </si>
  <si>
    <t>市级财政资金</t>
  </si>
  <si>
    <t>村集体经济3年增収10万</t>
  </si>
  <si>
    <t>水东镇人民政府</t>
  </si>
  <si>
    <t>水东镇龙王江村黄金梨产业基地建设</t>
  </si>
  <si>
    <t>50亩黄金梨产业基地建设及套种林下经济</t>
  </si>
  <si>
    <t>4000元/亩</t>
  </si>
  <si>
    <t>壮大村集体经济，逐年增收8万元</t>
  </si>
  <si>
    <t>河底江村产业发展项目</t>
  </si>
  <si>
    <t>1、粮油仓储加工车间三相四线电路架设3万元，
2、服装厂新机器及配件采购2万元。</t>
  </si>
  <si>
    <t>5万元/村</t>
  </si>
  <si>
    <t>增加村集体经济:1、粮油仓储加工车间租金7000元每年。
2、服装厂收入2万元每年。</t>
  </si>
  <si>
    <t>油洋乡人民政府</t>
  </si>
  <si>
    <t>油洋乡河底江村委会</t>
  </si>
  <si>
    <t>油洋乡庄坪村罗汉果种植基地建设</t>
  </si>
  <si>
    <t xml:space="preserve">1.产业路（机耕路）800m  2.进出水沟渠建设3.整地培土4.拉网搭架
</t>
  </si>
  <si>
    <t>庄坪村桃儿冲</t>
  </si>
  <si>
    <t>14万元/村</t>
  </si>
  <si>
    <t>每年解决约10人就业，村集体每年增加2万元以上收入。</t>
  </si>
  <si>
    <t>油洋乡庄坪村委会</t>
  </si>
  <si>
    <t>统溪河镇统溪河村黑木耳种植项目</t>
  </si>
  <si>
    <t>种植黑木耳5亩。</t>
  </si>
  <si>
    <t>统溪河村29组</t>
  </si>
  <si>
    <t>2万/亩</t>
  </si>
  <si>
    <t>解决约10人就业，村集体增加3万元纯收入。</t>
  </si>
  <si>
    <t>直接帮扶</t>
  </si>
  <si>
    <t>统溪河村委会</t>
  </si>
  <si>
    <t>统溪河镇统溪河村农副产品营运公司</t>
  </si>
  <si>
    <t>入股农副产品营运公司</t>
  </si>
  <si>
    <t>统溪河村28组</t>
  </si>
  <si>
    <t>45万/个</t>
  </si>
  <si>
    <t>每年解决约10人就业，村集体增加4.5万元收入。</t>
  </si>
  <si>
    <t>水东镇标东垅村中蜂养殖</t>
  </si>
  <si>
    <t>养殖中蜂100厢</t>
  </si>
  <si>
    <t>标东垅村内</t>
  </si>
  <si>
    <t>300元/厢</t>
  </si>
  <si>
    <t>省级</t>
  </si>
  <si>
    <t>每年为村集体经济增收1万</t>
  </si>
  <si>
    <t>标东垅村委会</t>
  </si>
  <si>
    <t>小横垅乡雷坡村食用菌产业发展项目</t>
  </si>
  <si>
    <t>1000平方米制菌标准化生产线配套设备（灭菌锅一台、培菌机一台、冷藏车一辆）采购</t>
  </si>
  <si>
    <t>全额</t>
  </si>
  <si>
    <t>增加村集体经济收入5万元</t>
  </si>
  <si>
    <t>小横垅乡人民政府</t>
  </si>
  <si>
    <t>雷坡村供销合作社</t>
  </si>
  <si>
    <t>小横垅乡雷坡村茶叶发展项目</t>
  </si>
  <si>
    <t>面积推广40亩，茶园管护，或茶叶加工
设备采购</t>
  </si>
  <si>
    <t xml:space="preserve">进一步增强
村集体经济3万元
</t>
  </si>
  <si>
    <t>入股水东镇瑞琦养殖场</t>
  </si>
  <si>
    <t>47万/村</t>
  </si>
  <si>
    <t>每年为村集体增收4万元</t>
  </si>
  <si>
    <t>葛竹坪镇岚水江村油茶套种罗汉果项目</t>
  </si>
  <si>
    <t>翻地100亩，罗汉果种苗13500株，牵山泉水、修水池、接电</t>
  </si>
  <si>
    <t>岚水江村</t>
  </si>
  <si>
    <t>2500元/亩</t>
  </si>
  <si>
    <t>发展产业，增强村集体经济5万元</t>
  </si>
  <si>
    <t>葛竹坪镇人民政府</t>
  </si>
  <si>
    <t>岚水江村委会</t>
  </si>
  <si>
    <t>葛竹坪镇岚水江村油茶种植项目</t>
  </si>
  <si>
    <t>油茶种植100亩，种苗8500株，产业路平整硬化350米，宽3.5米、厚0.18米、工棚硬化修建</t>
  </si>
  <si>
    <t>大江口镇小江口村金枣果业南方枣业文化产业项目</t>
  </si>
  <si>
    <t>入股金枣果业，1.“自然+人文”旅游模式；2.体验式农业休闲旅游模式。</t>
  </si>
  <si>
    <t>小江口村19组</t>
  </si>
  <si>
    <t>金枣果业公司每年按8%分红给村集体，五年后退还本金或者续签合同</t>
  </si>
  <si>
    <t>大江口镇人民政府</t>
  </si>
  <si>
    <t>小江口村委会</t>
  </si>
  <si>
    <t>大江口镇小江口村溆浦鹅养殖基地建设项目</t>
  </si>
  <si>
    <t>平整土地10亩新建栏舍800平方</t>
  </si>
  <si>
    <t>小江口村42、45组</t>
  </si>
  <si>
    <t>每年出栏溆浦鹅20000羽，用于壮大村集体经济</t>
  </si>
  <si>
    <t>北斗溪镇红花村湘水农场</t>
  </si>
  <si>
    <t>新建民宿350平方米及配套设施、瓦灰鸡品种繁殖饲养加工</t>
  </si>
  <si>
    <t>红花村</t>
  </si>
  <si>
    <t>40万元/村</t>
  </si>
  <si>
    <t>增加村集体经济3万元</t>
  </si>
  <si>
    <t>北斗溪镇人民政府</t>
  </si>
  <si>
    <t>红花村委会</t>
  </si>
  <si>
    <t>十一</t>
  </si>
  <si>
    <t>粮食生产专项资金</t>
  </si>
  <si>
    <t>粮食生产30000亩</t>
  </si>
  <si>
    <t>100元/亩</t>
  </si>
  <si>
    <t>县级资金</t>
  </si>
  <si>
    <t>拉动粮食生产3万元，增收600万公斤</t>
  </si>
  <si>
    <t>县农业
农村局</t>
  </si>
  <si>
    <t>2022年溆浦县巩固拓展脱贫攻坚成果和乡村振兴项目库（就业增收）明细表</t>
  </si>
  <si>
    <t>就业扶贫特岗</t>
  </si>
  <si>
    <t>卢峰镇就业扶贫特岗</t>
  </si>
  <si>
    <t>就业增收　</t>
  </si>
  <si>
    <t>138人就业扶贫特岗补助</t>
  </si>
  <si>
    <t>1万元每人每年</t>
  </si>
  <si>
    <t>保持乡村公益性岗位规模总体稳定，巩固脱贫攻坚成果，助力乡村振兴</t>
  </si>
  <si>
    <t>直接
补贴</t>
  </si>
  <si>
    <t>县人社局</t>
  </si>
  <si>
    <t>大江口镇就业扶贫特岗</t>
  </si>
  <si>
    <t>92人就业扶贫特岗补助</t>
  </si>
  <si>
    <t>低庄镇就业扶贫特岗</t>
  </si>
  <si>
    <t>88人就业扶贫特岗补助</t>
  </si>
  <si>
    <t>桥江镇就业扶贫特岗</t>
  </si>
  <si>
    <t>91人就业扶贫特岗补助</t>
  </si>
  <si>
    <t>龙潭镇就业扶贫特岗</t>
  </si>
  <si>
    <t>109人就业扶贫特岗补助</t>
  </si>
  <si>
    <t>均坪镇就业扶贫特岗</t>
  </si>
  <si>
    <t>42人就业扶贫特岗补助</t>
  </si>
  <si>
    <t>观音阁镇就业扶贫特岗</t>
  </si>
  <si>
    <t>62人就业扶贫特岗补助</t>
  </si>
  <si>
    <t>双井镇就业扶贫特岗</t>
  </si>
  <si>
    <t>89人就业扶贫特岗补助</t>
  </si>
  <si>
    <t>水东镇就业扶贫特岗</t>
  </si>
  <si>
    <t>44人就业扶贫特岗补助</t>
  </si>
  <si>
    <t>两丫坪镇就业扶贫特岗</t>
  </si>
  <si>
    <t>33人就业扶贫特岗补助</t>
  </si>
  <si>
    <t>黄茅园镇就业扶贫特岗</t>
  </si>
  <si>
    <t>64人就业扶贫特岗补助</t>
  </si>
  <si>
    <t>祖师殿镇就业扶贫特岗</t>
  </si>
  <si>
    <t>52人就业扶贫特岗补助</t>
  </si>
  <si>
    <t>葛竹坪镇就业扶贫特岗</t>
  </si>
  <si>
    <t>53人就业扶贫特岗补助</t>
  </si>
  <si>
    <t>深子湖镇就业扶贫特岗</t>
  </si>
  <si>
    <t>72人就业扶贫特岗补助</t>
  </si>
  <si>
    <t>思蒙镇就业扶贫特岗</t>
  </si>
  <si>
    <t>34人就业扶贫特岗补助</t>
  </si>
  <si>
    <t>舒溶溪乡就业扶贫特岗</t>
  </si>
  <si>
    <t>32人就业扶贫特岗补助</t>
  </si>
  <si>
    <t>油洋乡就业扶贫特岗</t>
  </si>
  <si>
    <t>三江镇就业扶贫特岗</t>
  </si>
  <si>
    <t>61人就业扶贫特岗补助</t>
  </si>
  <si>
    <t>小横垅乡就业扶贫特岗</t>
  </si>
  <si>
    <t>25人就业扶贫特岗补助</t>
  </si>
  <si>
    <t>统溪河镇就业扶贫特岗</t>
  </si>
  <si>
    <t>26人就业扶贫特岗补助</t>
  </si>
  <si>
    <t>淘金坪乡就业扶贫特岗</t>
  </si>
  <si>
    <t>17人就业扶贫特岗补助</t>
  </si>
  <si>
    <t>中都乡就业扶贫特岗</t>
  </si>
  <si>
    <t>19人就业扶贫特岗补助</t>
  </si>
  <si>
    <t>沿溪乡就业扶贫特岗</t>
  </si>
  <si>
    <t>29人就业扶贫特岗补助</t>
  </si>
  <si>
    <t>北斗溪镇就业扶贫特岗</t>
  </si>
  <si>
    <t>47人就业扶贫特岗补助</t>
  </si>
  <si>
    <t>龙庄湾乡就业扶贫特岗</t>
  </si>
  <si>
    <t>一次性交通补贴</t>
  </si>
  <si>
    <t>卢峰镇一次性交通补助</t>
  </si>
  <si>
    <t>621人就业</t>
  </si>
  <si>
    <t>100－400元/人　</t>
  </si>
  <si>
    <t>保障边缘户和已脱贫人口就业</t>
  </si>
  <si>
    <t>大江口镇一次性交通补助</t>
  </si>
  <si>
    <t>481人就业</t>
  </si>
  <si>
    <t>100－401元/人　</t>
  </si>
  <si>
    <t>低庄镇一次性交通补助</t>
  </si>
  <si>
    <t>423人就业</t>
  </si>
  <si>
    <t>100－402元/人　</t>
  </si>
  <si>
    <t>桥江镇一次性交通补助</t>
  </si>
  <si>
    <t>602人就业</t>
  </si>
  <si>
    <t>100－403元/人　</t>
  </si>
  <si>
    <t>龙潭镇一次性交通补助</t>
  </si>
  <si>
    <t>683人就业</t>
  </si>
  <si>
    <t>100－404元/人　</t>
  </si>
  <si>
    <t>均坪镇一次性交通补助</t>
  </si>
  <si>
    <t>321人就业</t>
  </si>
  <si>
    <t>100－405元/人　</t>
  </si>
  <si>
    <t>观音阁镇一次性交通补助</t>
  </si>
  <si>
    <t>425人就业</t>
  </si>
  <si>
    <t>100－406元/人　</t>
  </si>
  <si>
    <t>双井镇一次性交通补助</t>
  </si>
  <si>
    <t>521人就业</t>
  </si>
  <si>
    <t>100－407元/人　</t>
  </si>
  <si>
    <t>水东镇一次性交通补助</t>
  </si>
  <si>
    <t>100－408元/人　</t>
  </si>
  <si>
    <t>两丫坪镇一次性交通补助</t>
  </si>
  <si>
    <t>236人就业</t>
  </si>
  <si>
    <t>100－409元/人　</t>
  </si>
  <si>
    <t>黄茅园镇一次性交通补助</t>
  </si>
  <si>
    <t>356人就业</t>
  </si>
  <si>
    <t>100－410元/人　</t>
  </si>
  <si>
    <t>祖师殿镇一次性交通补助</t>
  </si>
  <si>
    <t>563人就业</t>
  </si>
  <si>
    <t>100－411元/人　</t>
  </si>
  <si>
    <t>葛竹坪镇一次性交通补助</t>
  </si>
  <si>
    <t>245人就业</t>
  </si>
  <si>
    <t>100－412元/人　</t>
  </si>
  <si>
    <t>深子湖镇一次性交通补助</t>
  </si>
  <si>
    <t>653人就业</t>
  </si>
  <si>
    <t>100－413元/人　</t>
  </si>
  <si>
    <t>思蒙镇一次性交通补助</t>
  </si>
  <si>
    <t>100－414元/人　</t>
  </si>
  <si>
    <t>舒溶溪乡一次性交通补助</t>
  </si>
  <si>
    <t>186人就业</t>
  </si>
  <si>
    <t>100－415元/人　</t>
  </si>
  <si>
    <t>油洋乡一次性交通补助</t>
  </si>
  <si>
    <t>286人就业</t>
  </si>
  <si>
    <t>100－416元/人　</t>
  </si>
  <si>
    <t>三江镇一次性交通补助</t>
  </si>
  <si>
    <t>623人就业</t>
  </si>
  <si>
    <t>100－417元/人　</t>
  </si>
  <si>
    <t>小横垅乡一次性交通补助</t>
  </si>
  <si>
    <t>237人就业</t>
  </si>
  <si>
    <t>100－418元/人　</t>
  </si>
  <si>
    <t>统溪河镇一次性交通补助</t>
  </si>
  <si>
    <t>100－419元/人　</t>
  </si>
  <si>
    <t>淘金坪乡一次性交通补助</t>
  </si>
  <si>
    <t>126人就业</t>
  </si>
  <si>
    <t>100－420元/人　</t>
  </si>
  <si>
    <t>中都乡一次性交通补助</t>
  </si>
  <si>
    <t>241人就业</t>
  </si>
  <si>
    <t>100－421元/人　</t>
  </si>
  <si>
    <t>沿溪乡一次性交通补助</t>
  </si>
  <si>
    <t>211人就业</t>
  </si>
  <si>
    <t>100－422元/人　</t>
  </si>
  <si>
    <t>北斗溪镇一次性交通补助</t>
  </si>
  <si>
    <t>235人就业</t>
  </si>
  <si>
    <t>100－423元/人　</t>
  </si>
  <si>
    <t>龙庄湾乡一次性交通补助</t>
  </si>
  <si>
    <t>100－424元/人　</t>
  </si>
  <si>
    <t>示范性帮扶车间及帮扶车间稳岗补贴奖补项目</t>
  </si>
  <si>
    <t>产业奖补</t>
  </si>
  <si>
    <t>吸纳脱贫劳动力稳定就业6个月以上且上年度收入达到6000元以上</t>
  </si>
  <si>
    <t>卢峰镇等乡镇</t>
  </si>
  <si>
    <t>示范性扶贫车间按吸纳脱贫劳动力人数3000元/人，稳岗补贴按吸纳脱贫劳动力人数1000元/人奖补</t>
  </si>
  <si>
    <t>解决680人脱贫劳动力就业</t>
  </si>
  <si>
    <t>带动脱贫户680人通过在帮扶车间就业增收</t>
  </si>
  <si>
    <t>溆浦县志雄日用有限公司等80家帮扶车间</t>
  </si>
  <si>
    <t>2022年溆浦县巩固拓展脱贫攻坚成果和乡村振兴项目库（乡村建设）明细表</t>
  </si>
  <si>
    <t>建设
性质</t>
  </si>
  <si>
    <t>病险水库除险加固</t>
  </si>
  <si>
    <t>桥江镇鸭坡塘水库除险加固工程</t>
  </si>
  <si>
    <t>农村基础设施</t>
  </si>
  <si>
    <t>大坝1座、溢洪道1条、输水系统加固、新建、维修防汛公路1条和管理用房1所等。</t>
  </si>
  <si>
    <t>桥江镇林家村</t>
  </si>
  <si>
    <t>103.49/座</t>
  </si>
  <si>
    <t>灌溉面积1500亩，保护耕地1500亩，保护人口2000人。</t>
  </si>
  <si>
    <t>直接
帮扶</t>
  </si>
  <si>
    <t>县水利局</t>
  </si>
  <si>
    <t>县水利综合
服务中心</t>
  </si>
  <si>
    <t>思蒙镇长溪水库除险加固工程</t>
  </si>
  <si>
    <t>思蒙镇长溪村</t>
  </si>
  <si>
    <t>123.8/座</t>
  </si>
  <si>
    <t>灌溉面积300亩，保护耕地400亩，保护人口300人。</t>
  </si>
  <si>
    <t>舒溶溪乡卢旦冲水库除险加固工程</t>
  </si>
  <si>
    <t>舒溶溪乡龙角桥村</t>
  </si>
  <si>
    <t>131.9/座</t>
  </si>
  <si>
    <t>灌溉面积500亩，保护耕地1200亩，保护人口400人。</t>
  </si>
  <si>
    <t>大江口镇卢冲园水库除险加固工程</t>
  </si>
  <si>
    <t>大江口镇芦冲园村</t>
  </si>
  <si>
    <t>181.48/座</t>
  </si>
  <si>
    <t>灌溉面积470亩，保护耕地300亩，保护人口870人。</t>
  </si>
  <si>
    <t>思蒙镇尖里冲水库除险加固工程</t>
  </si>
  <si>
    <t>思蒙镇黄家庄村</t>
  </si>
  <si>
    <t>182.7/座</t>
  </si>
  <si>
    <t>灌溉面积600亩，保护耕地400亩，保护人口100人。</t>
  </si>
  <si>
    <t>深子湖镇洞冲水库除险加固工程</t>
  </si>
  <si>
    <t>深子湖镇农跃村</t>
  </si>
  <si>
    <t>186.3/座</t>
  </si>
  <si>
    <t>灌溉面积700亩，保护耕地1300亩，保护人口1000人。</t>
  </si>
  <si>
    <t>卢峰镇双溪桥水库除险加固工程</t>
  </si>
  <si>
    <t>152.6/座</t>
  </si>
  <si>
    <t>灌溉面积400亩，保护耕地400亩，保护人口800人。</t>
  </si>
  <si>
    <t>观音阁镇茸溪水库除险加固工程</t>
  </si>
  <si>
    <t>观音阁镇岩坪村</t>
  </si>
  <si>
    <t>132.3/座</t>
  </si>
  <si>
    <t>灌溉面积300亩，保护耕地900亩，保护人口1300人。</t>
  </si>
  <si>
    <t>两丫坪镇冬瓜田水库除险加固工程</t>
  </si>
  <si>
    <t>两丫坪镇黄金村</t>
  </si>
  <si>
    <t>91.6/座</t>
  </si>
  <si>
    <t>灌溉面积500亩，保护耕地500亩，保护人口320人。</t>
  </si>
  <si>
    <t>双井镇大堰塘水库除险加固工程</t>
  </si>
  <si>
    <t>双井镇灯塔村</t>
  </si>
  <si>
    <t>84.1/座</t>
  </si>
  <si>
    <t>灌溉面积200亩，保护耕地1000亩，保护人口50人。</t>
  </si>
  <si>
    <t>小横垅乡红溪水库除险加固工程</t>
  </si>
  <si>
    <t>小横垅乡罗丰村</t>
  </si>
  <si>
    <t>101.4/座</t>
  </si>
  <si>
    <t>灌溉面积800亩，保护耕地800亩，保护人口800人。</t>
  </si>
  <si>
    <t>水利工程</t>
  </si>
  <si>
    <t>高明溪二期治理工程</t>
  </si>
  <si>
    <t>河道治理5175m</t>
  </si>
  <si>
    <t>水东镇、两丫坪镇、中都乡</t>
  </si>
  <si>
    <t>2600元/米</t>
  </si>
  <si>
    <t>保护农田3200亩，保护人口4050人</t>
  </si>
  <si>
    <t>四都河治理工程（深子湖镇、双井镇）</t>
  </si>
  <si>
    <t>河道治理750m</t>
  </si>
  <si>
    <t>深子湖镇、双井镇</t>
  </si>
  <si>
    <t>4720元/米</t>
  </si>
  <si>
    <t>保护农田100亩，保护人口4000人</t>
  </si>
  <si>
    <t>刘家坪水库安全生产和养护项目</t>
  </si>
  <si>
    <t>1、副坝六棱块防渗漏养护； 2、主渠、支渠、主渠排水沟、压力池、压力管排水沟等疏浚养护； 3、主渠护坡疏浚并建巡视观测台养护； 4、主渠底板渗漏养护； 农田灌溉支渠及坝址养护； 6、水库清渣除污生态环境养护</t>
  </si>
  <si>
    <t>龙庄湾乡刘家湖村</t>
  </si>
  <si>
    <t>80万元/座</t>
  </si>
  <si>
    <t>保护耕地300亩，保护人口20000人</t>
  </si>
  <si>
    <t>四都河溆浦县三期（美丽河湖）治理工程（低庄集镇段）</t>
  </si>
  <si>
    <t>河道治理897米</t>
  </si>
  <si>
    <t>低庄镇岩头村</t>
  </si>
  <si>
    <t>5340元/米</t>
  </si>
  <si>
    <t>保护农田300亩，保护人口1000人</t>
  </si>
  <si>
    <t>低庄镇人民政府</t>
  </si>
  <si>
    <t>低庄镇
人民政府</t>
  </si>
  <si>
    <t>北斗溪镇沙坪村防洪堤修复</t>
  </si>
  <si>
    <t>修复堤防390米</t>
  </si>
  <si>
    <t>北斗溪沙坪村</t>
  </si>
  <si>
    <t>2526元/米</t>
  </si>
  <si>
    <t>保护耕地100亩</t>
  </si>
  <si>
    <t>北斗溪镇
人民政府</t>
  </si>
  <si>
    <t>大江口镇白岩头村山塘维修</t>
  </si>
  <si>
    <t>塘坝加固一座。</t>
  </si>
  <si>
    <t>大江口镇白岩头村</t>
  </si>
  <si>
    <t>58万元/座</t>
  </si>
  <si>
    <t>灌溉面积200亩</t>
  </si>
  <si>
    <t>深子湖镇清水塘防洪堤建设</t>
  </si>
  <si>
    <t>基础长105米Ⅹ1米深x1米宽，防洪堤长105米Ⅹ2.5米高Ⅹ0.8米宽</t>
  </si>
  <si>
    <t>张家冲村</t>
  </si>
  <si>
    <t>380元/方</t>
  </si>
  <si>
    <t>保护农田200亩，保护人口200人</t>
  </si>
  <si>
    <t>深子湖镇
人民政府</t>
  </si>
  <si>
    <t>深子湖镇张家冲村防洪堤建设</t>
  </si>
  <si>
    <t>基础长245米Ⅹ1米深x1米宽，防洪堤长245米Ⅹ2.5米高Ⅹ0.8米宽</t>
  </si>
  <si>
    <t>深子湖镇张家冲村</t>
  </si>
  <si>
    <t>三江镇西湖村防洪堤建设</t>
  </si>
  <si>
    <t>长450米，高2.7米，宽0.8米</t>
  </si>
  <si>
    <t>三江镇西湖村</t>
  </si>
  <si>
    <t>三江镇
人民政府</t>
  </si>
  <si>
    <t>大江口镇清江屯村防汛公路</t>
  </si>
  <si>
    <t>新建防汛公路2km及其附属工程。</t>
  </si>
  <si>
    <t>125元/米</t>
  </si>
  <si>
    <t>灌溉面积3000亩</t>
  </si>
  <si>
    <t>渡槽维修</t>
  </si>
  <si>
    <t>渡槽维修3座</t>
  </si>
  <si>
    <t>大江口镇、双井镇、低庄镇</t>
  </si>
  <si>
    <t>5万元/座</t>
  </si>
  <si>
    <t>灌溉面积1000亩</t>
  </si>
  <si>
    <t>思蒙镇黄家庄村山塘维修</t>
  </si>
  <si>
    <t>卢峰镇大潭村水利设施水毁修复</t>
  </si>
  <si>
    <t>修复堤防110米，渠道80米。</t>
  </si>
  <si>
    <t>1842元/米</t>
  </si>
  <si>
    <t>保护面积8100亩，灌溉面积1300亩</t>
  </si>
  <si>
    <t>黄茅园金中村防洪堤建设</t>
  </si>
  <si>
    <t>新建堤防90米。</t>
  </si>
  <si>
    <t>黄茅园金中村</t>
  </si>
  <si>
    <t>保护耕地500亩</t>
  </si>
  <si>
    <t>桥江镇水库大坝防渗</t>
  </si>
  <si>
    <t>大坝防渗75米，坝高15米</t>
  </si>
  <si>
    <t>4000元/米</t>
  </si>
  <si>
    <t>均坪镇板溪村山塘加固</t>
  </si>
  <si>
    <t>大坝加固80米，坝高8.0米</t>
  </si>
  <si>
    <t>均坪镇板溪村</t>
  </si>
  <si>
    <t>30万元/座</t>
  </si>
  <si>
    <t>灌溉面积130亩，保护人口470人。</t>
  </si>
  <si>
    <t>安全饮水</t>
  </si>
  <si>
    <t>舒溶溪乡竹坡坳村安全饮水项目</t>
  </si>
  <si>
    <t>新建蓄水池9个，加固维修蓄水池9个及铺设管网等</t>
  </si>
  <si>
    <t>1－10组</t>
  </si>
  <si>
    <t>财政评审结算为准</t>
  </si>
  <si>
    <t>解决1096人饮水安全</t>
  </si>
  <si>
    <t>舒溶溪乡人民政府</t>
  </si>
  <si>
    <t>竹坡坳村委会</t>
  </si>
  <si>
    <t>卢峰镇南华山村饮水安全巩固提升工程</t>
  </si>
  <si>
    <t>新建取水井1座，蓄水池1座，水泵房1座，消毒房1座，安装提水设备1套（含电气设备），配备消毒设备1套，架设输电线路500米，铺设提供水管网约3.7km</t>
  </si>
  <si>
    <t>南华山村22-26组</t>
  </si>
  <si>
    <t>约1000元/人</t>
  </si>
  <si>
    <t>巩固300位脱贫人口饮水安全和解决季节性缺水问题，提供清洁，安全饮用水</t>
  </si>
  <si>
    <t>卢峰镇雷锋山村饮水安全巩固提升工程</t>
  </si>
  <si>
    <t>新建水源工程1处，蓄水池1座，铺设引供水管网约5.2km，安装自动控制装置1套</t>
  </si>
  <si>
    <t>雷锋山村1-4组</t>
  </si>
  <si>
    <t>大江口镇莲花村饮水安全巩固提升工程</t>
  </si>
  <si>
    <t>新建取水深井1座，蓄水池1座，水泵房1座，安装提水设备1套（含电气设备），配备消毒设备1套，铺设提供水管网约3.6km</t>
  </si>
  <si>
    <t>莲花村</t>
  </si>
  <si>
    <t>巩固30位脱贫人口饮水安全和解决季节性缺水问题，提供清洁，安全饮用水</t>
  </si>
  <si>
    <t>大江口镇顿旗村饮水安全巩固提升工程</t>
  </si>
  <si>
    <t>新建水源工程1处，蓄水池1座，铺设引供水管网约3.3km</t>
  </si>
  <si>
    <t>顿旗村10组</t>
  </si>
  <si>
    <t>巩固40位脱贫人口饮水安全和解决季节性缺水问题，提供清洁，安全饮用水</t>
  </si>
  <si>
    <t>大江口镇洑水湾村饮水安全巩固提升工程</t>
  </si>
  <si>
    <t>新建水源工程1处，蓄水池1座，铺设引供水管网约3km</t>
  </si>
  <si>
    <t>洑水湾村鹅梨坪片</t>
  </si>
  <si>
    <t>巩固15位脱贫人口饮水安全和解决季节性缺水问题，提供清洁，安全饮用水</t>
  </si>
  <si>
    <t>大江口镇金明村饮水安全巩固提升工程</t>
  </si>
  <si>
    <t>改造取水井一座，修建水泵房1座，新建蓄水池1座，安装提水设备1套，消毒设备1套（含电气设备），架设输电线路200米，改造提水管约0.5km</t>
  </si>
  <si>
    <t>金明村1-7组，11-17组</t>
  </si>
  <si>
    <t>巩固223位脱贫人口饮水安全和解决季节性缺水问题，提供清洁，安全饮用水</t>
  </si>
  <si>
    <t>思蒙镇新庄垅村饮水安全巩固提升工程</t>
  </si>
  <si>
    <t>新建水源工程1处，蓄水池2座，取水井1座，修建消毒房、水泵房各1座配，安装提水设备1套（含电气设备），消毒设备1套，铺设管网约7.5km</t>
  </si>
  <si>
    <t>新庄垅村</t>
  </si>
  <si>
    <t>巩固217位脱贫人口饮水安全和解决季节性缺水问题，提供清洁，安全饮用水</t>
  </si>
  <si>
    <t>思蒙镇思蒙湾村饮水安全巩固提升工程</t>
  </si>
  <si>
    <t>新建水源工程3处，建粗滤池1座，铺设引供水管网约6.6km</t>
  </si>
  <si>
    <t>思蒙湾村</t>
  </si>
  <si>
    <t>巩固442位脱贫人口饮水安全和解决季节性缺水问题，提供清洁，安全饮用水</t>
  </si>
  <si>
    <t>均坪镇集镇饮水安全巩固提升工程</t>
  </si>
  <si>
    <t>新建取水深井一处，安装提水设备1套，架设输电线路100米，铺设提水管0.015km</t>
  </si>
  <si>
    <t>先锋村</t>
  </si>
  <si>
    <t>巩固20位脱贫人口饮水安全和解决季节性缺水问题，提供清洁，安全饮用水</t>
  </si>
  <si>
    <t>双井镇花桥社区饮水安全巩固提升工程</t>
  </si>
  <si>
    <t>新建加压泵房1座，配备增压设备1套（含电气设备），管网延伸约2.5km</t>
  </si>
  <si>
    <t>花桥社区11组</t>
  </si>
  <si>
    <t>双井镇水集村饮水安全巩固提升工程</t>
  </si>
  <si>
    <t>新建水源工程1处，蓄水池1座，铺设引水管约0.45km</t>
  </si>
  <si>
    <t>双井镇洞底湾村饮水安全巩固提升工程</t>
  </si>
  <si>
    <t>管网延伸约12.4km，安装增压设备2套</t>
  </si>
  <si>
    <t>双井镇洞底湾村、和平村、百花村、向家排村，祖师殿镇四门村</t>
  </si>
  <si>
    <t>巩固450位脱贫人口饮水安全和解决季节性缺水问题，提供清洁，安全饮用水水</t>
  </si>
  <si>
    <t>低庄镇水厂管网延伸工程</t>
  </si>
  <si>
    <t>枫香林村建泵房1座，安装增压设备1套（含电气设备），管网延伸3.4km；连山村管网延伸2km</t>
  </si>
  <si>
    <t>枫香林村、连山村</t>
  </si>
  <si>
    <t>巩固176位脱贫人口饮水安全和解决季节性缺水问题，提供清洁，安全饮用水</t>
  </si>
  <si>
    <t>深子湖镇炉场坪村饮水安全巩固提升工程</t>
  </si>
  <si>
    <t>新建水源工程3处，蓄水池3座，铺设引供水管网约13.25km</t>
  </si>
  <si>
    <t>炉场坪村</t>
  </si>
  <si>
    <t>巩固299位脱贫人口饮水安全和解决季节性缺水问题，提供清洁，安全饮用水</t>
  </si>
  <si>
    <t>桥江镇堰塘村饮水安全巩固提升工程</t>
  </si>
  <si>
    <t>改造水井，修建集水池1座</t>
  </si>
  <si>
    <t>堰塘村</t>
  </si>
  <si>
    <t>桥江镇机坪村饮水安全巩固提升工程</t>
  </si>
  <si>
    <t>从林家坡水厂管网延伸，铺设管网约12km，建增压房1座，配变频增压设备1套（含电气设备）</t>
  </si>
  <si>
    <t>机坪村</t>
  </si>
  <si>
    <t>巩固214位脱贫人口饮水安全和解决季节性缺水问题，提供清洁，安全饮用水</t>
  </si>
  <si>
    <t>桥江集镇饮水安全巩固提升工程</t>
  </si>
  <si>
    <t>配备消毒设备1套</t>
  </si>
  <si>
    <t>沙湾村</t>
  </si>
  <si>
    <t>油洋乡东山村饮水安全巩固提升工程</t>
  </si>
  <si>
    <t>改造水源工程1处，铺设引供水管约3.3km</t>
  </si>
  <si>
    <t>东山村长岭片</t>
  </si>
  <si>
    <t>巩固200位脱贫人口饮水安全和解决季节性缺水问题，提供清洁，安全饮用水</t>
  </si>
  <si>
    <t>油洋乡河底江村饮水安全巩固提升工程</t>
  </si>
  <si>
    <t>新建水源工程1处，水泵房1座，蓄水池1座，配提水设备一套（含电气设备），铺设提供水管网约3.3km</t>
  </si>
  <si>
    <t>河底江村3-6组，20、21组</t>
  </si>
  <si>
    <t>巩固100位脱贫人口饮水安全和解决季节性缺水问题，提供清洁，安全饮用水</t>
  </si>
  <si>
    <t>祖师殿镇水堆湾村饮水安全巩固提升工程</t>
  </si>
  <si>
    <t>新建水源工程2处，配备消毒设备1台，铺设引供水管约3km</t>
  </si>
  <si>
    <t>水堆湾村</t>
  </si>
  <si>
    <t>巩固304位脱贫人口饮水安全和解决季节性缺水问题，提供清洁，安全饮用水</t>
  </si>
  <si>
    <t>水东镇标东垅村饮水安全巩固提升工程</t>
  </si>
  <si>
    <t>新建水源工程1处，蓄水池1座，铺设引供管网约1.5km</t>
  </si>
  <si>
    <t>标东垅村29组</t>
  </si>
  <si>
    <t>巩固92位脱贫人口饮水安全和解决季节性缺水问题，提供清洁，安全饮用水</t>
  </si>
  <si>
    <t>两丫坪镇咀坡村饮水安全巩固提升工程</t>
  </si>
  <si>
    <t>新建水源工程2处，蓄水池1座，铺设引供水管网约4.7km</t>
  </si>
  <si>
    <t>咀坡村3.4.9.10组及村部</t>
  </si>
  <si>
    <t>中都乡中都村饮水安全巩固提升工程</t>
  </si>
  <si>
    <t>改造引水管3km</t>
  </si>
  <si>
    <t>中都村桂花片</t>
  </si>
  <si>
    <t>中都乡高坪村饮水安全巩固提升工程</t>
  </si>
  <si>
    <t>新建水源工程1处，修建沉淀池1座，铺设引供水管网约1.4km</t>
  </si>
  <si>
    <t>高坪村</t>
  </si>
  <si>
    <t>巩固150位脱贫人口饮水安全和解决季节性缺水问题，提供清洁，安全饮用水</t>
  </si>
  <si>
    <t>中都乡沙溪村饮水安全巩固提升工程</t>
  </si>
  <si>
    <t>新建水源工程1处，维修蓄水池1座，铺设引供水管网约7.1km</t>
  </si>
  <si>
    <t>沙溪村</t>
  </si>
  <si>
    <t>小横垅乡金子村饮水安全巩固提升工程</t>
  </si>
  <si>
    <t>新建水源工程3处，蓄水池2座，铺设引供水管网约9.6km</t>
  </si>
  <si>
    <t>金子村</t>
  </si>
  <si>
    <t>巩固210位脱贫人口饮水安全和解决季节性缺水问题，提供清洁，安全饮用水</t>
  </si>
  <si>
    <t>小横垅乡杨柳村饮水安全巩固提升工程</t>
  </si>
  <si>
    <t>新建水源工程5处，蓄水池5座，铺设管网约13.7km</t>
  </si>
  <si>
    <t>杨柳村</t>
  </si>
  <si>
    <t>巩固120位脱贫人口饮水安全和解决季节性缺水问题，提供清洁，安全饮用水</t>
  </si>
  <si>
    <t>小横垅乡高台村饮水安全巩固提升工程</t>
  </si>
  <si>
    <t>新建水源工程2处，蓄水池1座，铺设引供水管网约4.4km</t>
  </si>
  <si>
    <t>高台村10-13组、17组</t>
  </si>
  <si>
    <t>卢峰镇红远村饮水安全巩固提升工程</t>
  </si>
  <si>
    <t>新建水源工程2处，防漏维修蓄水池1座，铺设管网约3.7km</t>
  </si>
  <si>
    <t>红远村</t>
  </si>
  <si>
    <t>约600元/人</t>
  </si>
  <si>
    <t>红远村委会</t>
  </si>
  <si>
    <t>舒溶溪乡扎水塘村饮水安全巩固提升工程</t>
  </si>
  <si>
    <t>新建饮水安全抗旱水塘一口</t>
  </si>
  <si>
    <t>约2000元/人</t>
  </si>
  <si>
    <t>扎水塘村委会</t>
  </si>
  <si>
    <t>农村饮水安全巩固脱贫攻坚成果推进乡村振兴管材（件）供应</t>
  </si>
  <si>
    <t>农村饮水安全管材（件）供应</t>
  </si>
  <si>
    <t>涉及全县25个乡镇</t>
  </si>
  <si>
    <t>为巩固脱贫攻坚成果、推进乡村振兴等确保农村饮水安全提供管材（件）</t>
  </si>
  <si>
    <t>四都河三期治理工程</t>
  </si>
  <si>
    <t>低庄镇牌子田村段四都河三期治理工程</t>
  </si>
  <si>
    <t>河道治理1280m</t>
  </si>
  <si>
    <t>低庄镇牌子田村段</t>
  </si>
  <si>
    <t>2137元/米</t>
  </si>
  <si>
    <t>保护农1000亩，保护人口2000人</t>
  </si>
  <si>
    <t>低庄镇小龙潭村段四都河三期治理工程</t>
  </si>
  <si>
    <t>河道治理1500m</t>
  </si>
  <si>
    <t>低庄镇小龙潭村段</t>
  </si>
  <si>
    <t>保护农800亩，保护人口1000人</t>
  </si>
  <si>
    <t>农村公路</t>
  </si>
  <si>
    <t>思蒙至统溪河旅游公路改建（二期）</t>
  </si>
  <si>
    <t>全长24.67公里，路基、路面及附属工程，路基宽7米，沥青路面路面宽6米。</t>
  </si>
  <si>
    <t>思蒙镇
统溪河镇</t>
  </si>
  <si>
    <t>以结算为准</t>
  </si>
  <si>
    <t>既促进我县一、二、三产业深度融合，又能巩固沿线近2万人脱贫成果，保障沿线居民就业。</t>
  </si>
  <si>
    <t>县交通运输局</t>
  </si>
  <si>
    <t>双井至祖师殿乡镇通三级公路改造</t>
  </si>
  <si>
    <t>全长10公里，路基、路面及附属工程，路基宽7.5米，沥青路面路面宽6.5米。</t>
  </si>
  <si>
    <t>方便百姓快捷安全出行</t>
  </si>
  <si>
    <t>九溪江至统溪河旅游公路提质</t>
  </si>
  <si>
    <t>全长16公里，路基加宽，盖板水沟工程</t>
  </si>
  <si>
    <t>方便百姓安全出行，促进旅游发展</t>
  </si>
  <si>
    <t>统溪河镇白竹坡村大桥建设</t>
  </si>
  <si>
    <t>新建桥长126米</t>
  </si>
  <si>
    <t>统溪河镇白竹坡村</t>
  </si>
  <si>
    <t>方便百姓安全出行</t>
  </si>
  <si>
    <t>小横垅乡雷坡村地质灾害抢险</t>
  </si>
  <si>
    <t>土石方、锚杆、喷射混凝土、挡墙、排水沟等工程</t>
  </si>
  <si>
    <t>小横垅乡
人民政府</t>
  </si>
  <si>
    <t>葛竹坪至天星公路</t>
  </si>
  <si>
    <t>全长7.5公里，路基、路面及附属工程，路基宽6米，水泥路面路面宽5米。</t>
  </si>
  <si>
    <t>葛竹坪天星村</t>
  </si>
  <si>
    <t>溆浦县城二桥至思蒙公路改造（大修）工程</t>
  </si>
  <si>
    <t>路面改造20cm厚水稳层，摊铺5cm厚沥青混凝土13.855KM；边沟、硬质路肩、交通标志标牌、路面标线、路侧护栏、百米桩、里程牌、钢筋砼防撞墙等工程。</t>
  </si>
  <si>
    <t>卢峰镇、思蒙镇</t>
  </si>
  <si>
    <t>131.13/公里</t>
  </si>
  <si>
    <t>受益行政村3个，受益10337人。</t>
  </si>
  <si>
    <t>县公路建设
养护中心</t>
  </si>
  <si>
    <t>两丫坪镇中学道路改造</t>
  </si>
  <si>
    <t>提质改造四级公路0.56公里，挡土墙180方，路面3250平方，防护工程800米，土石方9700方。</t>
  </si>
  <si>
    <t>两丫坪镇两丫坪社区</t>
  </si>
  <si>
    <t>确保2000学生上学安全</t>
  </si>
  <si>
    <t>祖师殿镇王钊溪村新塘公路水毁</t>
  </si>
  <si>
    <t>挡土墙330方，恢复水泥路面1283平方</t>
  </si>
  <si>
    <t>祖师殿镇王钊溪村</t>
  </si>
  <si>
    <t>方便1000人出行</t>
  </si>
  <si>
    <t>王钊溪村委会</t>
  </si>
  <si>
    <t>龙潭镇合心村公路水毁修复</t>
  </si>
  <si>
    <t>挡土墙260方，清理塌方2000方</t>
  </si>
  <si>
    <t>龙潭镇合心村</t>
  </si>
  <si>
    <t>方便1200人出行</t>
  </si>
  <si>
    <t>合心村委会</t>
  </si>
  <si>
    <t>水东镇高明溪村曾家寨水毁恢复</t>
  </si>
  <si>
    <t>挡土墙1180方</t>
  </si>
  <si>
    <t>方便600人出行</t>
  </si>
  <si>
    <t>高明溪村委会</t>
  </si>
  <si>
    <t>龙潭镇报木村公路水沟及水毁挡土墙建设</t>
  </si>
  <si>
    <t>挡土墙及水沟建设</t>
  </si>
  <si>
    <t>方便950人出行</t>
  </si>
  <si>
    <t>沿溪乡荆竹山村公路硬化</t>
  </si>
  <si>
    <t>14－16组3公路硬化</t>
  </si>
  <si>
    <t>方便687人出行</t>
  </si>
  <si>
    <t>卢峰镇红花园村公路硬化及配套设施</t>
  </si>
  <si>
    <t>道路硬化1000米及边坡浆砌</t>
  </si>
  <si>
    <t>卢峰镇红花园村</t>
  </si>
  <si>
    <t>2100元/米</t>
  </si>
  <si>
    <t>受益800户，1600人</t>
  </si>
  <si>
    <t>湖天坪至板栗坪公路改造工程</t>
  </si>
  <si>
    <t>路面改造，破碎路面换板，摊铺6cm厚沥青混凝土6300个平方，1.4公里</t>
  </si>
  <si>
    <t>水东镇湖天坪村</t>
  </si>
  <si>
    <t>100元/m2，最终以财评结算为准</t>
  </si>
  <si>
    <t>卢峰镇红远村危桥拆除和重建</t>
  </si>
  <si>
    <t>建乡道公路桥：长30M高6M宽4.5M</t>
  </si>
  <si>
    <t>79万元/座</t>
  </si>
  <si>
    <t>受益群众4000人</t>
  </si>
  <si>
    <t>北斗溪镇回春村回春村徐家坳－回春一组</t>
  </si>
  <si>
    <t>路面硬化全长0.558公里，路面宽3.5米，厚18CM</t>
  </si>
  <si>
    <t>每公里43.6万元，以结算为准</t>
  </si>
  <si>
    <t>方便群众102人，其中受益贫困户5户15人</t>
  </si>
  <si>
    <t>2022.1.10</t>
  </si>
  <si>
    <t>2022.5.10</t>
  </si>
  <si>
    <t>交通运输局</t>
  </si>
  <si>
    <t>怀化路桥</t>
  </si>
  <si>
    <t>淘金坪乡诏诰垴村枫树湾至白竹</t>
  </si>
  <si>
    <t>路面硬化全长0.533公里，路面宽3.5米，厚18CM</t>
  </si>
  <si>
    <t>淘金坪乡诏诰垴村</t>
  </si>
  <si>
    <t>每公里40万元，以结算为准</t>
  </si>
  <si>
    <t>方便群众97人，其中受益贫困户4户13人</t>
  </si>
  <si>
    <t>2022.10.10</t>
  </si>
  <si>
    <t>油洋乡小址坊村小址坊至老屋冲</t>
  </si>
  <si>
    <t>路面硬化全长0.955公里，路面宽3.5米，厚18CM</t>
  </si>
  <si>
    <t>油洋乡小址坊村</t>
  </si>
  <si>
    <t>方便群众269人，其中受益贫困户13户39人</t>
  </si>
  <si>
    <t>北斗溪镇前进村前进琅江潭－前进村十组</t>
  </si>
  <si>
    <t>路面硬化全长0.446公里，路面宽3.5米，厚18CM</t>
  </si>
  <si>
    <t>北斗溪镇前进村</t>
  </si>
  <si>
    <t>方便群众183人，其中受益贫困户7户22人</t>
  </si>
  <si>
    <t>水东镇高明溪村曾家寨-锯木场</t>
  </si>
  <si>
    <t>路面硬化全长1.45公里，路面宽3.5米，厚18CM</t>
  </si>
  <si>
    <t>方便群众240人，其中受益贫困户8户24人</t>
  </si>
  <si>
    <t>水东镇邱家湾村邱家湾村村道</t>
  </si>
  <si>
    <t>路面硬化全长2.794公里，路面宽3.5米，厚18CM</t>
  </si>
  <si>
    <t>水东镇邱家湾村</t>
  </si>
  <si>
    <t>方便群众232人，其中受益贫困户7户22人</t>
  </si>
  <si>
    <t>淘金坪乡双江潭村灶坪至刘家洞</t>
  </si>
  <si>
    <t>路面硬化全长2.08公里，路面宽3.5米，厚18CM</t>
  </si>
  <si>
    <t>淘金坪乡双江潭村</t>
  </si>
  <si>
    <t>方便群众205人，其中受益贫困户9户27人</t>
  </si>
  <si>
    <t>葛竹坪镇金石村金石桥边—青草坪</t>
  </si>
  <si>
    <t>路面硬化全长1.5公里，路面宽3.5米，厚18CM</t>
  </si>
  <si>
    <t>葛竹坪镇金石村</t>
  </si>
  <si>
    <t>方便群众95人，其中受益贫困户5户17人</t>
  </si>
  <si>
    <t>葛竹坪镇金石村9组—9组</t>
  </si>
  <si>
    <t>路面硬化全长0.478公里，路面宽3.5米，厚18CM</t>
  </si>
  <si>
    <t>方便群众102人，其中受益贫困户7户22人</t>
  </si>
  <si>
    <t>葛竹坪镇金石村村道至一组</t>
  </si>
  <si>
    <t>路面硬化全长0.851公里，路面宽3.5米，厚18CM</t>
  </si>
  <si>
    <t>方便群众99人，其中受益贫困户6户18人</t>
  </si>
  <si>
    <t>葛竹坪镇天星村杨桥桥头至岩桥</t>
  </si>
  <si>
    <t>路面硬化全长0.983公里，路面宽3.5米，厚18CM</t>
  </si>
  <si>
    <t>葛竹坪镇天星村</t>
  </si>
  <si>
    <t>方便群众172人，其中受益贫困户4户12人</t>
  </si>
  <si>
    <t>葛竹坪镇新桥村关山—金厂坪</t>
  </si>
  <si>
    <t>路面硬化全长1.705公里，路面宽3.5米，厚18CM</t>
  </si>
  <si>
    <t>葛竹坪镇新桥村</t>
  </si>
  <si>
    <t>方便群众238人，其中受益贫困户6户18人</t>
  </si>
  <si>
    <t>以工代赈</t>
  </si>
  <si>
    <t>低庄镇牌子田村桥梁建设项目</t>
  </si>
  <si>
    <t>修建新桥一座，长度80米，宽度7米，桥面宽6米，两边0.5米护栏</t>
  </si>
  <si>
    <t>低庄镇牌子田村</t>
  </si>
  <si>
    <t>4.5万元/米</t>
  </si>
  <si>
    <t>解决全村3200人出行</t>
  </si>
  <si>
    <t>县发改局</t>
  </si>
  <si>
    <t>低庄镇牌子田村公路建设</t>
  </si>
  <si>
    <t>铺设沥青路面2500平方，</t>
  </si>
  <si>
    <t>120元/平方米</t>
  </si>
  <si>
    <t>解决全村1800人出行</t>
  </si>
  <si>
    <t>欠发达国有林场建设</t>
  </si>
  <si>
    <t>欠发达国有林场巩固提升森林康养基地中都林场防洪堤建设</t>
  </si>
  <si>
    <t>新建防洪堤225米</t>
  </si>
  <si>
    <t>中都林场</t>
  </si>
  <si>
    <t>1632元/米</t>
  </si>
  <si>
    <t>巩固欠发达林场脱贫成果，完善林场产业配套设施，保障林场职工及周边265名村民的生命安全</t>
  </si>
  <si>
    <t>县林业局</t>
  </si>
  <si>
    <t>中都林场秀美林场建设</t>
  </si>
  <si>
    <t>林区道路硬化100米，5米宽，防洪堤建设100米</t>
  </si>
  <si>
    <t>100元/平方米，1500元/米</t>
  </si>
  <si>
    <t>增加林场景观秀美度，方便林场职工及周边265位村民出行安全，巩固提升欠发达林场脱贫成果。</t>
  </si>
  <si>
    <t>让家溪林场公路建设</t>
  </si>
  <si>
    <t>新建林场产业公路3公里</t>
  </si>
  <si>
    <t>让家溪林场</t>
  </si>
  <si>
    <t>6.8万元/公里</t>
  </si>
  <si>
    <t>解决林场生产生活及防火带，保障685名村名生产生活安全</t>
  </si>
  <si>
    <t>小横垅林场公路维修</t>
  </si>
  <si>
    <t>林区道路维修3公里</t>
  </si>
  <si>
    <t>小横垅林场</t>
  </si>
  <si>
    <t>3.3万元/公里</t>
  </si>
  <si>
    <t>解决林场生产生活及防火带，保障352名村名生产生活安全</t>
  </si>
  <si>
    <t>中都林场珍贵苗木基地建设</t>
  </si>
  <si>
    <t>新建苗木基地30亩</t>
  </si>
  <si>
    <t>3万元/亩</t>
  </si>
  <si>
    <t>解决全县生态造林苗木及战略储备林建设用苗</t>
  </si>
  <si>
    <t>卢峰镇断头路建设</t>
  </si>
  <si>
    <t>卢峰镇长乐村7组.9组.11组道路硬化</t>
  </si>
  <si>
    <t>路面硬化总长800米.宽2米-3.5米；路基整修和垫层300米。</t>
  </si>
  <si>
    <t>卢峰镇长乐村7.9.11组</t>
  </si>
  <si>
    <t>270元/米</t>
  </si>
  <si>
    <t>受益400户，1000人</t>
  </si>
  <si>
    <t>长乐村委会</t>
  </si>
  <si>
    <t>卢峰镇枣子坡村2组.3组路面硬化</t>
  </si>
  <si>
    <t>硬化道路总长580米：①枣子坡村老村部至新村部主道：长150米，宽3米，厚0.18米；②舒友柳老屋至舒承球屋边：长80米，宽3米，厚0.18米；③舒建平屋边至舒友坤附近：长110米，宽2.5米，厚0.18米；④舒作军至舒作海屋边：长70米，宽2.5米，厚0.18米；⑤杨琴屋边至舒作权屋边：长40米，宽2.5米，厚0.18米；⑥舒作汉路口至韩学端屋边：长30米，宽3米，厚0.18米；⑦杨君彩屋边至舒承信：长100米，宽3米，厚0.18米；⑧道路扩宽和整修垫层400米</t>
  </si>
  <si>
    <t>卢峰镇枣子坡村2组.3组</t>
  </si>
  <si>
    <t>300元/米</t>
  </si>
  <si>
    <t>受益150户，860人</t>
  </si>
  <si>
    <t>枣子坡村委会</t>
  </si>
  <si>
    <t>卢峰镇枣子坡村小后门道路硬化</t>
  </si>
  <si>
    <t>总长401米，1、舒小康至舒志慧屋边长171米，宽3米；2、舒作刚屋边至村小学后门长190米，宽3米；3、舒作刚屋至王金莲屋边40米长，宽4米。4、道路扩宽、整修、垫层300米</t>
  </si>
  <si>
    <t>卢峰镇枣子坡村村小后门舒作刚、舒小康、舒志慧、王金莲屋边</t>
  </si>
  <si>
    <t>受益42户，180人</t>
  </si>
  <si>
    <t>卢峰镇张家桥村田家桥.岩屋冲路面硬化</t>
  </si>
  <si>
    <t>道路硬化总长932米：田家桥路硬化工程长800米，宽3米；岩屋冲路硬化工程长132米，宽3米</t>
  </si>
  <si>
    <t>卢峰镇张家桥村田家桥.岩屋冲</t>
  </si>
  <si>
    <t>受益18户，160人</t>
  </si>
  <si>
    <t>张家桥村委会</t>
  </si>
  <si>
    <t>卢峰镇红花园村老村部和20组刘家到丁生明家路面硬化</t>
  </si>
  <si>
    <t>道路硬化总长660米：老村部后面到罗尚元家附近长180米，宽3.5米；20组刘家到丁生明家附近长480米，宽3米</t>
  </si>
  <si>
    <t>卢峰镇红花园村老村部和刘家到丁生明家</t>
  </si>
  <si>
    <t>受益147户，720人</t>
  </si>
  <si>
    <t>红花园村委会</t>
  </si>
  <si>
    <t>卢峰镇高低村11组路面硬化</t>
  </si>
  <si>
    <t>道路硬化总长598米，宽2.5米-3.5米</t>
  </si>
  <si>
    <t>卢峰镇高低村11组</t>
  </si>
  <si>
    <t>267元/米</t>
  </si>
  <si>
    <t>受益90户，290人</t>
  </si>
  <si>
    <t>高低村委会</t>
  </si>
  <si>
    <t>卢峰镇哑塘村5组、7组路面硬化</t>
  </si>
  <si>
    <t xml:space="preserve">道路硬化总长725米，宽3.5米； 路面整修垫层500米   </t>
  </si>
  <si>
    <t>卢峰镇哑塘村5组、7组</t>
  </si>
  <si>
    <t>330元/米</t>
  </si>
  <si>
    <t>受益200户，430人</t>
  </si>
  <si>
    <t>哑塘村委会</t>
  </si>
  <si>
    <t>卢峰镇哑塘村贺家道路面硬化</t>
  </si>
  <si>
    <t xml:space="preserve">道路硬化总长585米，宽2.8米-3.5米；路面整修垫层200米  </t>
  </si>
  <si>
    <t>卢峰镇哑塘村贺家</t>
  </si>
  <si>
    <t>受益126户，328人</t>
  </si>
  <si>
    <t>卢峰镇桔花园村钟家路改造</t>
  </si>
  <si>
    <t>上钟家院落道路硬化长381米，宽3.5米；维修排水沟233米和水沟0.4*0.5盖板400块</t>
  </si>
  <si>
    <t>卢峰镇桔花园村钟家路</t>
  </si>
  <si>
    <t>200元/米</t>
  </si>
  <si>
    <t>受益1600人</t>
  </si>
  <si>
    <t>桔花园村委会</t>
  </si>
  <si>
    <t>卢峰镇梁家坡村省S224线至一组刘克治家路面改造</t>
  </si>
  <si>
    <t>省S224线至一组刘克治家：长530米，宽4.3米，沥青混凝土硬化路面，公路硬化150米，宽3.5米，厚0.18米</t>
  </si>
  <si>
    <t>卢峰镇梁家坡村省S224线至一组刘克治家</t>
  </si>
  <si>
    <t>426元/米</t>
  </si>
  <si>
    <t>受益72户，320人</t>
  </si>
  <si>
    <t>梁家坡村委会</t>
  </si>
  <si>
    <t>卢峰镇团结社区夏家溪路面改造</t>
  </si>
  <si>
    <t>夏家溪半山腰台阶整修：硬化路面100米长，1.4米宽，0.15米厚；150米长，2.3米宽，0.15米厚，整修排污沟53米长，0.5*0.6加盖板；新建5米长台阶，0.5米宽；新建10米长档土墙，平均宽0.6米，高1.5米含基础，该项目施工难度大</t>
  </si>
  <si>
    <t>卢峰镇团结社区夏家溪</t>
  </si>
  <si>
    <t>600元/方</t>
  </si>
  <si>
    <t>受益52户，260人</t>
  </si>
  <si>
    <t>团结社区委员会</t>
  </si>
  <si>
    <t>卢峰镇民主社区路面改造、硬化</t>
  </si>
  <si>
    <t>朱月英家附近宽4.5米、长10米；罗忠田家附近宽4.5米、长30米；杨儿冲路道路宽4.5米、长70米；火烧坪土地庙后面宽4米、长10米；花果山路面新铺设排污管道长100米，化粪池清理改造</t>
  </si>
  <si>
    <t>卢峰镇民主社区花果山附近</t>
  </si>
  <si>
    <t>350元/米</t>
  </si>
  <si>
    <t>受益2000人</t>
  </si>
  <si>
    <t>民主社区委员会</t>
  </si>
  <si>
    <t>卢峰镇民主社区红军路路面硬化</t>
  </si>
  <si>
    <t>路面硬化长500米，宽3－4米。沥青混凝土硬化路面，排污管道改造</t>
  </si>
  <si>
    <t>卢峰镇民主社区红军路</t>
  </si>
  <si>
    <t>340元/米</t>
  </si>
  <si>
    <t>受益1500人</t>
  </si>
  <si>
    <t>卢峰镇幸福社区路面改造</t>
  </si>
  <si>
    <t>湘梦园旁道路长：70米，宽：8米，560平方；毛仕旺小巷长：25米，宽：6.5米，162.5平方；龚炳炎家旁长：65米，宽：8米，520平方；路面降坡0.5米高度，面积500平米；拆违两处建筑物，沥青混凝土硬化路面</t>
  </si>
  <si>
    <t>卢峰镇幸福社区湘梦园旁、毛仕旺小巷、龚炳炎家旁</t>
  </si>
  <si>
    <t>102元/平米</t>
  </si>
  <si>
    <t>受益270户，650人</t>
  </si>
  <si>
    <t>幸福社区委员会</t>
  </si>
  <si>
    <t>卢峰镇桥头水村1组、2组停车场路面改造</t>
  </si>
  <si>
    <t>1组、2组公路硬化总长340米：其中98长.宽7.2－7.5米；20米长.宽14米；67米长.宽6.8米；27米长.宽2.7米；76米长.宽3.5米；45米长.宽4.2米。</t>
  </si>
  <si>
    <t>卢峰镇桥头水村1组、2组停车场</t>
  </si>
  <si>
    <t>588元/米</t>
  </si>
  <si>
    <t>受益500户，1500人</t>
  </si>
  <si>
    <t>桥头水村委会</t>
  </si>
  <si>
    <t>卢峰镇麻阳水村路面硬化</t>
  </si>
  <si>
    <t>1组、2组、4组、5组、8组公路总长831米：其中长16米.宽3.7米，长26米宽1.5，长15米宽4.8米，长500米宽4米，长274米宽3.5米。</t>
  </si>
  <si>
    <t>卢峰镇麻阳村1组2组4组5组8组</t>
  </si>
  <si>
    <t>324元/米</t>
  </si>
  <si>
    <t>受益450户，1800人</t>
  </si>
  <si>
    <t>麻阳水村委会</t>
  </si>
  <si>
    <t>卢峰镇杨家仁村1组、2组、3组、10组路面改造</t>
  </si>
  <si>
    <t>1组、2组、3组、10组公路：长450米，宽：3.5米，路面整修垫层</t>
  </si>
  <si>
    <t>卢峰镇杨家仁村1组、2组、3组、10组</t>
  </si>
  <si>
    <t>320元/米</t>
  </si>
  <si>
    <t>受益420户，1200人</t>
  </si>
  <si>
    <t>杨家仁村委会</t>
  </si>
  <si>
    <t>卢峰镇岩英坪村道路硬化</t>
  </si>
  <si>
    <t>村级道路硬化总长2000米，宽3.5米</t>
  </si>
  <si>
    <t>卢峰镇岩英坪村</t>
  </si>
  <si>
    <t>受益300户，1020人</t>
  </si>
  <si>
    <t>卢峰镇山门垅道路硬化</t>
  </si>
  <si>
    <t>村级道路硬化总长300米，宽3.5米</t>
  </si>
  <si>
    <t>卢峰镇山门垅</t>
  </si>
  <si>
    <t>受益80户，341人</t>
  </si>
  <si>
    <t>山门垅委会</t>
  </si>
  <si>
    <t>小型基础设施
建设</t>
  </si>
  <si>
    <t>卢峰镇枣子坡村3组舒善元屋边道路硬化</t>
  </si>
  <si>
    <t>路面硬化总长370米.宽3-3.5米.厚0.18米；路基整修和垫层200米</t>
  </si>
  <si>
    <t>卢峰镇枣子坡村3组舒善元屋边</t>
  </si>
  <si>
    <t>受益30户，150人</t>
  </si>
  <si>
    <t>卢峰镇哑塘村23组道路硬化</t>
  </si>
  <si>
    <t xml:space="preserve">公路206米、3.5米宽；路面整修垫层  </t>
  </si>
  <si>
    <t>卢峰镇哑塘村23组</t>
  </si>
  <si>
    <t>受益40户，128人</t>
  </si>
  <si>
    <t>卢峰镇哑塘村7组路面硬化</t>
  </si>
  <si>
    <t>路面硬化长500米，宽3.5米；路面整修垫层</t>
  </si>
  <si>
    <t>卢峰镇哑塘村7组</t>
  </si>
  <si>
    <t>受益120户，320人</t>
  </si>
  <si>
    <t>卢峰镇胜利社区山体安全隐患除险项目</t>
  </si>
  <si>
    <t>山体滑坡面积600平米，设山体防护网</t>
  </si>
  <si>
    <t>卢峰镇胜利社区城中市场附近</t>
  </si>
  <si>
    <t>受益200户，1000人</t>
  </si>
  <si>
    <t>胜利社区委员会</t>
  </si>
  <si>
    <t>卢峰镇杨家仁村机耕道建设及水渠硬化</t>
  </si>
  <si>
    <t>新建206米机耕道.3.5米宽，硬化机耕道330米，3.5米宽，水渠160米。0.5X0.5米</t>
  </si>
  <si>
    <t>卢峰镇杨家仁村</t>
  </si>
  <si>
    <t>受益耕地面积40亩</t>
  </si>
  <si>
    <t>卢峰镇新坪村水渠整修</t>
  </si>
  <si>
    <t>水渠整修主渠200米，支渠500米；新修120米0.5米乘以0.5米的水渠。对整体水渠清淤，对倒塌处维修。</t>
  </si>
  <si>
    <t>卢峰镇新坪村</t>
  </si>
  <si>
    <t>150元/米</t>
  </si>
  <si>
    <t>受益良田400亩</t>
  </si>
  <si>
    <t>新坪村委会</t>
  </si>
  <si>
    <t>卢峰镇车头村水渠整修、硬化</t>
  </si>
  <si>
    <t>维修已经完全损毁的水渠，电排维修及100米水管埋设，架设抗旱线杆</t>
  </si>
  <si>
    <t>受益良田810亩</t>
  </si>
  <si>
    <t>车头村委会</t>
  </si>
  <si>
    <t>卢峰镇红星村防洪堤建设</t>
  </si>
  <si>
    <t>防洪堤总长65米，高2.5米；新建挡土墙20米长，高2.8米。</t>
  </si>
  <si>
    <t>卢峰镇红星村</t>
  </si>
  <si>
    <t>1200元/米</t>
  </si>
  <si>
    <t>保护良田30亩</t>
  </si>
  <si>
    <t>红星村委会</t>
  </si>
  <si>
    <t>大江口镇顿旗村道路建设</t>
  </si>
  <si>
    <t>1、道路护坎（混凝土）长：350米，宽均：1米，高均：2.5米；2、新建机耕桥：桥宽5米，长6米，高4米</t>
  </si>
  <si>
    <t>5、6、7组</t>
  </si>
  <si>
    <t>浆砌石：275元/立方米；机耕桥6万/座</t>
  </si>
  <si>
    <t>方便群众安全出行及农产品运输，受益人口189户802人，受益面积100亩</t>
  </si>
  <si>
    <t>顿旗村委员会</t>
  </si>
  <si>
    <t>大江口镇龙湖村机耕道硬化</t>
  </si>
  <si>
    <t>机耕道硬化：长700米，宽3.5米，厚0.15米</t>
  </si>
  <si>
    <t>11、12组</t>
  </si>
  <si>
    <t>26万元/公里</t>
  </si>
  <si>
    <t>方便群众安全出行及农产品运输，受益人口129户582人，受益面积800亩</t>
  </si>
  <si>
    <t>龙湖村委员会</t>
  </si>
  <si>
    <t>大江口镇芦冲元村道路硬化</t>
  </si>
  <si>
    <t>道路硬化：长580米、宽3.5米、厚0.18米</t>
  </si>
  <si>
    <t>8组</t>
  </si>
  <si>
    <t>35万元/公里</t>
  </si>
  <si>
    <t>方便群众安全出行及农产品运输，受益人口28户126人，受益面积220亩</t>
  </si>
  <si>
    <t>芦冲元村委员会</t>
  </si>
  <si>
    <t>大江口镇仙人堂村防洪大堤修复</t>
  </si>
  <si>
    <t>浆砌石：长500米、高2.9米、均宽0.7米</t>
  </si>
  <si>
    <t>13组</t>
  </si>
  <si>
    <t>380元/立方米</t>
  </si>
  <si>
    <t>受益群众392户1580人，解决1580人安全出行及420亩基本农田防汛问题</t>
  </si>
  <si>
    <t>仙人堂村委员会</t>
  </si>
  <si>
    <t>大江口镇小江口村道路硬化</t>
  </si>
  <si>
    <t>道路硬化：长350米，宽3.5米，厚0.18米；路面平整及填砂石</t>
  </si>
  <si>
    <t>52组</t>
  </si>
  <si>
    <t>方便群众安全出行，受益群众46户，185人</t>
  </si>
  <si>
    <t>小江口村委员会</t>
  </si>
  <si>
    <t>大江口镇小江口村防洪堤建设</t>
  </si>
  <si>
    <t>一、片石混凝土基础：长44米，高3米，宽2米； 二、堤身混凝土：长44米，高2米，厚1.5米；三、斜坡：长44米，宽4米，厚0.3米</t>
  </si>
  <si>
    <t>17、18、19组</t>
  </si>
  <si>
    <t>300元/立方米</t>
  </si>
  <si>
    <t>受益群众257户，1034人，受益面积500亩</t>
  </si>
  <si>
    <t>思蒙镇花园村水毁防护堤建设</t>
  </si>
  <si>
    <t>水毁防护堤建设共四处总长169米，共526方。</t>
  </si>
  <si>
    <t>花园村12组</t>
  </si>
  <si>
    <t>380/立方米以评审结算为准</t>
  </si>
  <si>
    <t>保护农田40亩，农户种植增收，防止水土流失，直接受益贫困户12户，43人</t>
  </si>
  <si>
    <t>思蒙镇人民政府</t>
  </si>
  <si>
    <t>花园村委会</t>
  </si>
  <si>
    <t>思蒙镇仁里冲村水毁公路护坎建设</t>
  </si>
  <si>
    <t>水毁护坎建设共6处总长112.8米，平均基础宽1.3米，深1.3米。第一处长13.9米、高2.2米宽1米，；第二处长10.8米、高1.7米宽1米，；第三处长23.6米、高4.4米，宽1米；第四处长19.8米、高4.2米，宽1.3米；第五处长35米、高2.8米，宽1米；第六处长9.7米、高2.3米，宽1米。</t>
  </si>
  <si>
    <t>仁里冲村3.18.19.20.21组</t>
  </si>
  <si>
    <t>380元/立方米以评审结算为准</t>
  </si>
  <si>
    <t>方便3组18至21组群众出行，保障农产品运输安全，直接受益贫困户39户，123人</t>
  </si>
  <si>
    <t>仁里冲村委会</t>
  </si>
  <si>
    <t>观音阁镇铁溪垅村公路建设</t>
  </si>
  <si>
    <t>公路硬化长650米，宽3.5米，厚0.18米</t>
  </si>
  <si>
    <t>铁溪垅村4组</t>
  </si>
  <si>
    <t>35万/公里</t>
  </si>
  <si>
    <t>1、方便16户58位已脱贫人口出行，2、方便820位群众的农产品等运输</t>
  </si>
  <si>
    <t>观音阁镇人民政府</t>
  </si>
  <si>
    <t>铁溪垅村委会</t>
  </si>
  <si>
    <t>观音阁镇岩坪村防洪堤建设</t>
  </si>
  <si>
    <t>修建防洪堤长100米，均高3.5米，均宽0.8米</t>
  </si>
  <si>
    <t>岩坪村3组</t>
  </si>
  <si>
    <t>保护20亩粮田不被冲毁，14户60位已脱贫人口收益</t>
  </si>
  <si>
    <t>岩坪村委会</t>
  </si>
  <si>
    <t>观音阁镇畔坪村防洪堤建设</t>
  </si>
  <si>
    <t>修建防洪堤长280米，均高3米，均宽0.8米</t>
  </si>
  <si>
    <t>畔坪村1组</t>
  </si>
  <si>
    <t>保护52亩粮田不被冲毁，5户18位已脱贫人口收益</t>
  </si>
  <si>
    <t>畔坪村委会</t>
  </si>
  <si>
    <t>观音阁镇青垅村山塘维修</t>
  </si>
  <si>
    <t>修建挡土墙长500米，均高1.8米，均宽0.6米</t>
  </si>
  <si>
    <t>青垅村3组</t>
  </si>
  <si>
    <t>保障600亩农田灌溉及溆浦鹅保种场1000羽鹅饮水</t>
  </si>
  <si>
    <t>青垅村委会</t>
  </si>
  <si>
    <t>舒溶溪乡舒溶溪村饮水池建设</t>
  </si>
  <si>
    <t>水也两座及配套设施</t>
  </si>
  <si>
    <t>舒溶溪村</t>
  </si>
  <si>
    <t>18万元/座</t>
  </si>
  <si>
    <t>解决196人饮水安全</t>
  </si>
  <si>
    <t>舒溶溪村委会</t>
  </si>
  <si>
    <t>舒溶溪乡水田溪村渠道建设</t>
  </si>
  <si>
    <t>渠道清淤及建设</t>
  </si>
  <si>
    <t>水田溪地</t>
  </si>
  <si>
    <t>100元/米</t>
  </si>
  <si>
    <t>解决40亩农田灌溉</t>
  </si>
  <si>
    <t>水田溪村委会</t>
  </si>
  <si>
    <t>均坪镇岩落湾村水渠建设</t>
  </si>
  <si>
    <t>水渠硬化及清淤1200米</t>
  </si>
  <si>
    <t>岩落湾村</t>
  </si>
  <si>
    <t>解决300亩农田灌溉</t>
  </si>
  <si>
    <t>均坪镇人民政府</t>
  </si>
  <si>
    <t>岩落湾村委会</t>
  </si>
  <si>
    <t>均坪镇来坡湾村护坎建设</t>
  </si>
  <si>
    <t>护坎320方</t>
  </si>
  <si>
    <t>来坡湾村</t>
  </si>
  <si>
    <t>解决389人人居环境问题</t>
  </si>
  <si>
    <t>来坡湾村委会</t>
  </si>
  <si>
    <t>均坪镇先锋村水渠建设</t>
  </si>
  <si>
    <t>水渠硬化及清淤1500米</t>
  </si>
  <si>
    <t>解决120亩农田灌溉</t>
  </si>
  <si>
    <t>先锋村委会</t>
  </si>
  <si>
    <t>低庄镇牌子田村公路硬化</t>
  </si>
  <si>
    <t>长765米，宽3-3.5米，厚0.18米。</t>
  </si>
  <si>
    <t>解决近2500人出行</t>
  </si>
  <si>
    <t>牌子田村委会</t>
  </si>
  <si>
    <t>深子湖卫星村公路、水渠硬化</t>
  </si>
  <si>
    <t>（1）公路硬化长160 米，宽3.5米，厚0.20米。
（2）水渠硬化长  150米，规格50x50（3）防洪堤下脚（已脱空）维修长80米、高2米</t>
  </si>
  <si>
    <t>卫星村3组</t>
  </si>
  <si>
    <t>1.公路硬化35万/公里；2.水渠硬化200元/米；3.防洪堤维修180元/米。</t>
  </si>
  <si>
    <t>1.方便村民出行，受益群众56户308人；2.臭水沟整治，改善人居环境；3.保护农田123亩</t>
  </si>
  <si>
    <t>卫星村委会</t>
  </si>
  <si>
    <t>深子湖镇荞子湾村公路加宽</t>
  </si>
  <si>
    <t>窄路加宽1.5米，长度2800米</t>
  </si>
  <si>
    <t>荞子湾村进村主干道</t>
  </si>
  <si>
    <t>9万元/公里</t>
  </si>
  <si>
    <t>提高产业效益，提高群众生产效率，增加收入，方便群众出行
，受益群众298户1035人</t>
  </si>
  <si>
    <t>荞子湾村委会</t>
  </si>
  <si>
    <t>深子湖镇胡家坪村公路硬化</t>
  </si>
  <si>
    <t>公路硬化长1040米，宽3.5米，厚0.18米</t>
  </si>
  <si>
    <t>胡家坪村马家坳、牛角塘</t>
  </si>
  <si>
    <t>提高产业效益，增加已脱贫户收入，方便群众出行
受益群众126户435人</t>
  </si>
  <si>
    <t>胡家坪村委会</t>
  </si>
  <si>
    <t>深子湖镇葡萄溪村公路硬化</t>
  </si>
  <si>
    <t>硬化公路1公里</t>
  </si>
  <si>
    <t>葡萄溪村1、6、5组</t>
  </si>
  <si>
    <t>方便500人出行</t>
  </si>
  <si>
    <t>葡萄溪村委会</t>
  </si>
  <si>
    <t>深子湖镇水隘村防洪堤维修加固</t>
  </si>
  <si>
    <t>防洪堤维修加固长260米，高3.2（含基础），均宽0.9米</t>
  </si>
  <si>
    <t>水隘村2组</t>
  </si>
  <si>
    <t>360元/立方米</t>
  </si>
  <si>
    <t>保护农田
80亩，受益群众78户312人</t>
  </si>
  <si>
    <t>水隘村委会</t>
  </si>
  <si>
    <t>深子湖镇刘家坪村新建防洪堤和机耕道</t>
  </si>
  <si>
    <t>新建防洪堤和机耕道长240米，防洪堤均高1.5米、均宽0.6米，基脚深1米、宽1米；机耕道回填550方</t>
  </si>
  <si>
    <t>刘家坪村6组</t>
  </si>
  <si>
    <t>670元/米</t>
  </si>
  <si>
    <t>保护农田
27亩，受益群众18户65人</t>
  </si>
  <si>
    <t>刘家坪村委会</t>
  </si>
  <si>
    <t>深子湖镇向家垴村新建漫水桥</t>
  </si>
  <si>
    <t>新建漫水桥长15米、高1米、宽4米；基础深2米；漫水桥护坎长8米、高1.5米，基础2米，厚1米；防洪堤维修加固长28.5米、均高2.65米、均宽1.15米，基脚深1米、宽1.5米</t>
  </si>
  <si>
    <t>向家垴村15、16组</t>
  </si>
  <si>
    <t>15万元/座</t>
  </si>
  <si>
    <t>方便群众耕种农田100亩，受益群众63户，247人</t>
  </si>
  <si>
    <t>向家垴村委会</t>
  </si>
  <si>
    <t>深子湖镇圣人山村防洪堤维修</t>
  </si>
  <si>
    <t>防洪堤长67米，高4，均宽1.1米,疏通河道110及回填方</t>
  </si>
  <si>
    <t>圣人山村14组</t>
  </si>
  <si>
    <t>保护农田27亩，受益群众18户65人</t>
  </si>
  <si>
    <t>圣人山村委会</t>
  </si>
  <si>
    <t>双井镇宝塔村公路硬化</t>
  </si>
  <si>
    <t>长850米，宽3.5米，厚0.18米</t>
  </si>
  <si>
    <t>34.12万/公里</t>
  </si>
  <si>
    <t>方便600人出行，其中已脱贫人口10户42人</t>
  </si>
  <si>
    <t>双井镇人民政府</t>
  </si>
  <si>
    <t>双井镇宝塔村委会</t>
  </si>
  <si>
    <t>双井镇伍家湾村新建防洪堤</t>
  </si>
  <si>
    <t>长290米，基础高1米宽1米；堤2.8米均宽0.8米</t>
  </si>
  <si>
    <t>1137.93元/米</t>
  </si>
  <si>
    <t>保护400人120亩水田，已脱贫人口32户98人</t>
  </si>
  <si>
    <t>双井镇伍家湾村委会</t>
  </si>
  <si>
    <t>双井镇堰塘湾村新建防洪堤</t>
  </si>
  <si>
    <t>1、长120米　基础：高1.5米宽1.2米；堤高3.5米下宽1.2米上宽0.8米　2、填土方2000立方　</t>
  </si>
  <si>
    <t>双井镇堰塘湾村</t>
  </si>
  <si>
    <t>2083.33元/米</t>
  </si>
  <si>
    <t>保护150人100亩水田，已脱贫人口20户56人</t>
  </si>
  <si>
    <t>双井镇堰塘湾村委会</t>
  </si>
  <si>
    <t>双井镇花桥社区新建防洪堤</t>
  </si>
  <si>
    <t>防洪堤恢复长180米，高3米，均宽0.8米；基础高1米宽1米</t>
  </si>
  <si>
    <t>双井镇花桥社区</t>
  </si>
  <si>
    <t>1222.22元/米</t>
  </si>
  <si>
    <t>保护200人180亩水田，已脱贫人口12户35人</t>
  </si>
  <si>
    <t>双井镇花桥社区居委会</t>
  </si>
  <si>
    <t>双井镇长潭村防洪堤加固</t>
  </si>
  <si>
    <t>长450米，高1.5米，宽0.8米</t>
  </si>
  <si>
    <t>双井镇长潭村</t>
  </si>
  <si>
    <t>444.44元/米</t>
  </si>
  <si>
    <t>保护300人400亩水田，已脱贫人口30户106人</t>
  </si>
  <si>
    <t>双井镇长潭村委会</t>
  </si>
  <si>
    <t>祖师殿镇赤溪村公路硬化</t>
  </si>
  <si>
    <t>9组路公路化一处：长500米宽3.5米；厚0.2米，二处：长500米，宽3米，厚0.2米</t>
  </si>
  <si>
    <t>100元/平方米</t>
  </si>
  <si>
    <t>方便群众出行，受益群众36户，130人</t>
  </si>
  <si>
    <t>赤溪村</t>
  </si>
  <si>
    <t>祖师殿镇令吉冲村新修防洪堤</t>
  </si>
  <si>
    <t>防洪堤一长150米，高2.5米、宽0.6米；防洪堤二长150米，高3米、宽0.8米</t>
  </si>
  <si>
    <t>祖师殿镇令吉冲村</t>
  </si>
  <si>
    <t>保护农田32亩，受益群众32户，96人</t>
  </si>
  <si>
    <t>令吉冲村</t>
  </si>
  <si>
    <t>7组修建防洪堤长200米宽0.8米高2.5米</t>
  </si>
  <si>
    <t>保护农田18亩，受益群众26户，78人</t>
  </si>
  <si>
    <t>祖师殿镇柳林村新修防洪堤</t>
  </si>
  <si>
    <t>长320米、高3米 宽0.8米</t>
  </si>
  <si>
    <t>保护农田158亩，受益群众263户，578人</t>
  </si>
  <si>
    <t>柳林村</t>
  </si>
  <si>
    <t>祖师殿镇柳林村公路硬化</t>
  </si>
  <si>
    <t>主公路至院落机耕道硬化长0.3公里</t>
  </si>
  <si>
    <t>方便群众出行，受益群众72户，230人</t>
  </si>
  <si>
    <t>祖师殿镇坪头村公路硬化</t>
  </si>
  <si>
    <t>6组组级公路硬化：长约170米、宽3.5米、厚0.2米；1、2组村主公路维修：长50米、宽6米、厚0.2米</t>
  </si>
  <si>
    <t>祖师殿镇坪头村</t>
  </si>
  <si>
    <t>方便群众出行，受益群众385户，1244人</t>
  </si>
  <si>
    <t>坪头村</t>
  </si>
  <si>
    <t>祖师殿镇青龙溪村新修防洪堤</t>
  </si>
  <si>
    <t>维修12组谷嘴防洪堤长300米、高2.5米、宽0.8米</t>
  </si>
  <si>
    <t>祖师殿镇青龙溪村</t>
  </si>
  <si>
    <t>250元/立方米</t>
  </si>
  <si>
    <t>保护农田35亩，受益群众123户，276人</t>
  </si>
  <si>
    <t>青龙溪村</t>
  </si>
  <si>
    <t>祖师殿镇人民政府农田水利设施建设</t>
  </si>
  <si>
    <t>修缮并硬化柳溪村至合心水库公路300米；维修向家垅村水坝2座、渠道1100米；青龙溪村人居环境整治提升。</t>
  </si>
  <si>
    <t>据实结算</t>
  </si>
  <si>
    <t>方便群众出行，灌溉受益群众376户，1254人</t>
  </si>
  <si>
    <t>人民政府</t>
  </si>
  <si>
    <t>祖师殿镇向家龙村新修防洪堤</t>
  </si>
  <si>
    <t>长200米，均宽0.9米，高3.5米</t>
  </si>
  <si>
    <t>祖师殿镇向家龙村</t>
  </si>
  <si>
    <t>保护农田46亩，受益群众134户，768人</t>
  </si>
  <si>
    <t>向家龙村</t>
  </si>
  <si>
    <t>65米长，均宽1米，高3.5米</t>
  </si>
  <si>
    <t>保护农田54亩，受益群众213户，632人</t>
  </si>
  <si>
    <t>祖师殿镇清潭村新修防洪堤</t>
  </si>
  <si>
    <t>长175米、高3米 、宽1米，长65米、高3.5米、宽1米</t>
  </si>
  <si>
    <t>祖师殿镇清潭村</t>
  </si>
  <si>
    <t>330元/立方米</t>
  </si>
  <si>
    <t>保护农田38亩，受益群众42户，172人</t>
  </si>
  <si>
    <t>清潭村</t>
  </si>
  <si>
    <t>祖师殿镇四门村水渠维修加固及清淤</t>
  </si>
  <si>
    <t>维修水渠长100米，40*40*，清淤长380米</t>
  </si>
  <si>
    <t>祖师殿镇四门村</t>
  </si>
  <si>
    <t>140元/米</t>
  </si>
  <si>
    <t>灌溉良田260亩，受益760人</t>
  </si>
  <si>
    <t>四门村</t>
  </si>
  <si>
    <t>祖师殿镇星光社区新修防洪堤</t>
  </si>
  <si>
    <t>长300米、高3米、宽0.8米 保护农田100亩</t>
  </si>
  <si>
    <t>祖师殿镇星光社区</t>
  </si>
  <si>
    <t>保护农田150亩，受益群众56户，168人</t>
  </si>
  <si>
    <t>星光社区</t>
  </si>
  <si>
    <t>祖师殿镇荷叶社区村道提质改造</t>
  </si>
  <si>
    <t>村道提质改造长600米，宽8.6米.</t>
  </si>
  <si>
    <t>祖师殿镇荷叶社区</t>
  </si>
  <si>
    <t>方便群众出行，受益群众全镇人民</t>
  </si>
  <si>
    <t>荷叶社区</t>
  </si>
  <si>
    <t>桥江镇罗卜田村滚水坝维修新加固</t>
  </si>
  <si>
    <t>维修新加固滚水坝一座，长115米，高2米，宽6.5米</t>
  </si>
  <si>
    <t>3组四都河段</t>
  </si>
  <si>
    <t>2086.96元/米</t>
  </si>
  <si>
    <t>解决临近周边300户1000人井水季节性取水困难及河床美化</t>
  </si>
  <si>
    <t>桥江镇人民政府</t>
  </si>
  <si>
    <t>罗卜田村委会</t>
  </si>
  <si>
    <t>桥江镇红牛村机耕道建设</t>
  </si>
  <si>
    <t>硬化机耕道长1.73公里，宽3.5米，厚0.18米,过渠便桥6座</t>
  </si>
  <si>
    <t>6、7、8、9组</t>
  </si>
  <si>
    <t>32.94万元/公里</t>
  </si>
  <si>
    <t>方便400亩农田旱土耕种，共有农户320户1100人受益</t>
  </si>
  <si>
    <t>红牛村委会</t>
  </si>
  <si>
    <t>桥江镇永兴社区防洪堤堤顶公路及周边道路硬化</t>
  </si>
  <si>
    <t>防洪堤堤顶公路及周边接通道路共硬化厚0.18米路面3500平方米（据不规则路面折算）</t>
  </si>
  <si>
    <t>永兴社区2、3组</t>
  </si>
  <si>
    <t>每公里56万元，以结算为准</t>
  </si>
  <si>
    <t>方便群众573户1108人生产生活出行</t>
  </si>
  <si>
    <t>永兴街居民委员会</t>
  </si>
  <si>
    <t>油洋乡河底江村公路硬化</t>
  </si>
  <si>
    <t>公路硬化：总长800米、宽3.5米，厚0.18米</t>
  </si>
  <si>
    <t>油洋乡河底江村</t>
  </si>
  <si>
    <t>混凝土95元/㎡</t>
  </si>
  <si>
    <t>确保农户安全出行，受益农户190户，680人</t>
  </si>
  <si>
    <t>油洋乡河底江村农田水利建设</t>
  </si>
  <si>
    <r>
      <rPr>
        <sz val="9"/>
        <color theme="1"/>
        <rFont val="宋体"/>
        <charset val="134"/>
        <scheme val="minor"/>
      </rPr>
      <t>新建及硬化渠道1200米，规格：60㎝</t>
    </r>
    <r>
      <rPr>
        <sz val="9"/>
        <color theme="1"/>
        <rFont val="Arial"/>
        <charset val="134"/>
      </rPr>
      <t>×</t>
    </r>
    <r>
      <rPr>
        <sz val="9"/>
        <color theme="1"/>
        <rFont val="宋体"/>
        <charset val="134"/>
        <scheme val="minor"/>
      </rPr>
      <t>60㎝，机耕道400米</t>
    </r>
  </si>
  <si>
    <t>170元/米</t>
  </si>
  <si>
    <t>保护灌溉农田123亩，受益农户113户，489人</t>
  </si>
  <si>
    <t>油洋乡麻溪村新建防洪堤</t>
  </si>
  <si>
    <t>新建防洪堤总长00米，宽0.8米，均高3.5米</t>
  </si>
  <si>
    <t>油洋乡麻溪村</t>
  </si>
  <si>
    <r>
      <rPr>
        <sz val="9"/>
        <rFont val="宋体"/>
        <charset val="134"/>
        <scheme val="minor"/>
      </rPr>
      <t>混凝土330元/</t>
    </r>
    <r>
      <rPr>
        <sz val="9"/>
        <rFont val="SimSun"/>
        <charset val="134"/>
      </rPr>
      <t>㎡</t>
    </r>
  </si>
  <si>
    <t>确保农民出行安全，受益农户125户，97人</t>
  </si>
  <si>
    <t xml:space="preserve">油洋乡麻溪村                                                                                            </t>
  </si>
  <si>
    <t>三江镇双坪村公路新建</t>
  </si>
  <si>
    <t>1.7公里新建5米宽</t>
  </si>
  <si>
    <t>5组至8组</t>
  </si>
  <si>
    <t>12万/公里</t>
  </si>
  <si>
    <t>解决近500人出行</t>
  </si>
  <si>
    <t>三江镇人民政府</t>
  </si>
  <si>
    <t>三江镇双坪村</t>
  </si>
  <si>
    <t>三江镇五里塘村公路挡墙</t>
  </si>
  <si>
    <t>挡墙500立方米</t>
  </si>
  <si>
    <t>周勤兵屋边</t>
  </si>
  <si>
    <t>350元/方</t>
  </si>
  <si>
    <t>解决近1500人出行</t>
  </si>
  <si>
    <t>三江镇五里塘村</t>
  </si>
  <si>
    <t>三江镇西湖村公路硬化</t>
  </si>
  <si>
    <t>洞里坪公路硬化970米</t>
  </si>
  <si>
    <t>洞里坪</t>
  </si>
  <si>
    <t>解决近630人出行</t>
  </si>
  <si>
    <t>三江镇西湖村后扶设施</t>
  </si>
  <si>
    <t>箱涵长30米，高4米，宽4米</t>
  </si>
  <si>
    <t>三江镇长思小区</t>
  </si>
  <si>
    <t>评审为准</t>
  </si>
  <si>
    <t>解决搬迁点排水</t>
  </si>
  <si>
    <t>三江镇金龙挡土墙建设</t>
  </si>
  <si>
    <t>河边挡墙80*5*1，七组至一组主公路建设2000米，高0.6米，宽0.2米</t>
  </si>
  <si>
    <t>村部边、七到一组</t>
  </si>
  <si>
    <t>解决近320人出行</t>
  </si>
  <si>
    <t>三江镇金龙村</t>
  </si>
  <si>
    <t>三江镇青树村公路建设</t>
  </si>
  <si>
    <t>太沙平桥头挡土墙120米。高2.5米，宽0.8米。八字坑挡土墙，长70.米，高2.5米，宽0.8米，五组通达公路改建0.8公里4.5米宽。</t>
  </si>
  <si>
    <t>太沙坪桥头</t>
  </si>
  <si>
    <t>380元/，12万/公里</t>
  </si>
  <si>
    <t>解决近250人出行</t>
  </si>
  <si>
    <t>三江镇青树村</t>
  </si>
  <si>
    <t>三江镇江东村防洪堤建设</t>
  </si>
  <si>
    <t>防洪堤建设长400米，高2.6米，宽0.6米</t>
  </si>
  <si>
    <t>六组</t>
  </si>
  <si>
    <t>解决160亩农田灌溉</t>
  </si>
  <si>
    <t>三江镇江东村</t>
  </si>
  <si>
    <t>三江镇江东村人行便桥</t>
  </si>
  <si>
    <t>长55米，宽3.5米，高1米</t>
  </si>
  <si>
    <t>10万/座</t>
  </si>
  <si>
    <t>解决近450人出行</t>
  </si>
  <si>
    <t>三江镇公鸡村公路桥维修</t>
  </si>
  <si>
    <t>桥梁1座，公路维修3处</t>
  </si>
  <si>
    <t>村级主公路</t>
  </si>
  <si>
    <t>排除桥梁公路安全隐患</t>
  </si>
  <si>
    <t>三江镇公鸡村</t>
  </si>
  <si>
    <t>三江镇木壕村公路挡墙</t>
  </si>
  <si>
    <t>3组、6组公路挡土墙建设：长120米，高5米，宽1.3米</t>
  </si>
  <si>
    <t>3组、6组</t>
  </si>
  <si>
    <t>方便700人出行</t>
  </si>
  <si>
    <t>三江镇木壕村</t>
  </si>
  <si>
    <t>三江镇将溪村公路挡墙</t>
  </si>
  <si>
    <t>公路挡土墙长30米，宽2.5米，高9米</t>
  </si>
  <si>
    <t>将溪口</t>
  </si>
  <si>
    <t>排除公路塌方安全隐患</t>
  </si>
  <si>
    <t>三江镇将溪村</t>
  </si>
  <si>
    <t>三江梅兰村公路建设</t>
  </si>
  <si>
    <t>公路1.2公里路基平整及挡土墙200方</t>
  </si>
  <si>
    <t>黄竹园至陆升国屋边</t>
  </si>
  <si>
    <t>方便学校学生及村民近2000人出行</t>
  </si>
  <si>
    <t>三江镇梅兰村</t>
  </si>
  <si>
    <t>三江镇朱溪村水毁恢复</t>
  </si>
  <si>
    <t>石桥湾公路塌方30*2*7</t>
  </si>
  <si>
    <t>石桥湾</t>
  </si>
  <si>
    <t>三江镇朱溪村</t>
  </si>
  <si>
    <t>水东镇龙王江村渠道及农田防护堤工程</t>
  </si>
  <si>
    <t>新建硬化水渠：长263米、宽0.3米、高0.3米；农田护堤长280米、高2.5米-3.5米（含基础），均宽0.8米</t>
  </si>
  <si>
    <t>龙王江村后溪垅片</t>
  </si>
  <si>
    <t>380元/方，渠道120元/米</t>
  </si>
  <si>
    <t>灌溉保护农田80余亩</t>
  </si>
  <si>
    <t>水东镇龙王江村委会</t>
  </si>
  <si>
    <t>水东镇龙王江村便桥及防洪堤工程</t>
  </si>
  <si>
    <t>防洪堤100米长，均高3米，均宽0.8米，回填方，便桥一座长18米，宽3米</t>
  </si>
  <si>
    <t>龙王江村6组</t>
  </si>
  <si>
    <t>380元/方，便桥18万元/座</t>
  </si>
  <si>
    <t>保护5栋民房安全，方便群众安全出行</t>
  </si>
  <si>
    <t>水东镇邱家湾村塘冲垅道路硬化工程</t>
  </si>
  <si>
    <t>公路硬化2.4公路，宽3.5米，厚0.18米</t>
  </si>
  <si>
    <t>邱家湾村塘冲垅</t>
  </si>
  <si>
    <t>方便150余人安全出行，增加500亩产业收益</t>
  </si>
  <si>
    <t>水东镇绿化社区公路建设项目</t>
  </si>
  <si>
    <t>硬化路面长170米，均宽7.5米，厚0.2米，回填方4300方及附属设施</t>
  </si>
  <si>
    <t>绿化社区20组</t>
  </si>
  <si>
    <t>方便群众出行</t>
  </si>
  <si>
    <t>水东镇绿化社区</t>
  </si>
  <si>
    <t>水东镇绿化社区市集市公路硬化</t>
  </si>
  <si>
    <t>长370米，均宽8米，厚0.18米</t>
  </si>
  <si>
    <t>绿化社区集市内</t>
  </si>
  <si>
    <t>54万元/公里</t>
  </si>
  <si>
    <t>方便群众出，改善生活条件</t>
  </si>
  <si>
    <t>水东镇标东垅村</t>
  </si>
  <si>
    <t>羊儿冲水库灌溉引水渠维修硬化长2000米，宽30厘米，深30厘米，水坝一座8万</t>
  </si>
  <si>
    <t>标东垅村羊儿冲</t>
  </si>
  <si>
    <t>灌溉农田300亩，确保粮食增产增收</t>
  </si>
  <si>
    <t>水东镇标东垅村委会</t>
  </si>
  <si>
    <t>水东镇高明溪村水毁道路维修</t>
  </si>
  <si>
    <t>混凝土护坎1处，护坎约680方，清理蹋方及石块回填</t>
  </si>
  <si>
    <t>高明溪村曾家寨片区</t>
  </si>
  <si>
    <t>以财政评审结果为准</t>
  </si>
  <si>
    <t>方便群众安全出行</t>
  </si>
  <si>
    <t>水东镇高明溪村委会</t>
  </si>
  <si>
    <t>水东镇黑岩村防洪堤建设</t>
  </si>
  <si>
    <t>防洪堤两处，总长280米，高2.5--3.5米，均宽0.8米，河堤加固提高长72米</t>
  </si>
  <si>
    <t>黑岩村12组、背因塘</t>
  </si>
  <si>
    <t>保护农田150余亩，方便群众耕种</t>
  </si>
  <si>
    <t>水东镇黑岩村委会</t>
  </si>
  <si>
    <t>水东镇溪口村防洪堤项目</t>
  </si>
  <si>
    <t>长320米，高3.5米，均宽0.9米及回填方</t>
  </si>
  <si>
    <t>溪口村11组--15组</t>
  </si>
  <si>
    <t>保护农田500亩</t>
  </si>
  <si>
    <t>水东镇溪口村委会</t>
  </si>
  <si>
    <t>水东镇溪口村道路硬化</t>
  </si>
  <si>
    <t>道路硬化长230米，宽3.5米，厚0.18</t>
  </si>
  <si>
    <t>溪口村27组</t>
  </si>
  <si>
    <t>统溪河镇穿岩山村污水处理站公路硬化及护坎</t>
  </si>
  <si>
    <t>护坎295方，公路硬化185平方米</t>
  </si>
  <si>
    <t>穿岩山村雁鹅界污水处理站</t>
  </si>
  <si>
    <t>330元／立方米、30万元／公里</t>
  </si>
  <si>
    <t>改善人居生活环境200人</t>
  </si>
  <si>
    <t>统溪河镇
人民政府</t>
  </si>
  <si>
    <t>穿岩山村
村委会</t>
  </si>
  <si>
    <t>统溪河镇统溪河村水毁道路恢复</t>
  </si>
  <si>
    <t>道路水毁公路硬化及护坎三处530方</t>
  </si>
  <si>
    <t>统溪河村20、28组</t>
  </si>
  <si>
    <t>6.7万/处</t>
  </si>
  <si>
    <t>解决200人口出行安全问题</t>
  </si>
  <si>
    <t>统溪河村
村委会</t>
  </si>
  <si>
    <t>小横垅乡雷坡村防洪堤</t>
  </si>
  <si>
    <t>防洪渠道300米，高2.5米，均宽0.7米</t>
  </si>
  <si>
    <t>小横垅乡雷坡村1/2/10组</t>
  </si>
  <si>
    <t>380元/立方</t>
  </si>
  <si>
    <t>保障下游30亩土地不受洪灾</t>
  </si>
  <si>
    <t>小横垅乡雷坡村委会</t>
  </si>
  <si>
    <t>小横垅乡罗子山村灌溉水渠硬化</t>
  </si>
  <si>
    <t>灌溉水渠硬化：长2800米、高0.2米、宽0.2米</t>
  </si>
  <si>
    <t>小横垅乡罗子山村2/4/5/10组</t>
  </si>
  <si>
    <t>保障100亩田地灌溉水源</t>
  </si>
  <si>
    <t>小横垅乡罗子山村委会</t>
  </si>
  <si>
    <t>小横垅乡大同村水毁公路维修</t>
  </si>
  <si>
    <t>水毁公路维修：长80米、高3.2米（其中地基1米）、宽1.5米</t>
  </si>
  <si>
    <t>小横垅乡大同村11组</t>
  </si>
  <si>
    <t>208元/立方</t>
  </si>
  <si>
    <t>清理淤泥，疏通公路，保障70户200多人出行安全</t>
  </si>
  <si>
    <t>小横垅乡大同村委会</t>
  </si>
  <si>
    <t>淘金坪乡乡门村新建公路护坎</t>
  </si>
  <si>
    <t>新建护坎长95米、高4米，底宽2米，顶宽0.8米，硬化路面加宽部分350平方。</t>
  </si>
  <si>
    <t>乡门村2组</t>
  </si>
  <si>
    <t>方便群众出行，受益人口5000余人</t>
  </si>
  <si>
    <t>淘金坪乡人民政府</t>
  </si>
  <si>
    <t>淘金坪乡乡门村渠道维修</t>
  </si>
  <si>
    <t>1.渠道硬化底部长2600米、厚10公分；2.修建挡土墙长30米、高2.5米、宽0.8米。</t>
  </si>
  <si>
    <t>渠道硬化40元/米，挡土墙380元/立方米</t>
  </si>
  <si>
    <t>有效灌溉农田50余亩，受益人口500余人。</t>
  </si>
  <si>
    <t>淘金坪乡乡门村产业路硬化</t>
  </si>
  <si>
    <t>村级产业路1.8公里</t>
  </si>
  <si>
    <t>乡门村</t>
  </si>
  <si>
    <t>渠道硬化40元/米，挡土墙381元/立方米</t>
  </si>
  <si>
    <t>提升产业扶贫基地盈利能力，保证村集体分红</t>
  </si>
  <si>
    <t>淘金坪乡诏诰垴村道路硬化和水渠硬化</t>
  </si>
  <si>
    <t>1.道路硬化长300米、宽3米、厚18公分。2.水渠硬化长600米，0.3*0.3米。</t>
  </si>
  <si>
    <t>诏诰垴4组、9组</t>
  </si>
  <si>
    <t>道路硬化100元/平方米，水渠硬化120元/米。</t>
  </si>
  <si>
    <t>解决20亩旱田灌溉，方便人115人出行。</t>
  </si>
  <si>
    <t>诏诰垴村委会</t>
  </si>
  <si>
    <t>淘金坪乡令溪塘村水渠硬化</t>
  </si>
  <si>
    <t>拦河坝2座，长3米、宽1.5米、高1米。渠道硬化长1000米，0.3*0.3米。</t>
  </si>
  <si>
    <t>令溪塘16组</t>
  </si>
  <si>
    <t>120元/米</t>
  </si>
  <si>
    <t>灌溉面积40亩，受益人口105人</t>
  </si>
  <si>
    <t>令溪塘村委会</t>
  </si>
  <si>
    <t>淘金坪乡令溪塘村水毁道路维修</t>
  </si>
  <si>
    <t>火茅塘片主公路维修3.5公里，砌坎5处80立方米，新建涵管10道，水沟疏通2000米，29、30、33、37组沙石路平整3000米。</t>
  </si>
  <si>
    <t>火茅塘片</t>
  </si>
  <si>
    <t>公路维修7万元/公里</t>
  </si>
  <si>
    <t>方便群众出行，受益人口800人</t>
  </si>
  <si>
    <t>淘金坪乡令溪塘村公路维修</t>
  </si>
  <si>
    <t>福田湾至王溪公路维修7.5公里，砌坎5处100立方米，涵管5道。</t>
  </si>
  <si>
    <t>令溪塘7组至16组</t>
  </si>
  <si>
    <t>公路维修2.6万元/公里</t>
  </si>
  <si>
    <t>方便群众出行，受益人口1100人</t>
  </si>
  <si>
    <t>淘金坪乡令溪塘村公路硬化</t>
  </si>
  <si>
    <t>告子岩至创业农牧公司公路硬化长900米、宽3米。</t>
  </si>
  <si>
    <t>令溪塘29组至21组</t>
  </si>
  <si>
    <t>公路硬化33.3万元/公里</t>
  </si>
  <si>
    <t>方便群众出行，受益人口300人</t>
  </si>
  <si>
    <t>淘金坪乡双江潭村水渠硬化</t>
  </si>
  <si>
    <t>洞坎上水库至戴公坳灌溉水渠硬化1300米，0.5*0.5米。</t>
  </si>
  <si>
    <t>19组</t>
  </si>
  <si>
    <t>123元/米</t>
  </si>
  <si>
    <t>解决160亩水田生产用水，受益人口280人</t>
  </si>
  <si>
    <t>双江潭村委会</t>
  </si>
  <si>
    <t>两丫坪镇两丫坪社区新建防洪堤</t>
  </si>
  <si>
    <t>新建防洪堤长260米，宽1米，高4米。防洪堤基础0.5米。</t>
  </si>
  <si>
    <t>两丫坪社区6组</t>
  </si>
  <si>
    <t>缓解洪水侵害，达到防洪泄洪的目标。保护镇区群众生命财产安全。</t>
  </si>
  <si>
    <t>两丫坪镇
人民政府</t>
  </si>
  <si>
    <t>两丫坪镇两丫坪社区村委会</t>
  </si>
  <si>
    <t>两丫坪镇黄金村新建挡土墙</t>
  </si>
  <si>
    <t>新建浆砌石挡土墙2处，12组新建挡土墙长15米，宽1.4米，高5米，21组新建挡土墙长10米，宽1米，高3米。</t>
  </si>
  <si>
    <t>黄金村12组，21组</t>
  </si>
  <si>
    <t>保障交通安全，解决1322人出行问题</t>
  </si>
  <si>
    <t>两丫坪镇黄金村村委会</t>
  </si>
  <si>
    <t>两丫坪镇顿脚水村新建挡土墙</t>
  </si>
  <si>
    <t>新建浆砌石挡土墙7处，约610方。</t>
  </si>
  <si>
    <t>顿脚水村5组，11组</t>
  </si>
  <si>
    <t>320元/方</t>
  </si>
  <si>
    <t>保障交通安全，解决836人出行问题</t>
  </si>
  <si>
    <t>两丫坪镇顿脚水村村委会</t>
  </si>
  <si>
    <t>两丫坪镇坪庄垅村新建挡土墙</t>
  </si>
  <si>
    <t>新建浆砌石挡土墙长20米，宽1.4米，高5米，水渠塌方维修硬化30米，标准30*30。唐家冲水渠硬化300米。标准30*30。</t>
  </si>
  <si>
    <t>坪庄垅村1组</t>
  </si>
  <si>
    <t>保障农田灌溉70亩，解决750人生产生活用水问题。</t>
  </si>
  <si>
    <t>两丫坪镇坪庄垅村村委会</t>
  </si>
  <si>
    <t>两丫坪镇坪庄垅村公路维修</t>
  </si>
  <si>
    <t>1组公路维修长20米，宽3.5米，5组公路硬化30米，宽3.5米，公路水渠硬化1800米，标准30*30。</t>
  </si>
  <si>
    <t>坪庄垅村1组，5组</t>
  </si>
  <si>
    <t>保障交通安全，解决960人出行问题</t>
  </si>
  <si>
    <t>两丫坪镇江溪垅村新建防洪堤</t>
  </si>
  <si>
    <t>新建防洪堤长350米，宽0.8米，高2.5米，防洪堤基础0.5米。</t>
  </si>
  <si>
    <t>江溪垅村9组，10组</t>
  </si>
  <si>
    <t>缓解洪水侵害，达到防洪泄洪的目标。保护农田面积80亩。</t>
  </si>
  <si>
    <t>两丫坪镇江溪垅村村委会</t>
  </si>
  <si>
    <t>两丫坪镇咀坡村新建挡土墙</t>
  </si>
  <si>
    <t>新建浆砌石挡土墙8处，约280方</t>
  </si>
  <si>
    <t>咀坡村6组，7组，8组</t>
  </si>
  <si>
    <t>保障交通安全，解决1125人出行问题。</t>
  </si>
  <si>
    <t>两丫坪镇咀坡村村委会</t>
  </si>
  <si>
    <t>两丫坪镇当家村公路维修</t>
  </si>
  <si>
    <t>5组公路维修硬化长5米，宽4米。新建公路挡土墙4处，约280方。</t>
  </si>
  <si>
    <t>当家村2组，5组，7组，12组</t>
  </si>
  <si>
    <t>保障交通安全，解决1321人出行问题</t>
  </si>
  <si>
    <t>两丫坪镇当家村村委会</t>
  </si>
  <si>
    <t>两丫坪镇提高村公路塌方维修</t>
  </si>
  <si>
    <t>1组新建挡土墙长21米，宽1.4米，高5米，17组新建挡土墙2处，长12米，宽1.4米，高5米，长9米，宽1.2米，高4米，合计280方。</t>
  </si>
  <si>
    <t>提高村1组，17组</t>
  </si>
  <si>
    <t>保障交通安全，解决630人出行问题</t>
  </si>
  <si>
    <t>两丫坪镇提高村村委会</t>
  </si>
  <si>
    <t>沿溪乡旺坪村道路建设</t>
  </si>
  <si>
    <t>道路建设3500平方米</t>
  </si>
  <si>
    <t>旺坪村</t>
  </si>
  <si>
    <t>85元/平方米</t>
  </si>
  <si>
    <t>保障交通安全，解决631人出行问题</t>
  </si>
  <si>
    <t>沿溪乡人民政府</t>
  </si>
  <si>
    <t>旺坪村委会</t>
  </si>
  <si>
    <t>沿溪乡过江坡村水毁恢复</t>
  </si>
  <si>
    <t>水毁恢复270方</t>
  </si>
  <si>
    <t>过江坡村</t>
  </si>
  <si>
    <t>380元／立方米里</t>
  </si>
  <si>
    <t>过江坡村委会</t>
  </si>
  <si>
    <t>中都乡长丰村公路恢复</t>
  </si>
  <si>
    <t>护坎长25米，高5米，宽1.2米</t>
  </si>
  <si>
    <t>长丰村</t>
  </si>
  <si>
    <t>中都乡人民政府</t>
  </si>
  <si>
    <t>长丰村委会</t>
  </si>
  <si>
    <t>中都乡上尚村公路水毁恢复</t>
  </si>
  <si>
    <t>公路护坎长60米，宽1米，高3.5米</t>
  </si>
  <si>
    <t>上尚村</t>
  </si>
  <si>
    <t>保障交通安全，解决726人出行问题。</t>
  </si>
  <si>
    <t>上尚村委会</t>
  </si>
  <si>
    <t>中都乡长中都村水毁恢复</t>
  </si>
  <si>
    <t>护坎长20米，高5米，均宽1.2米，清土方50方，硬化水渠20米</t>
  </si>
  <si>
    <t>中都村</t>
  </si>
  <si>
    <t>中都村委会</t>
  </si>
  <si>
    <t>中都乡高坪村公路恢复</t>
  </si>
  <si>
    <t>护坎长30米，高5.5米，均宽1.4米</t>
  </si>
  <si>
    <t>保障交通安全，解决1628人出行问题。</t>
  </si>
  <si>
    <t>高坪村委会</t>
  </si>
  <si>
    <t>中都乡沙溪村水坝及渠道硬化</t>
  </si>
  <si>
    <t>渠道硬化620米</t>
  </si>
  <si>
    <t>沙溪地</t>
  </si>
  <si>
    <t>保障交通安全，解决719人出行问题。</t>
  </si>
  <si>
    <t>沙溪村委会</t>
  </si>
  <si>
    <t>中都乡蛟溪村公路恢复</t>
  </si>
  <si>
    <t>护坎长35米，高3米，宽1米</t>
  </si>
  <si>
    <t>蛟溪村</t>
  </si>
  <si>
    <t>保障交通安全，解决128人出行问题。</t>
  </si>
  <si>
    <t>蛟溪村委会</t>
  </si>
  <si>
    <t>北斗溪镇沙坪村水利建设</t>
  </si>
  <si>
    <t>蓄水池2个，护堤长100米、高2.5米，底宽2米，结顶1米；泄洪坝长150米，规格2M*2M,、坝体墙耐厚度1米，采用块石混凝土</t>
  </si>
  <si>
    <t>沙坪村一组</t>
  </si>
  <si>
    <t>按第三方结算资金的80%奖补</t>
  </si>
  <si>
    <t>增加村集体收入</t>
  </si>
  <si>
    <t>北斗溪镇沙坪村委会</t>
  </si>
  <si>
    <t xml:space="preserve">北斗溪镇松林村农田水利建设 </t>
  </si>
  <si>
    <t>防洪堤长412米，高3－4米，下底1.2米，结顶0.6米，与沿线农田护坎连接，形成闭合圈</t>
  </si>
  <si>
    <t>松林村2、3组</t>
  </si>
  <si>
    <t>按财政评审结算资金的80%奖补</t>
  </si>
  <si>
    <t>保护2-3组近20亩农田免受洪水影响</t>
  </si>
  <si>
    <t>北斗溪镇松林村委会</t>
  </si>
  <si>
    <t>北斗溪镇宝山村公路建设</t>
  </si>
  <si>
    <t>公路拓宽至4.5米，硬化长1400米，宽3.5米，厚度18CM</t>
  </si>
  <si>
    <t>宝山村一组</t>
  </si>
  <si>
    <t>北斗溪镇宝山村委会</t>
  </si>
  <si>
    <t xml:space="preserve">北斗溪镇黄龙村安全饮水提质改造建设 </t>
  </si>
  <si>
    <t>型号40的水管3500米、型号32的水管1600米，新建蓄水池一座，规格3.5M*3.5M*5M</t>
  </si>
  <si>
    <t>黄龙村一组</t>
  </si>
  <si>
    <t>解决一组24户人畜饮水困难</t>
  </si>
  <si>
    <t>北斗溪镇黄龙村委会</t>
  </si>
  <si>
    <t xml:space="preserve">北斗溪镇林果村农田水利建设 </t>
  </si>
  <si>
    <t>水渠硬化1000米，型号0.3*0.3</t>
  </si>
  <si>
    <t>林果村一组</t>
  </si>
  <si>
    <t>解决1-2组近30亩农田灌溉</t>
  </si>
  <si>
    <t>北斗溪镇林果委会</t>
  </si>
  <si>
    <t xml:space="preserve">北斗溪镇回春村农田水利建设 </t>
  </si>
  <si>
    <t>水渠硬化24米，型号2米*1.5米；护堤23米，型号1.5M*3.5M；水渠硬化50米，型号0.3*0.3</t>
  </si>
  <si>
    <t>回春村六组</t>
  </si>
  <si>
    <t>解决6组近30亩农田灌溉</t>
  </si>
  <si>
    <t>北斗溪镇回春村委会</t>
  </si>
  <si>
    <t>北斗溪镇前进村公路建设</t>
  </si>
  <si>
    <t>公路拓宽至4.5米，硬化长1000米，宽3.5米，厚度18CM</t>
  </si>
  <si>
    <t>前进</t>
  </si>
  <si>
    <t>北斗溪镇前进村委会</t>
  </si>
  <si>
    <t>龙潭镇石湾村机耕道硬化</t>
  </si>
  <si>
    <t>李子园硬化机耕道长372米，宽3.5米、厚0.2米，受益农田150亩。</t>
  </si>
  <si>
    <t>龙潭镇石湾村</t>
  </si>
  <si>
    <t>150亩农田收益</t>
  </si>
  <si>
    <t>龙潭镇石湾村委会</t>
  </si>
  <si>
    <t>龙潭镇岩板村公路硬化</t>
  </si>
  <si>
    <t>8组防洪堤连接主公路硬化250米、宽3.5米、厚0.2米；高冲公路硬化510米、宽3.5米、厚0.2米</t>
  </si>
  <si>
    <t>龙潭镇岩板村</t>
  </si>
  <si>
    <t>1433人受益</t>
  </si>
  <si>
    <t>龙潭镇岩板村委员会</t>
  </si>
  <si>
    <t>龙潭镇栗山村自来水维修</t>
  </si>
  <si>
    <t>老山坑取水点2处（深200米），水管2500米。</t>
  </si>
  <si>
    <t>龙潭镇栗山村</t>
  </si>
  <si>
    <t>40元/米</t>
  </si>
  <si>
    <t>1838人受益</t>
  </si>
  <si>
    <t>龙潭镇栗山村委会</t>
  </si>
  <si>
    <t>龙潭镇横板桥村护坎修复及排水渠</t>
  </si>
  <si>
    <t>报木水库灌溉水渠断坳处塌方，新建水渠81米，宽0.6米，深0.5米；砌护坎2处，一侧长35米，平均高2.5米宽1.4米，一侧长21米，平均高15.3米宽2米；填方长30米、宽2.9米、高12米。防洪堤建设56米长，高4.3米、宽1米；维修水坝1座。</t>
  </si>
  <si>
    <t>龙潭镇横板桥村</t>
  </si>
  <si>
    <t>砌方320元/立方米；填方10元/立方米；水渠150元/米</t>
  </si>
  <si>
    <t>300亩水田、660人收益</t>
  </si>
  <si>
    <t>龙潭镇横板桥村委会</t>
  </si>
  <si>
    <t>龙潭镇芙蓉村公路硬化</t>
  </si>
  <si>
    <t>18至21组自筹修建公路（2007年）硬化，长1000米，宽3.5米、厚0.2米，受益4个组700人。</t>
  </si>
  <si>
    <t>龙潭镇芙蓉村</t>
  </si>
  <si>
    <t>700人收益</t>
  </si>
  <si>
    <t>龙潭镇芙蓉村委会</t>
  </si>
  <si>
    <t>龙潭镇贵和村防洪堤维修</t>
  </si>
  <si>
    <t>防洪堤长160米，高4米，均宽1.1米</t>
  </si>
  <si>
    <t>龙潭镇贵和村</t>
  </si>
  <si>
    <t>320元/立方米</t>
  </si>
  <si>
    <t>60亩水田、1000人收益</t>
  </si>
  <si>
    <t>龙潭镇贵和村委会</t>
  </si>
  <si>
    <t>龙潭镇贵和村水渠改造硬化</t>
  </si>
  <si>
    <t>15组水渠硬化900米、宽1米、高1米；10组水渠硬化200米宽0.3米、高0.4米；6组水渠硬化200米宽0.3米、高0.4米；</t>
  </si>
  <si>
    <t>200元/米，100元/米</t>
  </si>
  <si>
    <t>200亩水田、人口800人收益</t>
  </si>
  <si>
    <t>龙潭镇红岩村公路维修</t>
  </si>
  <si>
    <t>2组护坎长61米，宽1.2米，高4米；3组护坎长50米、均宽0.8米、高3米；四组护坎长55米、宽均宽0.8米、高3米；五组护坎长11米、宽1.2米、高4.1米；六组护坎长21.5米、宽1米、高3.6米；七组护坎长5米、宽0.6米、高2米，公路水沟125米；八组护坎长14.2米、宽1.5米、高5.1米；十四组护坎长40米、宽0.8米、高2.5米</t>
  </si>
  <si>
    <t>龙潭镇红岩村</t>
  </si>
  <si>
    <t>1502人收益</t>
  </si>
  <si>
    <t>龙潭镇红岩村委会</t>
  </si>
  <si>
    <t>龙潭镇莲河村防洪堤</t>
  </si>
  <si>
    <t>七组河堤修复300米，高3米，宽0.8米</t>
  </si>
  <si>
    <t>龙潭镇莲河村</t>
  </si>
  <si>
    <t>1350人收益</t>
  </si>
  <si>
    <t>龙潭镇莲河村委会</t>
  </si>
  <si>
    <t>黄茅园镇爱家村村主干道路面提质改造</t>
  </si>
  <si>
    <t>村主干道路面提质改造，高标准砂沙油路长1500米，宽4米，厚0.04米。</t>
  </si>
  <si>
    <t>黄茅园镇爱家村</t>
  </si>
  <si>
    <t>224元/米，以结算为准</t>
  </si>
  <si>
    <t>受益群众2200人</t>
  </si>
  <si>
    <t>黄茅园镇人民政府</t>
  </si>
  <si>
    <t>黄茅园镇爱家村委会</t>
  </si>
  <si>
    <t>黄茅园镇宏兴社区村级公路提质改造</t>
  </si>
  <si>
    <t>村级公路高标准砂沙油路长540米，宽7.5米，厚0.05米。</t>
  </si>
  <si>
    <t>黄茅园镇宏兴社区</t>
  </si>
  <si>
    <t>525元/米，以结算为准</t>
  </si>
  <si>
    <t>受益群众600人</t>
  </si>
  <si>
    <t>黄茅园镇大埠村公路硬化</t>
  </si>
  <si>
    <t>公路硬化长970米，宽3.5米，厚0.18米。</t>
  </si>
  <si>
    <t>黄茅园镇大埠村</t>
  </si>
  <si>
    <t>35万元/公里，以结算为准</t>
  </si>
  <si>
    <t>受益群众1200人</t>
  </si>
  <si>
    <t>黄茅园镇大埠村委会</t>
  </si>
  <si>
    <t>葛竹坪镇山背村公路硬化</t>
  </si>
  <si>
    <t>路基维修及硬化1.4公里，厚0.18米，宽3.5米</t>
  </si>
  <si>
    <t>山背村4组</t>
  </si>
  <si>
    <t>以财政评审为准</t>
  </si>
  <si>
    <t>改善208人的出行难问题</t>
  </si>
  <si>
    <t>葛竹坪镇政府</t>
  </si>
  <si>
    <t>葛竹坪镇山背村</t>
  </si>
  <si>
    <t>葛竹坪镇鹿山村公路硬化</t>
  </si>
  <si>
    <t>路基维修及硬化1公里，厚0.18米，宽3.5米</t>
  </si>
  <si>
    <t>长冲组及枝木山组</t>
  </si>
  <si>
    <t>改善178人的出行难问题</t>
  </si>
  <si>
    <t>葛竹坪镇鹿山村</t>
  </si>
  <si>
    <t>龙庄湾乡刘家湖村基础设施建设</t>
  </si>
  <si>
    <t>1、新建养殖场，长20米宽8米高2.5米；
2、新修水井四座：⑴2个封闭式，每个长4米宽2米高1.5米，⑵2个敞口式水井，每个长2米宽1米高1米，⑶水管长300米；
3、护坎长30米宽1米高2米，脚深1米脚宽1.5米，护坡长10米高2米；
4、石板路长240米宽1米厚0.1米</t>
  </si>
  <si>
    <t>刘家湖村27组</t>
  </si>
  <si>
    <t>1、新建养殖场4万；
2、新修水井6万；
3、护坎及护坡5万；
4、新修石板路5万</t>
  </si>
  <si>
    <t>解决刘家湖村27组18户61人经济发展生产，村集体经济参与分红</t>
  </si>
  <si>
    <t>龙庄湾乡龙庄湾村金坪组公路硬化</t>
  </si>
  <si>
    <t>公路硬化长700米，宽3.5米，厚0.18米（包含涵洞等）</t>
  </si>
  <si>
    <t>龙庄湾村金坪组</t>
  </si>
  <si>
    <t>公路硬化288元/米</t>
  </si>
  <si>
    <t>解决龙庄湾村金坪组48户(其中贫困户10户28人）195人生产出行。</t>
  </si>
  <si>
    <t>龙庄湾乡龙庄湾村委会</t>
  </si>
  <si>
    <t>小型农田水利设施建设</t>
  </si>
  <si>
    <t>卢峰镇南华山村中柳灌排渠</t>
  </si>
  <si>
    <t>巩固
提升</t>
  </si>
  <si>
    <t>渠道水毁修复41处200米</t>
  </si>
  <si>
    <t>卢峰镇南华山村</t>
  </si>
  <si>
    <t>8万元/村</t>
  </si>
  <si>
    <t>受益面积200亩。受益群众60户650人</t>
  </si>
  <si>
    <t>南华山村</t>
  </si>
  <si>
    <t>卢峰镇红星村小型水利设施建设</t>
  </si>
  <si>
    <t>渠道建设与维修</t>
  </si>
  <si>
    <t>受益面积320亩。受益群众400户200人</t>
  </si>
  <si>
    <t>卢峰镇桥头水村小型水利设施建设</t>
  </si>
  <si>
    <t>卢峰镇桥头水村</t>
  </si>
  <si>
    <t>受益面积120亩。受益群众30户140人</t>
  </si>
  <si>
    <t>桥头水村</t>
  </si>
  <si>
    <t>卢峰镇大潭村小型水利设施建设</t>
  </si>
  <si>
    <t>受益面积80亩。受益群众22户120人</t>
  </si>
  <si>
    <t>卢峰镇山门垅村小型水利设施建设</t>
  </si>
  <si>
    <t>受益面积400亩。受益群众90户300人</t>
  </si>
  <si>
    <t>山门垅村</t>
  </si>
  <si>
    <t>大江口镇茶湾村骨干山塘加固维修</t>
  </si>
  <si>
    <t>茶湾村中心大塘塘堤加固维修</t>
  </si>
  <si>
    <t>大江口镇茶湾村</t>
  </si>
  <si>
    <t>受益面积50亩。受益群众20户98人</t>
  </si>
  <si>
    <t>茶湾村</t>
  </si>
  <si>
    <t>大江口镇仙人堂村山塘维修</t>
  </si>
  <si>
    <t>8组山塘塘堤砌护坎</t>
  </si>
  <si>
    <t>大江口镇仙人堂村</t>
  </si>
  <si>
    <t>受益面积70亩。受益群众50户190人</t>
  </si>
  <si>
    <t>仙人堂村</t>
  </si>
  <si>
    <t>大江口镇龙湖村关田垅水渠</t>
  </si>
  <si>
    <t>长240米，宽0.5米，高1米</t>
  </si>
  <si>
    <t>受益面积40亩。受益群众20户86人</t>
  </si>
  <si>
    <t>龙湖村</t>
  </si>
  <si>
    <t>思蒙镇仁里冲村渠道维修</t>
  </si>
  <si>
    <t>维修渠道800米</t>
  </si>
  <si>
    <t>受益面积60亩。受益群众20户67人</t>
  </si>
  <si>
    <t>仁里冲村</t>
  </si>
  <si>
    <t>思蒙镇上虾溪村水渠维修</t>
  </si>
  <si>
    <t>2组、4组、11组水渠多处坍塌维修</t>
  </si>
  <si>
    <t>思蒙镇上虾溪村</t>
  </si>
  <si>
    <t>受益面积50亩。受益群众15户60人</t>
  </si>
  <si>
    <t>上虾溪村</t>
  </si>
  <si>
    <t>思蒙镇九家溪村塘湾、洞坝角、工麻冲坝</t>
  </si>
  <si>
    <t>大雕刻加固、底涵漏水，卧管漏水</t>
  </si>
  <si>
    <t>6万元/村</t>
  </si>
  <si>
    <t>受益面积60亩。受益群众30户160人</t>
  </si>
  <si>
    <t>九家溪村</t>
  </si>
  <si>
    <t>观音阁丁桥村小型水利设施建设</t>
  </si>
  <si>
    <t>受益面积350亩。受益群众80户660人</t>
  </si>
  <si>
    <t>丁桥村</t>
  </si>
  <si>
    <t>观音阁川水村小型水利设施建设</t>
  </si>
  <si>
    <t>受益面积270亩。受益群众70户300人</t>
  </si>
  <si>
    <t>川水村</t>
  </si>
  <si>
    <t>观音阁青龙村小型水利设施建设</t>
  </si>
  <si>
    <t>观音阁镇青龙村</t>
  </si>
  <si>
    <t>受益面积28亩。受益群众110户480人</t>
  </si>
  <si>
    <t>青龙村</t>
  </si>
  <si>
    <t>观音阁镇赤洪村钥匙塘整修</t>
  </si>
  <si>
    <t>山塘整修加固</t>
  </si>
  <si>
    <t>受益面积300亩。受益群众110户481人</t>
  </si>
  <si>
    <t>赤洪村</t>
  </si>
  <si>
    <t>均坪镇白雾头村渠道维修硬化</t>
  </si>
  <si>
    <t>对4组及10-12组渠道维修硬化</t>
  </si>
  <si>
    <t>均坪镇白雾头村</t>
  </si>
  <si>
    <t>受益面积200亩。受益群众102户400人</t>
  </si>
  <si>
    <t>白雾头村</t>
  </si>
  <si>
    <t>均坪镇岩落湾村1-2组水渠建设</t>
  </si>
  <si>
    <t>修建水渠高1米、宽0.8米   长2000米</t>
  </si>
  <si>
    <t>均坪镇岩落湾村</t>
  </si>
  <si>
    <t>受益面积80亩。受益群众40户160人</t>
  </si>
  <si>
    <t>均坪镇老窑上村渠道维修</t>
  </si>
  <si>
    <t>水渠塌方维修1500米</t>
  </si>
  <si>
    <t>均坪镇老窑上村</t>
  </si>
  <si>
    <t>受益面积150亩。受益群众18户80人</t>
  </si>
  <si>
    <t>老窑上村</t>
  </si>
  <si>
    <t>舒溶溪乡扎水塘村七组龙士塘</t>
  </si>
  <si>
    <t>山塘维修硬化</t>
  </si>
  <si>
    <t>受益面积40亩。受益群众15户66人</t>
  </si>
  <si>
    <t>舒溶溪乡竹坡坳村9组屋场边山塘维修加固</t>
  </si>
  <si>
    <t>山塘整修加固（坝顶长170米，堤高6米）</t>
  </si>
  <si>
    <t>舒溶溪乡竹坡坳村</t>
  </si>
  <si>
    <t>受益面积200亩。受益群众60户210人</t>
  </si>
  <si>
    <t>竹坡坳村</t>
  </si>
  <si>
    <t>舒溶溪乡火炉溪村黄家春木坪渠道</t>
  </si>
  <si>
    <t>渠道硬化长1000米</t>
  </si>
  <si>
    <t>舒溶溪乡火炉溪村</t>
  </si>
  <si>
    <t>受益面积120亩。受益群众60户260人</t>
  </si>
  <si>
    <t>火炉溪村</t>
  </si>
  <si>
    <t>舒溶溪乡曹家溪村6.7.8组灌溉工程</t>
  </si>
  <si>
    <t>渠道硬化长500米，</t>
  </si>
  <si>
    <t>舒溶溪乡曹家溪村</t>
  </si>
  <si>
    <t>受益面积140亩。受益群众80户310人</t>
  </si>
  <si>
    <t>曹家溪村</t>
  </si>
  <si>
    <t>低庄镇低庄村渠道建设</t>
  </si>
  <si>
    <t>渠道硬化维修清淤100米</t>
  </si>
  <si>
    <t>低庄镇低庄村</t>
  </si>
  <si>
    <t>受益面积150亩。受益群众75户310人</t>
  </si>
  <si>
    <t>低庄村</t>
  </si>
  <si>
    <t>低庄镇岩头村连井坑渠道坝体修缮</t>
  </si>
  <si>
    <t>坝体加固及渠道维修1000米，</t>
  </si>
  <si>
    <t>受益面积180亩。受益群众60户310人</t>
  </si>
  <si>
    <t>岩头村</t>
  </si>
  <si>
    <t>低庄镇后村湾村连冲塘建设</t>
  </si>
  <si>
    <t>低庄镇后村湾村</t>
  </si>
  <si>
    <t>7万元/村</t>
  </si>
  <si>
    <t>受益面积30亩。受益群众20户70人</t>
  </si>
  <si>
    <t>后村湾村</t>
  </si>
  <si>
    <t>低庄镇荆湖村三家嘴</t>
  </si>
  <si>
    <t>坝高2米\宽1米\长12米及渠道防渗200米</t>
  </si>
  <si>
    <t>低庄镇荆湖村</t>
  </si>
  <si>
    <t>9万元/村</t>
  </si>
  <si>
    <t>受益面积80亩。受益群众20户90人</t>
  </si>
  <si>
    <t>低庄镇小龙潭村东风坝干渠整修</t>
  </si>
  <si>
    <t>渠道防渗960米</t>
  </si>
  <si>
    <t>受益面积2000亩。受益群众1100户4000人</t>
  </si>
  <si>
    <t>小龙潭村</t>
  </si>
  <si>
    <t>深子湖镇张家冲村堤坝及渠道维修</t>
  </si>
  <si>
    <t>修建蓄水坝，长26米、均宽1米、均高3米</t>
  </si>
  <si>
    <t>受益面积60亩。受益群众40户130人</t>
  </si>
  <si>
    <t>深子湖镇人民政府</t>
  </si>
  <si>
    <t>深子湖镇黄溪湾村灌溉渠道维修</t>
  </si>
  <si>
    <t>10余处塌方及3处排水拱桥维修</t>
  </si>
  <si>
    <t>深子湖镇黄溪湾村</t>
  </si>
  <si>
    <t>受益面积350亩。受益群众60户210人</t>
  </si>
  <si>
    <t>黄溪湾村</t>
  </si>
  <si>
    <t>双井镇双井社区渠道维修</t>
  </si>
  <si>
    <t>双井社区七组渠道维修150米</t>
  </si>
  <si>
    <t>双井镇双井社区</t>
  </si>
  <si>
    <t>4万元/村</t>
  </si>
  <si>
    <t>受益面积400亩。受益群众90户380人</t>
  </si>
  <si>
    <t>双井社区</t>
  </si>
  <si>
    <t>双井镇宝塔村渠道工程</t>
  </si>
  <si>
    <t>整修、清淤（长1000米、宽0.8米、深0.8米）</t>
  </si>
  <si>
    <t>受益面积120亩。受益群众40户180人</t>
  </si>
  <si>
    <t>宝塔村</t>
  </si>
  <si>
    <t>双井镇伍家湾村河坝维修</t>
  </si>
  <si>
    <t>河坝及维修</t>
  </si>
  <si>
    <r>
      <rPr>
        <sz val="9"/>
        <rFont val="宋体"/>
        <charset val="134"/>
      </rPr>
      <t>受益面积120亩。受益群众</t>
    </r>
    <r>
      <rPr>
        <b/>
        <sz val="9"/>
        <rFont val="宋体"/>
        <charset val="134"/>
      </rPr>
      <t>22户90人</t>
    </r>
  </si>
  <si>
    <t>伍家湾村</t>
  </si>
  <si>
    <t>双井镇水集村深子湖山渠</t>
  </si>
  <si>
    <t>渠边宽1.4米高1.7米长1130米</t>
  </si>
  <si>
    <t>双井镇水集村</t>
  </si>
  <si>
    <t>受益面积600亩。受益群众160户680人</t>
  </si>
  <si>
    <t>双井镇官庄村小型水利设施建设</t>
  </si>
  <si>
    <t>双井镇官庄村</t>
  </si>
  <si>
    <t>受益面积180亩。受益群众60户250人</t>
  </si>
  <si>
    <t>官庄村</t>
  </si>
  <si>
    <t>双井镇塘下垅村小型水利设施建设</t>
  </si>
  <si>
    <t>受益面积140亩。受益群众40户150人</t>
  </si>
  <si>
    <t>双井镇灯塔村小型水利设施建设</t>
  </si>
  <si>
    <t>受益面积80亩。受益群众30户120人</t>
  </si>
  <si>
    <t>灯塔村</t>
  </si>
  <si>
    <t>双井镇塘湾村屋后田排水沟建设</t>
  </si>
  <si>
    <t>硬化成型</t>
  </si>
  <si>
    <t>受益面积280亩。受益群众50户210人</t>
  </si>
  <si>
    <t>塘湾村</t>
  </si>
  <si>
    <t>双井镇云坡村小型水利设施建设</t>
  </si>
  <si>
    <t>双井镇云坡村</t>
  </si>
  <si>
    <t>受益面积180亩。受益群众68户220人</t>
  </si>
  <si>
    <t>云坡村</t>
  </si>
  <si>
    <t>祖师殿镇赤溪排水渠</t>
  </si>
  <si>
    <t>建设完成5组排水渠长800米。</t>
  </si>
  <si>
    <t>受益面积200亩。受益群众60户400人</t>
  </si>
  <si>
    <t>祖师殿镇人民政府</t>
  </si>
  <si>
    <t>祖师殿镇松溪村神塘维修加固</t>
  </si>
  <si>
    <t>维修加固1座</t>
  </si>
  <si>
    <t>受益面积60亩。受益群众20户80人</t>
  </si>
  <si>
    <t>松溪村</t>
  </si>
  <si>
    <t>祖师殿镇柳林村大塘塘坝加固</t>
  </si>
  <si>
    <t>坝体加固、原坝水毁严重</t>
  </si>
  <si>
    <t>受益面积60亩。受益群众30户130人</t>
  </si>
  <si>
    <t>桥江镇河上坡村山塘维修项目</t>
  </si>
  <si>
    <t>维修山塘2个</t>
  </si>
  <si>
    <t>受益面积60亩。受益群众30户120人</t>
  </si>
  <si>
    <t>河上坡村</t>
  </si>
  <si>
    <t>桥江镇章池村上古塘垅塘</t>
  </si>
  <si>
    <t>涵管整修加固</t>
  </si>
  <si>
    <t>受益面积40亩。受益群众18户60人</t>
  </si>
  <si>
    <t>桥江镇楚垅村山塘维修</t>
  </si>
  <si>
    <t>桥江镇楚垅村</t>
  </si>
  <si>
    <t>受益面积34亩。受益群众20户80人</t>
  </si>
  <si>
    <t>楚垅村</t>
  </si>
  <si>
    <t>桥江镇八门垅村小型农田水利设施建设</t>
  </si>
  <si>
    <t>机耕路建设</t>
  </si>
  <si>
    <t>桥江镇八门垅村</t>
  </si>
  <si>
    <t>12万元/村</t>
  </si>
  <si>
    <t>受益面积300亩。受益群众90户400人</t>
  </si>
  <si>
    <t>八门垅村</t>
  </si>
  <si>
    <t>桥江镇黄潭村机耕道建设</t>
  </si>
  <si>
    <t>桥江镇黄潭村</t>
  </si>
  <si>
    <t>受益面积20亩。受益群众30户130人</t>
  </si>
  <si>
    <t>黄潭村</t>
  </si>
  <si>
    <t>三江镇龙泉山村水渠建设工程</t>
  </si>
  <si>
    <t>30*30*10水渠硬化1.5千米</t>
  </si>
  <si>
    <t>三江镇龙泉山村</t>
  </si>
  <si>
    <t>受益面积120亩。受益群众70户300人</t>
  </si>
  <si>
    <t>龙泉山村</t>
  </si>
  <si>
    <t>三江镇公鸡村水渠灌溉工程</t>
  </si>
  <si>
    <t>30*30*10水渠硬化2千米</t>
  </si>
  <si>
    <t>受益面积180亩。受益群众80户340人</t>
  </si>
  <si>
    <t>公鸡村</t>
  </si>
  <si>
    <t>三江镇坪坡村水渠建设工程</t>
  </si>
  <si>
    <t>水渠清理加固及硬化500</t>
  </si>
  <si>
    <t>三江镇坪坡村</t>
  </si>
  <si>
    <t>受益面积150亩。受益群众80户280人</t>
  </si>
  <si>
    <t>三江镇双坪村水渠加固维修</t>
  </si>
  <si>
    <t>水渠清理、加固维修</t>
  </si>
  <si>
    <t>受益面积200亩。受益群众103户279人</t>
  </si>
  <si>
    <t>洋溪口水坝维修</t>
  </si>
  <si>
    <t>溪坝加固维修（长16米、宽5米、高2.5米）及渠首工程</t>
  </si>
  <si>
    <t>油洋乡东山村</t>
  </si>
  <si>
    <t>受益面积120亩。受益群众50户210人</t>
  </si>
  <si>
    <t>油洋乡麻溪村1、2组防洪堤水毁修复</t>
  </si>
  <si>
    <t>防洪堤水毁修复170米</t>
  </si>
  <si>
    <t>麻溪村</t>
  </si>
  <si>
    <t>油洋乡河底江村三耳湾塘、干鱼坝渠道维修</t>
  </si>
  <si>
    <t>山塘整修加固一座，渠道防渗500米（0.6米*0.8米）</t>
  </si>
  <si>
    <t>油洋乡庄坪村上塘垅塘坝加固</t>
  </si>
  <si>
    <t>长45米高7米厚0.5米，涵管维修</t>
  </si>
  <si>
    <t>庄坪村</t>
  </si>
  <si>
    <t>水东镇溪口村9、10组渠道维修</t>
  </si>
  <si>
    <t>渠道维修3000米</t>
  </si>
  <si>
    <t>水东镇乡溪口村</t>
  </si>
  <si>
    <t>水东镇刘家渡村渠道硬化</t>
  </si>
  <si>
    <t>江平渠道硬化1000米</t>
  </si>
  <si>
    <t>水东镇刘家渡村</t>
  </si>
  <si>
    <t>水东镇银湖村渠道硬化</t>
  </si>
  <si>
    <t>防洪灌溉渠水毁硬化1000米</t>
  </si>
  <si>
    <t>水东镇银湖村</t>
  </si>
  <si>
    <t>水东镇高明溪小型水利设施建设</t>
  </si>
  <si>
    <t>统溪河镇牛溪村里塘、养牛坪塘、贺家垅塘维修及加固</t>
  </si>
  <si>
    <t>塘堤、塘面、塘底加固</t>
  </si>
  <si>
    <t>统溪河镇牛溪村</t>
  </si>
  <si>
    <t>牛溪村</t>
  </si>
  <si>
    <t>统溪河镇枫林村11组水渠山塘维修及硬化</t>
  </si>
  <si>
    <t>11组水渠山塘维修及三面防水硬化，共1000米</t>
  </si>
  <si>
    <t>统溪河镇枫林村</t>
  </si>
  <si>
    <t>统溪河镇龙岩村14组水渠三面防水硬化</t>
  </si>
  <si>
    <t>龙岩14组蓑衣塘至风茅岭水渠维修及三面防水硬化，共1200米</t>
  </si>
  <si>
    <t>统溪河镇龙岩村</t>
  </si>
  <si>
    <t>受益面积200亩。受益群众100户381人</t>
  </si>
  <si>
    <t>统溪河镇丫吉坳村4组松树冲水渠维修硬化</t>
  </si>
  <si>
    <t>松树冲至美人坳修水渠、松树冲至垅田水渠维修及三面防水硬化，共1500米</t>
  </si>
  <si>
    <t>统溪河镇丫吉坳村</t>
  </si>
  <si>
    <t>丫吉坳村</t>
  </si>
  <si>
    <t>小横垅乡杨柳村学梨排水渠硬化</t>
  </si>
  <si>
    <t>水渠硬化长1500米、</t>
  </si>
  <si>
    <t>小横垅乡罗丰村水渠硬化</t>
  </si>
  <si>
    <t>一组至十五组水渠硬化，约3000米</t>
  </si>
  <si>
    <t>罗丰村</t>
  </si>
  <si>
    <t>小横垅乡雷坡村水渠硬化</t>
  </si>
  <si>
    <t>淘金坪乡乡门村黄马田水库主渠维修</t>
  </si>
  <si>
    <t>26组、28组砌渠坎长20米，高1.2米，水渠三面防渗硬化400米</t>
  </si>
  <si>
    <r>
      <rPr>
        <sz val="9"/>
        <rFont val="宋体"/>
        <charset val="134"/>
      </rPr>
      <t>受益面积120亩。受益群众</t>
    </r>
    <r>
      <rPr>
        <b/>
        <sz val="9"/>
        <rFont val="宋体"/>
        <charset val="134"/>
      </rPr>
      <t>23户60人</t>
    </r>
  </si>
  <si>
    <t>淘金坪乡令溪塘村28组观坑至鼓风岭渠道硬化</t>
  </si>
  <si>
    <t>渠道硬化1500米，</t>
  </si>
  <si>
    <t>淘金坪乡令溪塘村</t>
  </si>
  <si>
    <t>受益面积200亩。受益群众80户350人</t>
  </si>
  <si>
    <t>令溪塘</t>
  </si>
  <si>
    <t>两丫坪镇坪庄垅村水渠维修、洪吸管维修</t>
  </si>
  <si>
    <t>硬化灌溉农田水渠500米，规格30X30，</t>
  </si>
  <si>
    <t>两丫坪镇坪庄垅村</t>
  </si>
  <si>
    <t>两丫坪镇人民政府</t>
  </si>
  <si>
    <t>坪庄垅村</t>
  </si>
  <si>
    <t>两丫坪镇两丫坪社区维修水渠</t>
  </si>
  <si>
    <t>水渠清理加固及硬化</t>
  </si>
  <si>
    <t>2万元/村</t>
  </si>
  <si>
    <t>两丫坪社区</t>
  </si>
  <si>
    <t>两丫坪镇江溪垅村小型水利设施建设</t>
  </si>
  <si>
    <t>江溪垅村小型水利设施建设</t>
  </si>
  <si>
    <t>两丫坪镇江溪垅村</t>
  </si>
  <si>
    <t>江溪垅村</t>
  </si>
  <si>
    <t>两丫坪镇顿脚水村渠道硬化</t>
  </si>
  <si>
    <t>两丫坪镇顿脚水村</t>
  </si>
  <si>
    <t>顿脚水村</t>
  </si>
  <si>
    <t>两丫坪镇黄金村小型水利设施建设</t>
  </si>
  <si>
    <t>黄金村小型水利设施建设</t>
  </si>
  <si>
    <t>受益面积120亩。受益群众30户110人</t>
  </si>
  <si>
    <t>两丫坪镇凉水井村溪河坝工程</t>
  </si>
  <si>
    <t>烂坝修建45米长、宽5米、</t>
  </si>
  <si>
    <t>北斗溪镇华荣村</t>
  </si>
  <si>
    <t>一组、二组水渠共3000米三面防渗维修</t>
  </si>
  <si>
    <t>华荣村</t>
  </si>
  <si>
    <t>北斗溪镇光明村12、13组水渠硬化</t>
  </si>
  <si>
    <t>原有水渠1800米没有硬化，多处坍塌，漏水，进行渠道硬化</t>
  </si>
  <si>
    <t>北斗溪镇光明村</t>
  </si>
  <si>
    <t>光明村</t>
  </si>
  <si>
    <t>北斗溪镇来凤村水渠硬化维修</t>
  </si>
  <si>
    <t>硬化水渠维修1400米</t>
  </si>
  <si>
    <t>北斗溪镇来凤村</t>
  </si>
  <si>
    <t>沿溪乡过江坡村二组七水冲</t>
  </si>
  <si>
    <t>共800米水渠需要维修硬化</t>
  </si>
  <si>
    <t>沿溪乡过江坡村</t>
  </si>
  <si>
    <t>沿溪乡瓦庄村十三组至十四组水坝</t>
  </si>
  <si>
    <t>维修水坝1000米</t>
  </si>
  <si>
    <t>沿溪乡瓦庄村</t>
  </si>
  <si>
    <t>瓦庄村</t>
  </si>
  <si>
    <t>沿溪乡金鸡垅村水渠维修</t>
  </si>
  <si>
    <t>12、13组聋几冲水渠、踏水桥维修</t>
  </si>
  <si>
    <t>沿溪乡金鸡垅村</t>
  </si>
  <si>
    <t>金鸡垅村</t>
  </si>
  <si>
    <t>沿溪乡朱家园村水渠硬化</t>
  </si>
  <si>
    <t>10组水渠硬化1000米</t>
  </si>
  <si>
    <r>
      <rPr>
        <sz val="9"/>
        <rFont val="宋体"/>
        <charset val="134"/>
      </rPr>
      <t>受益面积120亩。受益群众25户90</t>
    </r>
    <r>
      <rPr>
        <b/>
        <sz val="9"/>
        <rFont val="宋体"/>
        <charset val="134"/>
      </rPr>
      <t>人</t>
    </r>
  </si>
  <si>
    <t>朱家园村</t>
  </si>
  <si>
    <t>中都乡沙溪村水渠维修</t>
  </si>
  <si>
    <t>吊岩洞水渠维修2000米</t>
  </si>
  <si>
    <t>中都乡沙溪村</t>
  </si>
  <si>
    <t>中都乡蛟溪村灌溉大坝</t>
  </si>
  <si>
    <t>8组，拦河坝长12米</t>
  </si>
  <si>
    <t>中都乡蛟溪村</t>
  </si>
  <si>
    <t>中都乡中都村洞水渠硬化</t>
  </si>
  <si>
    <t>水渠硬化500米（30*30）</t>
  </si>
  <si>
    <t>中都乡上尚村渠道硬化</t>
  </si>
  <si>
    <t xml:space="preserve">十组水渠硬化500米（30*30） </t>
  </si>
  <si>
    <t>中都乡上尚村</t>
  </si>
  <si>
    <t>中都乡蛟溪村山塘维修</t>
  </si>
  <si>
    <t>10组山塘维修硬化140立方</t>
  </si>
  <si>
    <t>龙潭镇圭洞村福兴坝灌溉渠道修复工程</t>
  </si>
  <si>
    <t>渠道防渗800米。砌石坎长15米（高3米、宽1.5米）</t>
  </si>
  <si>
    <t>龙潭镇圭洞村</t>
  </si>
  <si>
    <t>圭洞村</t>
  </si>
  <si>
    <t>龙潭镇红岩村二组水渠塌方维修</t>
  </si>
  <si>
    <t>龙潭镇红岩村二组水渠塌方维修60米（高3米，宽1米）</t>
  </si>
  <si>
    <t>龙潭镇竹园村水渠维修</t>
  </si>
  <si>
    <t>1组水渠维修，长300米，灌溉农田150亩，收益人口220人</t>
  </si>
  <si>
    <t>龙潭镇竹园村</t>
  </si>
  <si>
    <t>竹园村</t>
  </si>
  <si>
    <t>龙潭镇龙泉村水渠建设工程</t>
  </si>
  <si>
    <t>渠道维修加固</t>
  </si>
  <si>
    <t>龙潭镇龙泉村</t>
  </si>
  <si>
    <t>龙泉村</t>
  </si>
  <si>
    <t>葛竹坪镇金石村渠道维修硬化</t>
  </si>
  <si>
    <t>2,3，5,6,7,8,9组水渠维修硬化1800米</t>
  </si>
  <si>
    <t>金石村</t>
  </si>
  <si>
    <t>葛竹坪镇里木墩村银凤组水渠硬化</t>
  </si>
  <si>
    <t>渠道硬化长1000米，</t>
  </si>
  <si>
    <t>葛竹坪镇里木墩村</t>
  </si>
  <si>
    <t>受益面积280亩。受益群众110户480人</t>
  </si>
  <si>
    <t>里木墩村</t>
  </si>
  <si>
    <t>葛竹坪镇鹿山村朝阳坝水渠维修</t>
  </si>
  <si>
    <t>砌挡墙长20米，高1.5米，硬化水渠200米</t>
  </si>
  <si>
    <t>鹿山村</t>
  </si>
  <si>
    <t>黄茅园镇紫云村水渠维修</t>
  </si>
  <si>
    <t>紫云大坝至砂厂共600米</t>
  </si>
  <si>
    <t>黄茅园镇紫云村</t>
  </si>
  <si>
    <t>紫云村</t>
  </si>
  <si>
    <t>黄茅园镇茅湾村冬干田泵站维修</t>
  </si>
  <si>
    <t>350米管道需更换</t>
  </si>
  <si>
    <t>黄茅园镇茅湾村</t>
  </si>
  <si>
    <t>茅湾村</t>
  </si>
  <si>
    <t>黄茅园镇合田村太港眼河坝维修</t>
  </si>
  <si>
    <t>河坝被冲毁，共35 米</t>
  </si>
  <si>
    <t>黄茅园镇合田村</t>
  </si>
  <si>
    <t>龙庄湾乡刘家湖村高牛场农田排水灌溉</t>
  </si>
  <si>
    <t>农田排水灌溉</t>
  </si>
  <si>
    <t>刘家湖村</t>
  </si>
  <si>
    <t>龙庄湾乡柳沙坪村柳冲组渠道工程</t>
  </si>
  <si>
    <t>渠道溪河加固800米</t>
  </si>
  <si>
    <t>龙庄湾乡柳沙坪村</t>
  </si>
  <si>
    <t>县园艺场山塘加固工程</t>
  </si>
  <si>
    <t>县园艺场</t>
  </si>
  <si>
    <t>受益面积50亩。受益群众50户120人</t>
  </si>
  <si>
    <t>县良种场山塘加固工程</t>
  </si>
  <si>
    <t>县良种场</t>
  </si>
  <si>
    <t>受益面积60亩。受益群众60户140人</t>
  </si>
  <si>
    <t>双井镇水集村水库干渠水毁修复1000米</t>
  </si>
  <si>
    <t>干渠水毁修复1000米，断面0.6*0.8米</t>
  </si>
  <si>
    <t>受益面积360亩。受益群众200户680人</t>
  </si>
  <si>
    <t>水集村委会</t>
  </si>
  <si>
    <t>双井镇宝塔村水毁骨干山塘恢复重建</t>
  </si>
  <si>
    <t>前门塘、旧塘2口骨山塘恢复重建</t>
  </si>
  <si>
    <t>受益面积300亩。受益群众110户420人</t>
  </si>
  <si>
    <t>宝塔村委会</t>
  </si>
  <si>
    <t>桥江镇林家坡村山塘清淤</t>
  </si>
  <si>
    <t>山塘清淤30亩</t>
  </si>
  <si>
    <t>桥江镇林家坡村</t>
  </si>
  <si>
    <t>受益面积120亩。受益群众23户60人</t>
  </si>
  <si>
    <t>林家坡村委会</t>
  </si>
  <si>
    <t>油洋乡大址坊村水毁渠道恢复</t>
  </si>
  <si>
    <t>水毁渠道恢复800米，断面0.4*0.4米。</t>
  </si>
  <si>
    <t>油洋乡大址坊村</t>
  </si>
  <si>
    <t>受益面积150亩。受益群众60户210人</t>
  </si>
  <si>
    <t>大址坊村委会</t>
  </si>
  <si>
    <t>均坪镇明家塘村水毁农田防护坎恢复</t>
  </si>
  <si>
    <t>水毁农田防护坎恢复160米，高3米及清淤</t>
  </si>
  <si>
    <t>均坪镇明家塘村</t>
  </si>
  <si>
    <t>保护农田110亩。受益群众130户120人</t>
  </si>
  <si>
    <t>明家塘村委会</t>
  </si>
  <si>
    <t>沿溪乡金鸡垅村水毁渠道恢复</t>
  </si>
  <si>
    <t>水毁渠道恢复750米，断面0.4*0.4米。</t>
  </si>
  <si>
    <t>金鸡垅村委会</t>
  </si>
  <si>
    <t>桥江镇大湾村山塘加固</t>
  </si>
  <si>
    <t>深塘整修加固及清淤</t>
  </si>
  <si>
    <t>桥江镇大湾村</t>
  </si>
  <si>
    <t>大湾村委会</t>
  </si>
  <si>
    <t>双井镇塘下垅村主明塘清淤及水毁渠道恢复</t>
  </si>
  <si>
    <t>主明塘清淤；水毁渠道修复500米，断面0.6*0.8米</t>
  </si>
  <si>
    <t>受益面积200亩。受益群众60户240人</t>
  </si>
  <si>
    <t>塘下垅村委会</t>
  </si>
  <si>
    <t>低庄镇牌牌子田村机耕道维修</t>
  </si>
  <si>
    <t>牌子田村机耕道（宽3.5米）维修600米，</t>
  </si>
  <si>
    <t>受益面积160亩。受益群众35户40人</t>
  </si>
  <si>
    <t>双井镇花桥社区水毁山塘整修加固</t>
  </si>
  <si>
    <t>龙塘整修加固</t>
  </si>
  <si>
    <t>受益面积90亩。受益群众30户110人</t>
  </si>
  <si>
    <t>花桥社区委员会</t>
  </si>
  <si>
    <t>桥江镇沙湾村鸭坡塘电排</t>
  </si>
  <si>
    <t>鸭坡塘电排（装机30KW)维修改造</t>
  </si>
  <si>
    <t>桥江镇沙湾村</t>
  </si>
  <si>
    <t>受益面积300亩。受益群众120户400人</t>
  </si>
  <si>
    <t>沙湾村委会</t>
  </si>
  <si>
    <t>桥江镇堰塘村水毁渠道恢复</t>
  </si>
  <si>
    <t>水毁渠道恢复120米，断面0.5*0.5米</t>
  </si>
  <si>
    <t>受益面积160亩。受益群众20户80人</t>
  </si>
  <si>
    <t>堰塘村委会</t>
  </si>
  <si>
    <t>深子湖镇向家垴村水毁渠道恢复</t>
  </si>
  <si>
    <t>幸福水库左干渠清澈及维修2000米断面1.2*1米。</t>
  </si>
  <si>
    <t>深子湖镇向家垴村</t>
  </si>
  <si>
    <t>大江口镇江坪社区新建水渠</t>
  </si>
  <si>
    <t>新建渠道300米，2.5*1.8米渠道200米，1.2*1.2米渠道100米</t>
  </si>
  <si>
    <t>大江口镇江坪社区</t>
  </si>
  <si>
    <t>江坪社区委员会</t>
  </si>
  <si>
    <t>大江口镇青江屯村水毁渠道恢复</t>
  </si>
  <si>
    <t>渠道清澈维修2000米，断面0.6*0.4米。</t>
  </si>
  <si>
    <t>大江口镇青江屯村</t>
  </si>
  <si>
    <t>青江屯村委会</t>
  </si>
  <si>
    <t>水东镇白竹坪水毁渠道恢复</t>
  </si>
  <si>
    <t>水毁渠道恢复清淤3000米，断面0.8*0.8米。塌方3处护砌25米</t>
  </si>
  <si>
    <t>水东镇白竹坪村</t>
  </si>
  <si>
    <t>受益面积40亩。受益群众20户436人</t>
  </si>
  <si>
    <t>白竹坪村委会</t>
  </si>
  <si>
    <t>三江镇水毁农田防护坎建设</t>
  </si>
  <si>
    <t>水毁农田防护坎建设100米，高6米</t>
  </si>
  <si>
    <t>梅兰村委会</t>
  </si>
  <si>
    <t>思蒙镇花园村水毁渠道恢复</t>
  </si>
  <si>
    <t>水毁渠道恢复长40米，双面护砌，高度2.5米，渠道断面0.4*0.4米。</t>
  </si>
  <si>
    <t>思蒙镇花园村</t>
  </si>
  <si>
    <t>受益面积350亩。受益群众80户360人</t>
  </si>
  <si>
    <t>卢峰镇新坪村水毁渠道恢复</t>
  </si>
  <si>
    <t>水毁渠道恢复220米，断面0.4*0.4米。</t>
  </si>
  <si>
    <t>受益面积60亩。受益群众32户110人</t>
  </si>
  <si>
    <t>水东镇莲塘坪村水毁渠道恢复</t>
  </si>
  <si>
    <t>水毁渠道恢复清淤2600米，断面0.8*0.8米。塌方3处护砌18米</t>
  </si>
  <si>
    <t>水东镇莲塘坪村</t>
  </si>
  <si>
    <t>莲塘坪村委会</t>
  </si>
  <si>
    <t>三江镇善溪村水毁渠道恢复</t>
  </si>
  <si>
    <t>水毁渠道恢复1000米，断面0.6*0.6米</t>
  </si>
  <si>
    <t>三江镇善溪村</t>
  </si>
  <si>
    <t>善溪村委会</t>
  </si>
  <si>
    <t>农村改厕</t>
  </si>
  <si>
    <t>户厕改造厕具采购</t>
  </si>
  <si>
    <t>购买厕具8000套</t>
  </si>
  <si>
    <t>1100元/套</t>
  </si>
  <si>
    <t>改善7000户农户上厕所难和周边环境污染问题</t>
  </si>
  <si>
    <t>2022.12.10</t>
  </si>
  <si>
    <t>卢峰镇户厕改造施工工程</t>
  </si>
  <si>
    <t>改造户厕813户</t>
  </si>
  <si>
    <t>700元/户</t>
  </si>
  <si>
    <t>改善813户农户上厕所难和周边环境污染问题</t>
  </si>
  <si>
    <t>思蒙镇户厕改造施工工程</t>
  </si>
  <si>
    <t>改造户厕172户</t>
  </si>
  <si>
    <t>改善172户农户上厕所难和周边环境污染问题</t>
  </si>
  <si>
    <t>大江口镇户厕改造施工工程</t>
  </si>
  <si>
    <t>改造户厕635户</t>
  </si>
  <si>
    <t>改善635户农户上厕所难和周边环境污染问题</t>
  </si>
  <si>
    <t>观音阁镇户厕改造施工工程</t>
  </si>
  <si>
    <t>改造户厕355户</t>
  </si>
  <si>
    <t>改善355户农户上厕所难和周边环境污染问题</t>
  </si>
  <si>
    <t>均坪镇户厕改造施工工程</t>
  </si>
  <si>
    <t>改造户厕243户</t>
  </si>
  <si>
    <t>改善243户农户上厕所难和周边环境污染问题</t>
  </si>
  <si>
    <t>舒溶溪乡户厕改造施工工程</t>
  </si>
  <si>
    <t>改造户厕136户</t>
  </si>
  <si>
    <t>改善136户农户上厕所难和周边环境污染问题</t>
  </si>
  <si>
    <t>双井镇户厕改造施工工程</t>
  </si>
  <si>
    <t>改造户厕475户</t>
  </si>
  <si>
    <t>改善475户农户上厕所难和周边环境污染问题</t>
  </si>
  <si>
    <t>祖师殿镇户厕改造施工工程</t>
  </si>
  <si>
    <t>改造户厕260户</t>
  </si>
  <si>
    <t>改善260户农户上厕所难和周边环境污染问题</t>
  </si>
  <si>
    <t>桥江镇户厕改造施工工程</t>
  </si>
  <si>
    <t>改造户厕508户</t>
  </si>
  <si>
    <t>改善508户农户上厕所难和周边环境污染问题</t>
  </si>
  <si>
    <t>油洋乡户厕改造施工工程</t>
  </si>
  <si>
    <t>改造户厕218户</t>
  </si>
  <si>
    <t>改善218户农户上厕所难和周边环境污染问题</t>
  </si>
  <si>
    <t>三江镇户厕改造施工工程</t>
  </si>
  <si>
    <t>改造户厕388户</t>
  </si>
  <si>
    <t>改善388户农户上厕所难和周边环境污染问题</t>
  </si>
  <si>
    <t>低庄镇户厕改造施工工程</t>
  </si>
  <si>
    <t>改造户厕418户</t>
  </si>
  <si>
    <t>改善418户农户上厕所难和周边环境污染问题</t>
  </si>
  <si>
    <t>深子湖镇户厕改造施工工程</t>
  </si>
  <si>
    <t>改造户厕395户</t>
  </si>
  <si>
    <t>改善395户农户上厕所难和周边环境污染问题</t>
  </si>
  <si>
    <t>水东镇户厕改造施工工程</t>
  </si>
  <si>
    <t>改造户厕452户</t>
  </si>
  <si>
    <t>改善452户农户上厕所难和周边环境污染问题</t>
  </si>
  <si>
    <t>淘金坪乡户厕改造施工工程</t>
  </si>
  <si>
    <t>改造户厕109户</t>
  </si>
  <si>
    <t>改善109户农户上厕所难和周边环境污染问题</t>
  </si>
  <si>
    <t>统溪河镇户厕改造施工工程</t>
  </si>
  <si>
    <t>改造户厕170户</t>
  </si>
  <si>
    <t>改善170户农户上厕所难和周边环境污染问题</t>
  </si>
  <si>
    <t>小横垅乡户厕改造施工工程</t>
  </si>
  <si>
    <t>改造户厕186户</t>
  </si>
  <si>
    <t>改善186户农户上厕所难和周边环境污染问题</t>
  </si>
  <si>
    <t>两丫坪镇户厕改造施工工程</t>
  </si>
  <si>
    <t>改造户厕175户</t>
  </si>
  <si>
    <t>改善175户农户上厕所难和周边环境污染问题</t>
  </si>
  <si>
    <t>中都乡户厕改造施工工程</t>
  </si>
  <si>
    <t>改造户厕115户</t>
  </si>
  <si>
    <t>改善115户农户上厕所难和周边环境污染问题</t>
  </si>
  <si>
    <t>沿溪乡户厕改造施工工程</t>
  </si>
  <si>
    <t>改造户厕135户</t>
  </si>
  <si>
    <t>改善135户农户上厕所难和周边环境污染问题</t>
  </si>
  <si>
    <t>北斗溪镇户厕改造施工工程</t>
  </si>
  <si>
    <t>改造户厕176户</t>
  </si>
  <si>
    <t>改善176户农户上厕所难和周边环境污染问题</t>
  </si>
  <si>
    <t>黄茅园镇户厕改造施工工程</t>
  </si>
  <si>
    <t>改造户厕470户</t>
  </si>
  <si>
    <t>改善470户农户上厕所难和周边环境污染问题</t>
  </si>
  <si>
    <t>龙潭镇户厕改造施工工程</t>
  </si>
  <si>
    <t>改造户厕620户</t>
  </si>
  <si>
    <t>改善620户农户上厕所难和周边环境污染问题</t>
  </si>
  <si>
    <t>葛竹坪镇户厕改造施工工程</t>
  </si>
  <si>
    <t>改造户厕270户</t>
  </si>
  <si>
    <t>改善270户农户上厕所难和周边环境污染问题</t>
  </si>
  <si>
    <t>龙庄湾乡户厕改造施工工程</t>
  </si>
  <si>
    <t>改造户厕106户</t>
  </si>
  <si>
    <t>改善106户农户上厕所难和周边环境污染问题</t>
  </si>
  <si>
    <t>公厕建设</t>
  </si>
  <si>
    <t>北斗溪镇光明村、水东镇绿化社区、祖师殿镇星光社区、油洋乡油洋村、观音阁镇木溪村、双井镇公交车停车场旁、深子湖镇市场内、三江镇龙泉山村、淘金坪乡乡门村、沿溪乡市场旁、两丫坪镇两丫坪社区、思蒙镇思蒙湾村、卢峰镇桥头水村、大江口镇白岩头村、龙庄湾乡龙庄湾村、水东镇银湖村农村公厕16座</t>
  </si>
  <si>
    <t>16个乡镇</t>
  </si>
  <si>
    <t>改善公共场所上厕所难和周边环境污染问题</t>
  </si>
  <si>
    <t>对应乡镇人民政府</t>
  </si>
  <si>
    <t>十二</t>
  </si>
  <si>
    <t>高标准农田建设</t>
  </si>
  <si>
    <t>红花村农田水利基础设施建设</t>
  </si>
  <si>
    <t>1.整修拦溪坝1座，长15m，高1.5m；2.农田防护坎1处，长620m，高2.5m。</t>
  </si>
  <si>
    <t>北斗溪镇红花村</t>
  </si>
  <si>
    <t>83.78万元/村</t>
  </si>
  <si>
    <t>受益面积800亩，受益群众55户192人</t>
  </si>
  <si>
    <t>沙坪村农田水利基础设施建设</t>
  </si>
  <si>
    <t>1.田块整治1处，土地平整49.34亩，小丘并大丘；2.整修电灌站1座，扬程35m，电机功率11kw</t>
  </si>
  <si>
    <t>北斗溪镇沙坪村</t>
  </si>
  <si>
    <t>27.15万元/村</t>
  </si>
  <si>
    <t>受益面积370.2亩，受益群众18户69人</t>
  </si>
  <si>
    <t>林果村农田水利基础设施建设</t>
  </si>
  <si>
    <t>农田防护坎1处，长630m，高2.5m。</t>
  </si>
  <si>
    <t>北斗溪镇林果村</t>
  </si>
  <si>
    <t>59.13万元/村</t>
  </si>
  <si>
    <t>受益面积300亩，受益群众38户137人</t>
  </si>
  <si>
    <t>双江村农田水利基础设施建设</t>
  </si>
  <si>
    <t>1.整修拦溪坝1座，长10m，高2.5m；2.渠道硬化6条，长2.13公里，砼渠道；3.管道灌溉1条，长度0.55公里；4.硬化机耕道4条，长1.48公里，C30砼路面宽3m；5.新修机耕道2条，长0.84公里，级配碎石路面；6.农田防护坎1处，长300m，高3m。</t>
  </si>
  <si>
    <t>葛竹坪镇双江村</t>
  </si>
  <si>
    <t>163.22万元/村</t>
  </si>
  <si>
    <t>受益面积1893.15亩，受益群126户384人</t>
  </si>
  <si>
    <t>岚水江村农田水利基础设施建设</t>
  </si>
  <si>
    <t>1.排水渠衬砌5条，长度1.0公里，浆砌块石挡土墙；2.农田防护坎3处，长900m，高2.5-3m。</t>
  </si>
  <si>
    <t>葛竹坪镇岚水江村</t>
  </si>
  <si>
    <t>147.27万元/村</t>
  </si>
  <si>
    <t>受益面积1868.05亩，受益群114户338人</t>
  </si>
  <si>
    <t>山背村农田水利基础设施建设</t>
  </si>
  <si>
    <t>1.机耕道长660m，路面宽3m，单侧设置浆砌石路肩，泥结碎石路面厚0.15m。2.生态防护坎长120m，0.5m结顶，2.5m高，0.8m基础</t>
  </si>
  <si>
    <t>87.28万元/村</t>
  </si>
  <si>
    <t>受益面积1000亩，受益群66户218人</t>
  </si>
  <si>
    <t>贵河村农田水利基础设施建设</t>
  </si>
  <si>
    <t>1.渠道硬化1条，长0.51公里，砼渠道；2.硬化机耕道1条，长度1.31公里，C30砼路面宽3.5m；3.新修机耕道1条，长0.3公里，级配碎石路面；4.农田防护坎2处，长540m，高3m。</t>
  </si>
  <si>
    <t>龙潭镇贵河村</t>
  </si>
  <si>
    <t>125.13万元/村</t>
  </si>
  <si>
    <t>受益面积1571亩，受益群众81户276人</t>
  </si>
  <si>
    <t>云盘村农田水利基础设施建设</t>
  </si>
  <si>
    <t>硬化机耕道1条，长0.21公里，C30砼路面厚0.2m，路面宽3m</t>
  </si>
  <si>
    <t>龙潭镇云盘村</t>
  </si>
  <si>
    <t>7.91万元/村</t>
  </si>
  <si>
    <t>受益面积50亩，受益群众8户33人</t>
  </si>
  <si>
    <t>阳雀坡村农田水利基础设施建设</t>
  </si>
  <si>
    <t>硬化机耕道1条，长1.4公里，C30砼路面厚0.2m，路面宽4m</t>
  </si>
  <si>
    <t>龙潭镇阳雀坡村</t>
  </si>
  <si>
    <t>51.88万元/村</t>
  </si>
  <si>
    <t>受益面积170亩，受益群众33户124人</t>
  </si>
  <si>
    <t>雷峰山村农田水利基础设施建设</t>
  </si>
  <si>
    <t>1.山塘整修2座，山塘整修加固；2.渠道硬化3条，C20砼，长1.44公里；3.排水渠衬砌2条，长度0.8公里，浆砌块石挡土墙。</t>
  </si>
  <si>
    <t>卢峰镇雷峰山村</t>
  </si>
  <si>
    <t>151.17万元/村</t>
  </si>
  <si>
    <t>受益面积2211.6亩，受益群众117户393人</t>
  </si>
  <si>
    <t>麻阳水村农田水利基础设施建设</t>
  </si>
  <si>
    <t>灌渠长2046m，0.4*0.4m，2条。C20砼厚度11cm</t>
  </si>
  <si>
    <t>卢峰镇麻阳水村</t>
  </si>
  <si>
    <t>38.21万元/村</t>
  </si>
  <si>
    <t>受益面积440亩，受益群众28户101人</t>
  </si>
  <si>
    <t>大潭、竹坳村农田水利基础设施建设</t>
  </si>
  <si>
    <t>1.大潭排水渠衬砌1条，长度1.0公里，浆砌块石挡土墙；2.竹坳村新修机耕道1条，长0.4公里，路面宽3.5m，级配碎石路面</t>
  </si>
  <si>
    <t>卢峰镇大潭、竹坳村</t>
  </si>
  <si>
    <t>60.06万元/村</t>
  </si>
  <si>
    <t>受益面积120亩，受益群众31户116人</t>
  </si>
  <si>
    <t>茅坪、红远村农田水利基础设施建设</t>
  </si>
  <si>
    <t>1.茅坪排水渠衬砌1条，长度0.2公里，浆砌块石挡土墙；2.红远硬化机耕道1条，长度0.26公里，C30砼路面宽3.5m</t>
  </si>
  <si>
    <t>卢峰镇茅坪、红远村</t>
  </si>
  <si>
    <t>26.86万元/村</t>
  </si>
  <si>
    <t>受益面积60亩，受益群众10户34人</t>
  </si>
  <si>
    <t>水田溪村农田水利基础设施建设</t>
  </si>
  <si>
    <t>1.排水渠衬砌4条，长度1.23公里，浆砌块石挡土墙；2.管道灌溉1条，长1.23公里；3.新修机耕道3条，长1.9公里，级配碎石路面。</t>
  </si>
  <si>
    <t>舒溶溪乡水田溪村</t>
  </si>
  <si>
    <t>186.35万元/村</t>
  </si>
  <si>
    <t>受益面积1000亩，受益群众127户433人</t>
  </si>
  <si>
    <t>尖岩塘村农田水利基础设施建设</t>
  </si>
  <si>
    <t>1.机耕桥2座，桥长7m，桥宽3.5m，高3m；2.硬化机耕道1条，长度0.85公里，C30砼路面宽3.5m；3.新修机耕道2条，长0.99公里，路面3.5m，级配碎石路面</t>
  </si>
  <si>
    <t>舒溶溪乡尖岩塘村</t>
  </si>
  <si>
    <t>74.92万元/村</t>
  </si>
  <si>
    <t>受益面积1710.45亩，受益群众67户193人</t>
  </si>
  <si>
    <t>火炉溪村农田水利基础设施建设</t>
  </si>
  <si>
    <t>1.山塘整修加固2座，塘围为132m、155m，砼面板防渗；2.排水渠衬砌4条，长度0.72公里，浆砌块石挡土墙；3.机耕桥2座，桥长7m，桥宽3.5m，高3m；4.硬化机耕道1条，长度1.05公里，C30砼路面宽3.5m；5.新修机耕道3条，长1.58公里，级配碎石路面；6.农田防护坎1条，长250m，浆砌块石护坎高2.5m，基础深0.5m</t>
  </si>
  <si>
    <t>157.18万元/村</t>
  </si>
  <si>
    <t>受益面积2067.3亩，受益群众131户407人</t>
  </si>
  <si>
    <t>明家塘村农田水利基础设施建设</t>
  </si>
  <si>
    <t>排水渠衬砌2条，长度0.95公里，浆砌块石挡土墙高1.5m</t>
  </si>
  <si>
    <t>51.8万元/村</t>
  </si>
  <si>
    <t>受益面积205亩，受益群众33户115人</t>
  </si>
  <si>
    <t>板溪村农田水利基础设施建设</t>
  </si>
  <si>
    <t>1.山塘整修加固2座，坝长为40m、50m，砼面板防渗；2.王里坑水库干渠整修1条，长度3.32公里，C20砼渠道，附属倒虹吸管2座</t>
  </si>
  <si>
    <t>201.45万元/村</t>
  </si>
  <si>
    <t>受益面积2610亩，受益群众163户495人</t>
  </si>
  <si>
    <t>先锋村田水利基础设施建设</t>
  </si>
  <si>
    <t>灌渠硬化3条，C20砼，长1.38公里，断面0.3*0.3m</t>
  </si>
  <si>
    <t>均坪镇先锋村</t>
  </si>
  <si>
    <t>18.18万元/村</t>
  </si>
  <si>
    <t>受益面积481亩，受益群众16户49人</t>
  </si>
  <si>
    <t>来坡湾村农田水利基础设施建设</t>
  </si>
  <si>
    <t>1.灌渠硬化3条，C20砼，长1.21公里，断面0.4*0.4m；2.新修机耕道1条，长0.82公里，路面3.5m，级配碎石路面</t>
  </si>
  <si>
    <t>均坪镇来坡湾村</t>
  </si>
  <si>
    <t>36.6万元/村</t>
  </si>
  <si>
    <t>受益面积762亩，受益群众23户95人</t>
  </si>
  <si>
    <t>老窑上村农田水利基础设施建设</t>
  </si>
  <si>
    <t>新修机耕道1条，长1.55公里，路面3.5m，级配碎石路面</t>
  </si>
  <si>
    <t>32.04万元/村</t>
  </si>
  <si>
    <t>受益面积153亩，受益群众21户73人</t>
  </si>
  <si>
    <t>灶溪村农田水利基础设施建设</t>
  </si>
  <si>
    <t>1.整修拦溪坝8座，浆砌石重力坝；2.农田防护坎3处，浆砌块石挡土墙，高3m，长1830m。</t>
  </si>
  <si>
    <t>218.54万元/村</t>
  </si>
  <si>
    <t>受益面积1956亩，受益群众147户486人</t>
  </si>
  <si>
    <t>柳林村农田水利基础设施建设</t>
  </si>
  <si>
    <t>整修拦溪坝1座，坝长25m，顶宽宽3m，高2.5m，浆砌石重力坝，附属渠道300m</t>
  </si>
  <si>
    <t>25.31万元/村</t>
  </si>
  <si>
    <t>受益面积270亩，受益群众27户106人</t>
  </si>
  <si>
    <t>胡家坪、清水塘村农田水利基础设施建设</t>
  </si>
  <si>
    <t>1.胡家坪硬化机耕道1条，长度0.65公里，C30砼路面宽3.5m；2.农田防护坎1条，长200m，浆砌块石挡土墙，高3m，顶宽0.8m，基础深0.5m；3.清水塘村山塘整修1座，山塘坝长40m，高3m</t>
  </si>
  <si>
    <t>深子湖镇胡家坪、清水塘村</t>
  </si>
  <si>
    <t>63.6万元/村</t>
  </si>
  <si>
    <t>受益面积540亩，受益群众33户122人</t>
  </si>
  <si>
    <t>让家溪、葡萄溪村农田水利基础设施建设</t>
  </si>
  <si>
    <t>1.让家溪硬化机耕道1条，长度0.3公里，C30砼路面宽3.5m；2.葡萄溪农田防护坎1条，长260m，浆砌块石挡土墙，高2m，顶宽0.6m，基础深0.5m</t>
  </si>
  <si>
    <t>深子湖镇让家溪、葡萄溪村</t>
  </si>
  <si>
    <t>35.16万元/村</t>
  </si>
  <si>
    <t>受益面积315.5亩，受益群众16户53人</t>
  </si>
  <si>
    <t>黄溪湾村农田水利基础设施建设</t>
  </si>
  <si>
    <t>1.坝体整修，坝底毛石回填基础，新建消力池、护岸挡墙；2.农田护坎长320m，浆砌块石护坎宽0.7m，底宽1.2m，高2.5m，基础深1m；3.硬化机耕道1条，长度0.87公里，C30砼路面宽3.5m；3.新修机耕道1条，长1.58公里，级配碎石路面，附属机耕桥4座。</t>
  </si>
  <si>
    <t>70.32万元/村</t>
  </si>
  <si>
    <t>受益面积825.5亩，受益群众26户86人</t>
  </si>
  <si>
    <t>炉场坪村农田水利基础设施建设</t>
  </si>
  <si>
    <t>农田防护坎1条，长200m，浆砌块石挡土墙，高2m，顶宽0.6m，基础深0.5m</t>
  </si>
  <si>
    <t>深子湖镇炉场坪村</t>
  </si>
  <si>
    <t>18.35万元/村</t>
  </si>
  <si>
    <t>受益面积300亩，受益群众13户41人</t>
  </si>
  <si>
    <t>马家溪村农田水利基础设施建设</t>
  </si>
  <si>
    <t>农田防护坎1条，长360m，浆砌块石挡土墙，高3m，顶宽0.8m，基础深0.5m</t>
  </si>
  <si>
    <t>深子湖镇马家溪村</t>
  </si>
  <si>
    <t>55.53万元/村</t>
  </si>
  <si>
    <t>受益面积190亩，受益群众46户145人</t>
  </si>
  <si>
    <t>顿旗村农田水利基础设施建设</t>
  </si>
  <si>
    <t>1.灌渠硬化1条，长0.8公里，断面0.3*0.3m，C20砼；2.管道灌溉1条，长2.0公里，φ110mmPE管道灌溉，附属倒虹吸管1处</t>
  </si>
  <si>
    <t>江口镇顿旗村</t>
  </si>
  <si>
    <t>23.14万元/村</t>
  </si>
  <si>
    <t>受益面积510亩，受益群众48户118人</t>
  </si>
  <si>
    <t>岩园村农田水利基础设施建设</t>
  </si>
  <si>
    <t>山塘整修1座，坝长155m，坝高9m，砼面板，底部砼止滑墙，护砌塘坎</t>
  </si>
  <si>
    <t>双井镇岩园村</t>
  </si>
  <si>
    <t>27.69万元/村</t>
  </si>
  <si>
    <t>受益面积320亩，受益群众18户65人</t>
  </si>
  <si>
    <t>双井社区农田水利基础设施建设</t>
  </si>
  <si>
    <t>排水渠衬砌1条，长1.0公里，浆砌块石挡墙，新挖排水渠，原渠道覆土，原渠道750m</t>
  </si>
  <si>
    <t>83.36万元/村</t>
  </si>
  <si>
    <t>受益面积600亩，受益群众54户191人</t>
  </si>
  <si>
    <t>彩花、兰花村农田水利基础设施建设</t>
  </si>
  <si>
    <t>1.彩花新修机耕道1条，长1.3公里，路面宽3.5m，级配碎石路面；2.兰花硬化机耕道1条，长0.26公里，C30砼路面厚0.2m，路面拓宽2.4m</t>
  </si>
  <si>
    <t>双井镇彩花、兰花村</t>
  </si>
  <si>
    <t>37.08万元/村</t>
  </si>
  <si>
    <t>受益面积250亩，受益群众16户54人</t>
  </si>
  <si>
    <t>伍家湾村农田水利基础设施建设</t>
  </si>
  <si>
    <t>农田防护坎1出，毛石砼挡墙，长200m，高2m，其中1.5m高长30m</t>
  </si>
  <si>
    <t>20.63万元/村</t>
  </si>
  <si>
    <t>受益面积100亩，受益群众13户45人</t>
  </si>
  <si>
    <t>水集、和平村农田水利基础设施建设</t>
  </si>
  <si>
    <t>1.水集硬化机耕道1条，长0.48公里，C30砼路面厚0.2m，路面宽3.5m；2.和平新修机耕道1条，长0.82公里，路面宽3.5m，级配碎石路面</t>
  </si>
  <si>
    <t>双井镇水集、和平村</t>
  </si>
  <si>
    <t>40.46万元/村</t>
  </si>
  <si>
    <t>受益面积480亩，受益群众58户191人</t>
  </si>
  <si>
    <t>严家坡村农田水利基础设施建设</t>
  </si>
  <si>
    <t>灌渠整修1条，长3.0公里，断面0.8*0.8m，C20砼</t>
  </si>
  <si>
    <t>低庄镇严家坡村</t>
  </si>
  <si>
    <t>108.14万元/村</t>
  </si>
  <si>
    <t>受益面积800亩，受益群众148户417人</t>
  </si>
  <si>
    <t>牌子田村农田水利基础设施建设</t>
  </si>
  <si>
    <t>硬化机耕道1条，长1.0公里，C30砼路面厚0.2m，路面宽3.5m</t>
  </si>
  <si>
    <t>37.69万元/村</t>
  </si>
  <si>
    <t>受益面积210亩，受益群众28户101人</t>
  </si>
  <si>
    <t>阳兴村农田水利基础设施建设</t>
  </si>
  <si>
    <t>1.硬化机耕道1条，长0.6公里，C30砼路面厚0.2m，路面宽3.5m；2.新修机耕道1条，长0.8公里，路面宽3m，级配碎石路面</t>
  </si>
  <si>
    <t>42.73万元/村</t>
  </si>
  <si>
    <t>受益面积260亩，受益群众25户112人</t>
  </si>
  <si>
    <t>牛溪村农田水利基础设施建设</t>
  </si>
  <si>
    <t>1.拦溪坝整修1座，坝长16m，顶宽2m，高1.5m，浆砌石重力坝，附属渠道200m；2.灌渠硬化1条，长2900m，断面0.4*0.4m，C20砼渠道，材料人力二次转运500m</t>
  </si>
  <si>
    <t>42.86万元/村</t>
  </si>
  <si>
    <t>受益面积220亩，受益群众95户322人</t>
  </si>
  <si>
    <t>统溪河村农田水利基础设施建设</t>
  </si>
  <si>
    <t>灌渠硬化1条，长2500m，断面0.4*0.4m，C20砼渠道，材料人力二次转运500m</t>
  </si>
  <si>
    <t>统溪河镇统溪河村</t>
  </si>
  <si>
    <t>39.9万元/村</t>
  </si>
  <si>
    <t>受益面积100亩，受益群众28户87人</t>
  </si>
  <si>
    <t>竹坪村农田水利基础设施建设</t>
  </si>
  <si>
    <t>统溪河镇竹坪村</t>
  </si>
  <si>
    <t>29.33万元/村</t>
  </si>
  <si>
    <t>受益面积90亩，受益群众20户67人</t>
  </si>
  <si>
    <t>蛇湾村农田水利基础设施建设</t>
  </si>
  <si>
    <t>硬化机耕道1条，长0.48公里，C30砼路面厚0.2m，路面宽3.5m，碎石路基厚0.1m</t>
  </si>
  <si>
    <t>桥江镇蛇湾村</t>
  </si>
  <si>
    <t>18.09万元/村</t>
  </si>
  <si>
    <t>受益面积80亩，受益群众12户41人</t>
  </si>
  <si>
    <t>长坡村农田水利基础设施建设</t>
  </si>
  <si>
    <t>农田防护坎1处，长550m，浆砌块石挡土墙，顶宽0.8m，高2m</t>
  </si>
  <si>
    <t>油洋乡长坡村</t>
  </si>
  <si>
    <t>48.5万元/村</t>
  </si>
  <si>
    <t>受益面积200亩，受益群众32户108人</t>
  </si>
  <si>
    <t>畔坪村农田水利基础设施建设</t>
  </si>
  <si>
    <t>1.水毁农田推沙还田4处，面积85.8亩；2.整修拦溪坝3座，砼重力坝，高1.5m，坝长为14m、20m、28m；3.渠道整修硬化1条，长0.35公里；4.机耕道整修1条，长0.18公里；5.农田防护坎4处，长1260m，高3.5m-4m，顶宽0.8-1m，浆砌块石护坎。</t>
  </si>
  <si>
    <t>观音阁镇畔坪村</t>
  </si>
  <si>
    <t>255.56万元/村</t>
  </si>
  <si>
    <t>受益面积200亩，恢复农田85.8亩，受益群众165户562人</t>
  </si>
  <si>
    <t>卢峰镇红星、麻阳水、茅坪村农田水利基础设施建设</t>
  </si>
  <si>
    <t>1.红星农田防护坎80米；2.麻阳水农田防护坎50米；3.茅坪10组机耕桥一座，跨6m，宽4.0m，高3.0m；4.排水渠底板修复，砼回填面积10m2，深2m。</t>
  </si>
  <si>
    <t>卢峰镇红星、麻阳水、茅坪村</t>
  </si>
  <si>
    <t>21.48万元/村</t>
  </si>
  <si>
    <t>保护农田40亩</t>
  </si>
  <si>
    <t>卢峰镇杨家仁、张家桥村农田水利基础设施建设</t>
  </si>
  <si>
    <t>1.杨家仁生态护坎长200米，高3.2米，均宽0.8米；2.张家桥岩屋冲机耕路硬化250米</t>
  </si>
  <si>
    <t>24万元/村</t>
  </si>
  <si>
    <t>保护农田305亩,受益群众98户319人</t>
  </si>
  <si>
    <t>思蒙镇新庄垅、仁里冲村农田水利基础设施建设</t>
  </si>
  <si>
    <t>1.新庄垅组机耕桥一座，跨8m，宽4.0m，高2.5m；2.仁里冲渠道整修、清淤</t>
  </si>
  <si>
    <t>思蒙镇新庄垅、仁里冲村</t>
  </si>
  <si>
    <t>10.4万元/村</t>
  </si>
  <si>
    <t>受益面积140亩，群众65户228人</t>
  </si>
  <si>
    <t>新庄垅村委会</t>
  </si>
  <si>
    <t>大江口镇清江屯、威虎山村农田水利基础设施建设</t>
  </si>
  <si>
    <t>1.清江屯水渠维修、清淤1500米；2.威虎山机耕道维修500米，护坎210方</t>
  </si>
  <si>
    <t>清江屯、威虎山村</t>
  </si>
  <si>
    <t>解决农田灌溉106亩</t>
  </si>
  <si>
    <t>清江屯村委会</t>
  </si>
  <si>
    <t>观音阁川水、木溪、赤洪、岩坪村农田水利基础设施建设</t>
  </si>
  <si>
    <t>1.川水拦河坝整修：坝长20m，顶宽1.0m，高2.5m；2.木溪农田护坎：浆砌块石护坎宽0.6m，0.1厚压顶，高3m，长180m；3.赤洪土地平整10亩；4.赤洪新建水渠860米</t>
  </si>
  <si>
    <t>观音阁镇川水、木溪、赤洪、岩坪村</t>
  </si>
  <si>
    <t>受益面积653亩，受益群众群众190户666人</t>
  </si>
  <si>
    <t>川水村委会</t>
  </si>
  <si>
    <t>低庄镇吉家冲村农田水利基础设施建设</t>
  </si>
  <si>
    <t>硬化机耕路宽3.5m，长710m</t>
  </si>
  <si>
    <t>低庄镇吉家冲村</t>
  </si>
  <si>
    <t>19.2万元/村</t>
  </si>
  <si>
    <t>方便群众381人出行</t>
  </si>
  <si>
    <t>吉家冲村委会</t>
  </si>
  <si>
    <t>低庄镇连山、牌子田村农田水利基础设施建设</t>
  </si>
  <si>
    <t>1.连山机耕道硬化长550米，宽3.5米；2.牌子田灌渠整修：bh=0.4*0.4m，C20砼厚度10cm,0.2m压顶，长400m。机耕路整修：宽3.5m，泥结碎石路面厚0.15m，长300m</t>
  </si>
  <si>
    <t>低庄镇连山、牌子田村</t>
  </si>
  <si>
    <t>方便群众耕种397亩,受益群众155户522人</t>
  </si>
  <si>
    <t>低庄镇岩头、阳兴村农田水利基础设施建设</t>
  </si>
  <si>
    <t>1.岩头硬化机耕路宽3.5m，长1200m；2.阳兴温家塘整修</t>
  </si>
  <si>
    <t>低庄镇岩头、阳兴村</t>
  </si>
  <si>
    <t>48.8万元/村</t>
  </si>
  <si>
    <t>受益面积363亩，方便群众563人出行</t>
  </si>
  <si>
    <t>桥江镇河上坡、机坪、新渡、板溪村农田水利基础设施建设</t>
  </si>
  <si>
    <t>1.板溪渠道清淤3000米；2.河上坡村山塘整修：山塘护50m，坝顶压顶宽0.3m，高3.5m，0.1m厚砼护砌，0.8*1.0m砼防滑坎，坝体防渗，清淤；3.</t>
  </si>
  <si>
    <t>桥江镇河上坡、、机坪、新渡、板溪村</t>
  </si>
  <si>
    <t>25.6万元/村</t>
  </si>
  <si>
    <t>受益面积78亩，群众27户95人</t>
  </si>
  <si>
    <t>桥江镇灶坪、兴旺、江东村农田水利基础设施建设</t>
  </si>
  <si>
    <t>1.灶坪农田防护坎800米；2.渠江东道整修；3.渠道硬化1条，长200m，断面0.4*0.6m</t>
  </si>
  <si>
    <t>桥江镇灶坪、兴旺、江东村</t>
  </si>
  <si>
    <t>27.85万元/村</t>
  </si>
  <si>
    <t>保护农田90亩</t>
  </si>
  <si>
    <t>深子湖镇荞子湾、深子湖村农田基础设施建设</t>
  </si>
  <si>
    <t>1.荞子湾水渠600米，修建机耕路1.5公里；2.深子湖灌渠整修：bh=0.4*0.4m，C20砼厚度10cm,0.2m压顶，长1000m</t>
  </si>
  <si>
    <t>深子湖镇荞子湾、深子湖村</t>
  </si>
  <si>
    <t>受益面积2750亩，受益109户381人</t>
  </si>
  <si>
    <t>深子湖镇荞子湾村委会</t>
  </si>
  <si>
    <t>双井镇官庄、水集、伍家湾、水田庄村农田水利基础设施建设</t>
  </si>
  <si>
    <t>1.官庄村山塘整修：山塘护坡100m，坝顶压顶宽0.3m，高3.5m，0.1m厚砼护砌，0.8*1.0m砼防滑坎，坝体防渗，清淤；2.水集河坝建设两座；3.伍家湾农田防护坎600米；4.水田庄机耕道硬化400米宽3.5米厚20cm</t>
  </si>
  <si>
    <t>双井镇官庄、水集、伍家湾、水田庄村</t>
  </si>
  <si>
    <t>46.4万元/村</t>
  </si>
  <si>
    <t>受益面积451亩，受益群众群众135户438人</t>
  </si>
  <si>
    <t>官庄村委会</t>
  </si>
  <si>
    <t>黄茅园红星社区、报木村农田水利基础设施建设</t>
  </si>
  <si>
    <t>1.红星社区灌渠整修：bh=0.4*0.4m，C20砼厚度10cm,0.2m压顶，长800m；2.报木新建机耕道1.8km</t>
  </si>
  <si>
    <t>黄茅园镇红星社区、报木村</t>
  </si>
  <si>
    <t>受益面积350亩，群众139户462人</t>
  </si>
  <si>
    <t>红星社区</t>
  </si>
  <si>
    <t>卢峰镇雷峰山村农田水利基础设施建设</t>
  </si>
  <si>
    <t>水毁修建农田防护坎1处，浆砌块石挡土墙，高9m（三级台阶，每级高3m），长30m；附属砼渠道长30m，断面0.4*0.4m。</t>
  </si>
  <si>
    <t>24.75万元/村</t>
  </si>
  <si>
    <t>受益面积50亩，受益群众30户100人</t>
  </si>
  <si>
    <t>十三</t>
  </si>
  <si>
    <t>省市工作队及重点村基础设施项目</t>
  </si>
  <si>
    <t>龙潭镇阳雀坡村公路硬化</t>
  </si>
  <si>
    <t>黄沙冲至杨家洞公路硬化1100米、宽4.5米、厚0.2米</t>
  </si>
  <si>
    <t>45万元/公里</t>
  </si>
  <si>
    <t>方便2215人出行</t>
  </si>
  <si>
    <t>17组至杨梅丫公路硬化1100米、宽4.5米、厚0.2米</t>
  </si>
  <si>
    <t>龙潭镇阳雀坡村公路维护</t>
  </si>
  <si>
    <t>维护黄沙冲至杨家洞1100米公路与17组至杨梅丫1100米公路</t>
  </si>
  <si>
    <t>0.9万元/公里</t>
  </si>
  <si>
    <t>小横垅乡雷坡村人居环境整治提升</t>
  </si>
  <si>
    <t>1、进村主干道边路面硬化50平方米及村牌设立。2、易地搬迁安置区60户160人治理。3、一公里河道清理4、50米黑臭水沟治理。</t>
  </si>
  <si>
    <t>改善居住环境，美化村容村貌，</t>
  </si>
  <si>
    <t>雷坡村委会</t>
  </si>
  <si>
    <t>小横垅乡雷坡村有机稻基础设施建设</t>
  </si>
  <si>
    <t>有机稻种植基地农田道路扩宽平整及路面硬化（长650米，宽1米，厚10公分）</t>
  </si>
  <si>
    <t>雷坡村蒲竹田</t>
  </si>
  <si>
    <t>改善123名村民交通状况，方便劳作</t>
  </si>
  <si>
    <t>雷坡村村委会</t>
  </si>
  <si>
    <t>水东镇标东垅村公路硬化</t>
  </si>
  <si>
    <t>10组公路硬化长254米、宽3.5米.厚0.18</t>
  </si>
  <si>
    <t>标东垅村十组</t>
  </si>
  <si>
    <t>276/m²</t>
  </si>
  <si>
    <t>方便120人出行</t>
  </si>
  <si>
    <t>水东镇标东垅村硬化</t>
  </si>
  <si>
    <t>34组公路公路硬化长1500米宽3.5米，厚0.18</t>
  </si>
  <si>
    <t>标东垅村34组</t>
  </si>
  <si>
    <t>30万元/㎞</t>
  </si>
  <si>
    <t>北斗溪镇红花村至光明村公路建设</t>
  </si>
  <si>
    <t>光明村黄家至红花村3.7组公路油化长1100米，宽4.5米，厚27公分</t>
  </si>
  <si>
    <t>200元/平方米</t>
  </si>
  <si>
    <t>方便1127人出行</t>
  </si>
  <si>
    <t>低庄镇金子湖村公路维修</t>
  </si>
  <si>
    <t>砌方900方，混泥土浇筑230方</t>
  </si>
  <si>
    <t>金子湖村</t>
  </si>
  <si>
    <t>砌方：320元/方。混泥土:400元/方</t>
  </si>
  <si>
    <t>修复山洪损毁路段，消除安全风险，保障682名村民出行安全</t>
  </si>
  <si>
    <t>金子湖村村委会</t>
  </si>
  <si>
    <t>低庄镇金子湖村公路恢复及改道</t>
  </si>
  <si>
    <t>洞湾至茶厂公路恢复及改道，新建公路桥一座（公路长1.5公里，简易公路桥。</t>
  </si>
  <si>
    <t>方便茶厂生产与管理，方便打通木松溪与夜珠溪村联通，方便村民出行和劳作</t>
  </si>
  <si>
    <t>低庄镇金子湖村公路硬化</t>
  </si>
  <si>
    <t>公路6、7、13、15、16、18、20、21、23、25、26组等长1020，宽3.5米，厚0.18米</t>
  </si>
  <si>
    <t>34万元/方</t>
  </si>
  <si>
    <t>方便村里840人口出行，改善村民生活出行及运输</t>
  </si>
  <si>
    <t>公路2、3、4、5组长500米，宽3.5米，厚0.18米</t>
  </si>
  <si>
    <t>葛竹坪镇岚水江村公路建设项目</t>
  </si>
  <si>
    <t>公路旁沿线水沟清理硬化，路基塌方修复，沥青路面厚5CM、宽4.5米，长1160米</t>
  </si>
  <si>
    <t>麻田垅组、正垅组</t>
  </si>
  <si>
    <t>90元/平方米</t>
  </si>
  <si>
    <t>保证265名群众安全便利出行</t>
  </si>
  <si>
    <t>葛竹坪镇岚水江村栗山组、洞背垅组产业路硬化项目</t>
  </si>
  <si>
    <t>产业路平整硬化长610米、宽3.5米、厚0.18米</t>
  </si>
  <si>
    <t>栗山组、洞背垅组</t>
  </si>
  <si>
    <t>118元/平方米</t>
  </si>
  <si>
    <t>产业发展为665名村民增收提供交通便利</t>
  </si>
  <si>
    <t>葛竹坪镇岚水江村产业路硬化项目</t>
  </si>
  <si>
    <t>产业路平整硬化长425米、宽3.5米、厚0.18米，产业发展硬化场地硬化长41米、宽18米、厚0.18米，及场地清理修复</t>
  </si>
  <si>
    <t>建富组、团建组</t>
  </si>
  <si>
    <t>115元/平方米</t>
  </si>
  <si>
    <t>产业发展为523名村民增收提供交通便利</t>
  </si>
  <si>
    <t>葛竹坪镇岚水江村应急抢险工程项目</t>
  </si>
  <si>
    <t>公路硬化长77米、厚0.18米，水沟修缮硬化、空穴填埋处理硬化、砌护坎等</t>
  </si>
  <si>
    <t>500元/立方米</t>
  </si>
  <si>
    <t>确保交通畅通和1265名村民生命财产安全</t>
  </si>
  <si>
    <t>葛竹坪镇岚水江村田垅、红桥桥梁修缮加固及路基平整项目</t>
  </si>
  <si>
    <t>田垅组人行平板桥修建一座，泥红组水泥桥加宽1.5米、长14米，红桥组毛坯路修复加固640米，夏家硬化及平整</t>
  </si>
  <si>
    <t>方便365名群众出行确保交通安全</t>
  </si>
  <si>
    <t>葛竹坪镇岚水江村岩垅组河堤修缮加固项目</t>
  </si>
  <si>
    <t>村内道路新建550米、宽1.8米及河堤修缮加固</t>
  </si>
  <si>
    <t>岚水江村岩垅组</t>
  </si>
  <si>
    <t>保护农田123亩，提升村容村貌，助力乡村发展</t>
  </si>
  <si>
    <t>葛竹坪镇岚水江村拦河坝修建项目</t>
  </si>
  <si>
    <t>6级鱼鳞坝修建长26米、宽10米、高1米</t>
  </si>
  <si>
    <t>保护农田100亩，保证旱灾农田灌溉526亩，提升村容村貌，助力乡村发展</t>
  </si>
  <si>
    <t>葛竹坪镇岚水江村正垅组河堤修缮加固项目</t>
  </si>
  <si>
    <t>村内道路新建450米、宽1.8米及河堤修缮加固</t>
  </si>
  <si>
    <t>岚水江村正垅组</t>
  </si>
  <si>
    <t>保护农田93亩，提升村容村貌，助力乡村发展</t>
  </si>
  <si>
    <t>葛竹坪镇岚水江村金坪组河堤修缮加固项目</t>
  </si>
  <si>
    <t>村内道路新建200米、宽1.8米及河堤修缮加固</t>
  </si>
  <si>
    <t>岚水江村金坪组</t>
  </si>
  <si>
    <t>保护农田83亩，提升村容村貌，助力乡村发展</t>
  </si>
  <si>
    <t>统溪河镇统溪河村村级路提质改造项目</t>
  </si>
  <si>
    <t>对统溪河村跃进和胜利片约18Km村级路提质改造，主要为弯道拓宽硬化、加设错车位及涵管水沟等，共32处；31组组级路长90米宽3.5米硬化等。</t>
  </si>
  <si>
    <t>统溪河村</t>
  </si>
  <si>
    <t>30万/个</t>
  </si>
  <si>
    <t>方便跃进和胜利片1380人出行，保障交通安全。</t>
  </si>
  <si>
    <t>统溪河镇统溪河村梁家潭池塘修整和污水处理项目</t>
  </si>
  <si>
    <t>提质整治3个山塘维修及清淤，新建污水排放沟等。</t>
  </si>
  <si>
    <t>统溪河村15/16/17组</t>
  </si>
  <si>
    <t>5万/个</t>
  </si>
  <si>
    <t>120亩农田抗旱及提升村容村貌，助力乡村发展</t>
  </si>
  <si>
    <t>小江口村观音阁黄家坨基础建设</t>
  </si>
  <si>
    <t>建设深水井，钢棚水井各一座，护坎长120米均高1.5米厚0.8米与，道路硬化400米宽1.5米厚0.15米及沟渠硬化400米</t>
  </si>
  <si>
    <t>小江口村9、10、17、18、19组</t>
  </si>
  <si>
    <t>30 万</t>
  </si>
  <si>
    <t>方便村里840人口出行，改善村民生活饮水安全</t>
  </si>
  <si>
    <t>大江口镇小江口村委会</t>
  </si>
  <si>
    <t>统溪河镇穿岩山村人居环境整治</t>
  </si>
  <si>
    <t>硬化330米道路，宽3米</t>
  </si>
  <si>
    <t>穿岩山村大河潭</t>
  </si>
  <si>
    <t>30万/公里</t>
  </si>
  <si>
    <t>改善人居环境，受益2个村民小组，285人</t>
  </si>
  <si>
    <t>穿岩山村委会</t>
  </si>
  <si>
    <t>统溪河镇穿岩山村组级公路</t>
  </si>
  <si>
    <t>新修通组路850米</t>
  </si>
  <si>
    <t>穿岩山村14组</t>
  </si>
  <si>
    <t>便于村民生产生活，受益5个村民小组，560人</t>
  </si>
  <si>
    <t>统溪河镇白竹坡村人居环境整治</t>
  </si>
  <si>
    <t>100米水沟硬化处理，修建堡坎200立方米</t>
  </si>
  <si>
    <t>白竹坡村6组、7组</t>
  </si>
  <si>
    <t>260元/米
360元/立方米</t>
  </si>
  <si>
    <t>改善人居环境，受益2个村民小组，480人</t>
  </si>
  <si>
    <t>龙庄湾乡刘家湖村人居环境整治提升</t>
  </si>
  <si>
    <t>采购垃圾桶30个，
硬化摆放垃圾桶场地30处，清理马路内侧塌方5公里。涵洞维修二处，</t>
  </si>
  <si>
    <t>20万元／村</t>
  </si>
  <si>
    <t>改善居住环境，美化村容村貌，方便685名群众出行</t>
  </si>
  <si>
    <t>刘家湖村委会</t>
  </si>
  <si>
    <t>舒溶溪乡火炉溪村公路建设</t>
  </si>
  <si>
    <t>1.环婆坳塌方公路3处路段（切坡）
  长60米，宽3米，2500立方米
2.鲁家湾塌方公路（切坡）
  长220米，宽5米。征田：0.5亩。
3.黄家冲砌护坡路段维修加固
  长60米，宽3米，厚18公分。
4.贺家冲塌方公路部分路段维修加固
  长20米，宽3米，厚18公分。
5.白竹湾砌护坡塌方公路部分路段维修加固
  长50米，宽3米，厚18公分。双溪口新建公路
长500米，宽5米</t>
  </si>
  <si>
    <t>方便群众日常安全出行
受益11个自然小组，1260人</t>
  </si>
  <si>
    <t>火炉溪村村民委员会</t>
  </si>
  <si>
    <t>舒溶溪乡舒溶溪村水坝及水渠建设</t>
  </si>
  <si>
    <t>水坝2座:宽2米，长12米，高3米，水渠维修2000米</t>
  </si>
  <si>
    <t xml:space="preserve">解决260亩农田灌溉，促进农户增收增产，收益户167户660人
</t>
  </si>
  <si>
    <t>小横垅乡治湾村九组公路硬化</t>
  </si>
  <si>
    <t>长400米，宽3.5米，厚0.18米，桥梁加固长23米、宽4米、40米护栏、</t>
  </si>
  <si>
    <t>治湾村</t>
  </si>
  <si>
    <t>解决村民的出行问题</t>
  </si>
  <si>
    <t>小横垅乡政府</t>
  </si>
  <si>
    <t>治湾村村委会</t>
  </si>
  <si>
    <t>小横垅乡金子村农田水利设施建设</t>
  </si>
  <si>
    <t>水坝一座，长15米，宽5米，高4米；水渠长393米，宽0.8米，高0.5米;机耕道硬化长150米，宽3米，厚度0.18米；水沟长150米，宽0.7米，高0.5米</t>
  </si>
  <si>
    <t>大田农</t>
  </si>
  <si>
    <t>350元/立方米</t>
  </si>
  <si>
    <t>解决110亩农田灌溉，促进农户增收增产，收益户30户120人，改善人居环境，提升村容村貌</t>
  </si>
  <si>
    <t>金子村村委会</t>
  </si>
  <si>
    <t>卢峰镇哑塘村人居环境改造</t>
  </si>
  <si>
    <t>水沟高0.3米宽0.3米，长120米；道路扩宽长50米宽1米；，护坎5处，长20米，高2米；垃圾分类亭2个，垃圾池1座</t>
  </si>
  <si>
    <t>哑塘村8/9组</t>
  </si>
  <si>
    <t>卢峰镇政府</t>
  </si>
  <si>
    <t>卢峰镇雷峰山村人居环境整治</t>
  </si>
  <si>
    <t>水沟、护坎清理</t>
  </si>
  <si>
    <t>雷峰山村陈林坪片</t>
  </si>
  <si>
    <t>改善居住环境，美化村容村貌</t>
  </si>
  <si>
    <t>北斗溪镇红花村环境综合治理</t>
  </si>
  <si>
    <t>建立12个垃圾分类点，设立300个入户垃圾桶，垃圾清运车一台</t>
  </si>
  <si>
    <t>方便1127人生活</t>
  </si>
  <si>
    <t>油洋乡河底江村人居环境整治</t>
  </si>
  <si>
    <t>水沟硬化宽0.6米，高0.6米，长200米。路面硬化宽1.5米，长40米。新修排水涵管4米，已建渠道及涵管清淤400米，垃圾清运车1台，220升垃圾桶200个，人行桥桥面加固整修</t>
  </si>
  <si>
    <t>改善河底江三耳湾75户310人卫生环境，以点带面辐射全村</t>
  </si>
  <si>
    <t>河底江村委会</t>
  </si>
  <si>
    <t>油洋乡庄坪村硬化及配套设施建设</t>
  </si>
  <si>
    <t>1.硬化长17米，高1米，0.25米厚（配整.夯基）。2.平基地240平方，硬化36方。3.新建沟道64m。4.11组、20组部分道路硬化长15米，宽14米，厚0.15米。5.配套护坎长15米，高1.5米，厚0.8米。</t>
  </si>
  <si>
    <t>方便11、15、20组540人村民出行</t>
  </si>
  <si>
    <t>庄坪村委会</t>
  </si>
  <si>
    <t>葛竹坪镇山背村拱桥改建项目</t>
  </si>
  <si>
    <t>和平拱桥改建一座（加宽2米、加固）全长10米，及两边护墩</t>
  </si>
  <si>
    <t>山背村</t>
  </si>
  <si>
    <t>全村人受益，解决868人安全出行问题</t>
  </si>
  <si>
    <t>山背村委会</t>
  </si>
  <si>
    <t>葛竹坪镇金石村公路建设</t>
  </si>
  <si>
    <t>公路砌坎高2米，长20米，宽1.5米，并硬化、中间塌方处（深6米）深挖并回填；公路硬化厚0.2米，长20米，宽4.5米；与隆回交界处修公路护坎长20米、高8米，下底2米、结顶1.2米并硬化；维修水毁公路多处</t>
  </si>
  <si>
    <t>方便全村252户958人安全出行</t>
  </si>
  <si>
    <t>金石村委会</t>
  </si>
  <si>
    <t>桥江镇白岩冲村水渠维修</t>
  </si>
  <si>
    <t>白岩冲村双丫江至村部主公路内侧长600米、宽40cm、高50cm水渠维修。20组21组360米渠道维修</t>
  </si>
  <si>
    <t>白岩冲村</t>
  </si>
  <si>
    <t>180元/米</t>
  </si>
  <si>
    <t>灌溉农田165亩</t>
  </si>
  <si>
    <t>白岩冲村委会</t>
  </si>
  <si>
    <t>桥江镇白岩冲村道路建设</t>
  </si>
  <si>
    <t>24.25组1公里产业路硬化及护坡建设</t>
  </si>
  <si>
    <t>方便423名群众安全出行</t>
  </si>
  <si>
    <t>楚垅村十四组官冲塘、十二组大塘塘坝维修加固、清淤</t>
  </si>
  <si>
    <t>7.5万元/口</t>
  </si>
  <si>
    <t>方便灌溉农田300亩，保障饮水安全800人</t>
  </si>
  <si>
    <t>楚垅村委会</t>
  </si>
  <si>
    <t>桥江镇罗卜田村渠道清淤和鱼塘维修</t>
  </si>
  <si>
    <r>
      <rPr>
        <sz val="9"/>
        <color theme="1"/>
        <rFont val="宋体"/>
        <charset val="134"/>
        <scheme val="minor"/>
      </rPr>
      <t>罗卜田村3.7组污水沟清理和4组灌溉塘改造，五组100米</t>
    </r>
    <r>
      <rPr>
        <sz val="9"/>
        <color theme="1"/>
        <rFont val="宋体"/>
        <charset val="134"/>
      </rPr>
      <t>黑臭水沟进行清淤硬化及加装盖板，公路硬化</t>
    </r>
  </si>
  <si>
    <t>灌溉农田215亩</t>
  </si>
  <si>
    <t>桥江镇蛇湾村新建渠道</t>
  </si>
  <si>
    <t>蛇湾村3组4组新建灌溉渠道260米，蛇湾村七组主渠道堰塘段</t>
  </si>
  <si>
    <t>灌溉农田120亩</t>
  </si>
  <si>
    <t>蛇湾村委会</t>
  </si>
  <si>
    <t>水东镇高明溪村水毁道路护坎维修</t>
  </si>
  <si>
    <t>高明溪村水毁道路护坎长35米，均宽1.5米，高18米</t>
  </si>
  <si>
    <t>解决435名群众出行安全</t>
  </si>
  <si>
    <t>2022年6月</t>
  </si>
  <si>
    <t>黄茅园镇分水界村排水沟及副坎建设</t>
  </si>
  <si>
    <t>排水沟建设170米，宽50厘米，深40厘米；副坎长160米，高2.5米，底宽1.2米，截顶宽0.9米。</t>
  </si>
  <si>
    <t>分水界村3、4组</t>
  </si>
  <si>
    <t>排水沟130元/米，护坎浆砌320元/立方米</t>
  </si>
  <si>
    <t>方便原分水片区286户920的安全生产</t>
  </si>
  <si>
    <t>2022.6</t>
  </si>
  <si>
    <t>2022.10</t>
  </si>
  <si>
    <t>黄茅园镇分水界村</t>
  </si>
  <si>
    <t>均坪镇金屋湾村水毁恢复</t>
  </si>
  <si>
    <t>水毁公路长25米，高10米，均宽2米，函管长20米，水沟长40米</t>
  </si>
  <si>
    <t>金屋湾村</t>
  </si>
  <si>
    <t>330元/方</t>
  </si>
  <si>
    <t>解决1200人出行安全</t>
  </si>
  <si>
    <t>金屋湾村委会</t>
  </si>
  <si>
    <t>桥江镇楠竹坑村水渠恢复及新砌护坎</t>
  </si>
  <si>
    <r>
      <rPr>
        <sz val="9"/>
        <color theme="1"/>
        <rFont val="宋体"/>
        <charset val="134"/>
        <scheme val="minor"/>
      </rPr>
      <t>1、恢复25</t>
    </r>
    <r>
      <rPr>
        <sz val="9"/>
        <color theme="1"/>
        <rFont val="SimSun"/>
        <charset val="134"/>
      </rPr>
      <t>㎝</t>
    </r>
    <r>
      <rPr>
        <sz val="9"/>
        <color theme="1"/>
        <rFont val="宋体"/>
        <charset val="134"/>
        <scheme val="minor"/>
      </rPr>
      <t>*25</t>
    </r>
    <r>
      <rPr>
        <sz val="9"/>
        <color theme="1"/>
        <rFont val="SimSun"/>
        <charset val="134"/>
      </rPr>
      <t>㎝</t>
    </r>
    <r>
      <rPr>
        <sz val="9"/>
        <color theme="1"/>
        <rFont val="宋体"/>
        <charset val="134"/>
        <scheme val="minor"/>
      </rPr>
      <t>硬化水渠30米；2、新砌护坎长80米，分别为：20m*10m*2m,40m*2m*0.5m,20m*1m*2m</t>
    </r>
  </si>
  <si>
    <t>7、10组</t>
  </si>
  <si>
    <r>
      <rPr>
        <sz val="9"/>
        <rFont val="宋体"/>
        <charset val="134"/>
        <scheme val="minor"/>
      </rPr>
      <t>100元/米，411元/</t>
    </r>
    <r>
      <rPr>
        <sz val="9"/>
        <rFont val="Arial Unicode MS"/>
        <charset val="134"/>
      </rPr>
      <t>m³</t>
    </r>
  </si>
  <si>
    <t>保障70亩水田灌溉，受益农户51户102人，其中已脱贫36户75人</t>
  </si>
  <si>
    <t>楠竹坑村委会</t>
  </si>
  <si>
    <t>桥江紫荆村农田公路建设</t>
  </si>
  <si>
    <t>公路硬化长600米，宽3.5米，厚0.18米</t>
  </si>
  <si>
    <t>紫荆村</t>
  </si>
  <si>
    <t>方便861人出行</t>
  </si>
  <si>
    <t>紫荆村委会</t>
  </si>
  <si>
    <t>思蒙镇军田湾村</t>
  </si>
  <si>
    <t>1、人行便桥长16米，高4米，含基础1.5米，宽2米。
2，水毁护坎建设3处，一处长24米，均高3.5米含基础，宽1米。第二处长24米，高3米含基础，宽1米。第三处长15米，高3米含基础，宽1米。</t>
  </si>
  <si>
    <t>军田湾村</t>
  </si>
  <si>
    <t xml:space="preserve">430元/方
</t>
  </si>
  <si>
    <t>解决821人出行安全</t>
  </si>
  <si>
    <t>军田湾村委会</t>
  </si>
  <si>
    <t>观音阁镇桐油坡村水毁恢复</t>
  </si>
  <si>
    <t>防洪堤：长310米均商2.7米均宽0.8米</t>
  </si>
  <si>
    <t>桐油坡村</t>
  </si>
  <si>
    <t>桐油坡村委会</t>
  </si>
  <si>
    <t>三江石牛寨公路建设</t>
  </si>
  <si>
    <t>3公里公路建设</t>
  </si>
  <si>
    <t>石牛寨</t>
  </si>
  <si>
    <t>6.6万元/公里</t>
  </si>
  <si>
    <t>石牛寨村委会</t>
  </si>
  <si>
    <t>圣人山村防洪堤加固</t>
  </si>
  <si>
    <t>防洪堤加固240方</t>
  </si>
  <si>
    <t>圣人山村</t>
  </si>
  <si>
    <t>保护农田200亩</t>
  </si>
  <si>
    <t>中都乡上尚村防洪堤修复</t>
  </si>
  <si>
    <t>防洪堤加固450方</t>
  </si>
  <si>
    <t>保护农田160亩</t>
  </si>
  <si>
    <t>卢峰镇太坪村渠道维修</t>
  </si>
  <si>
    <t>太坪村渠道维修3000米</t>
  </si>
  <si>
    <t>太平村</t>
  </si>
  <si>
    <t>灌溉面积400亩水田，防洪防冲，水田约500亩</t>
  </si>
  <si>
    <t>太平村委会</t>
  </si>
  <si>
    <t>卢峰镇哑塘村水毁道路</t>
  </si>
  <si>
    <t>哑塘村10-17组水毁道路护坎维修，长40米、高3米，水沟300米</t>
  </si>
  <si>
    <t>哑塘村10－17组</t>
  </si>
  <si>
    <t>330元/方，100元/米</t>
  </si>
  <si>
    <t>保护265名群众安全出行，改善168名群众人居环境</t>
  </si>
  <si>
    <t>卢峰镇岩湾村防洪堤维修</t>
  </si>
  <si>
    <t>防洪堤护砂长220米，高2.5米，宽1米，填方3000方，坡面硬化500平方米</t>
  </si>
  <si>
    <t>岩湾村</t>
  </si>
  <si>
    <t>保护农田835亩</t>
  </si>
  <si>
    <t>岩湾村委会</t>
  </si>
  <si>
    <t>舒溶溪乡水洋坪村道路维修</t>
  </si>
  <si>
    <t>水洋坪村枣子基地3.7公里道路维修</t>
  </si>
  <si>
    <t>水洋坪村</t>
  </si>
  <si>
    <t>2.6万元/公里</t>
  </si>
  <si>
    <t>提升产业扶贫基地生产能力，方便268名群众出行</t>
  </si>
  <si>
    <t>水洋坪村委会</t>
  </si>
  <si>
    <t>均坪镇先锋村大井垅水井扩建维修</t>
  </si>
  <si>
    <t>先锋村大井垅水井扩建：增加蓄水池2个，新建防污水渠1条。1、2、15组里蓬冲塘除险加固及渠道清淤、硬化</t>
  </si>
  <si>
    <t>先锋村大井垅</t>
  </si>
  <si>
    <t>13万元/口</t>
  </si>
  <si>
    <t>保护626名群众饮水安全，增强120亩农田抗旱能力</t>
  </si>
  <si>
    <t>低庄镇连山村农田水利设施建设</t>
  </si>
  <si>
    <t>连山村池头冲1000米机耕道加宽加固及500米道路新建，简易板桥。8组陈家垅90米渠道硬化</t>
  </si>
  <si>
    <t>连山村池头冲、陈家垅</t>
  </si>
  <si>
    <t>10元/公里</t>
  </si>
  <si>
    <t>解决260亩农田耕种及234名群众出行</t>
  </si>
  <si>
    <t>油洋乡东山村道路护坎维修</t>
  </si>
  <si>
    <t>道路护坎300方</t>
  </si>
  <si>
    <t>方便658名群众安全出行</t>
  </si>
  <si>
    <t>东山村委会</t>
  </si>
  <si>
    <t>油洋乡油洋村防洪堤修复</t>
  </si>
  <si>
    <t>修复长300米，宽0.8米，高4米防洪堤</t>
  </si>
  <si>
    <t>油洋村</t>
  </si>
  <si>
    <t>保护农田335亩</t>
  </si>
  <si>
    <t>油洋村委会</t>
  </si>
  <si>
    <t>水东镇黑岩村主公路维修</t>
  </si>
  <si>
    <t>黑岩村3公里主公路维修</t>
  </si>
  <si>
    <t>黑岩村</t>
  </si>
  <si>
    <t>5万元/公里</t>
  </si>
  <si>
    <t>保护896名群众安全出行</t>
  </si>
  <si>
    <t>黑岩村委会</t>
  </si>
  <si>
    <t>水东镇刘家渡村公路硬化</t>
  </si>
  <si>
    <t>2.4.5.8组长800米，路基宽4.5米公路硬化3.5米</t>
  </si>
  <si>
    <t>25万元/公里</t>
  </si>
  <si>
    <t>方便536名群众安全出行</t>
  </si>
  <si>
    <t>刘家渡村委会</t>
  </si>
  <si>
    <t>水东镇湖田坪灌溉渠道建设</t>
  </si>
  <si>
    <t>新建渠道长1400米，高1.5米，均宽0.5米米</t>
  </si>
  <si>
    <t>湖田坪</t>
  </si>
  <si>
    <t>110元/米</t>
  </si>
  <si>
    <t>灌溉面积400亩水田，</t>
  </si>
  <si>
    <t>湖田坪村委会</t>
  </si>
  <si>
    <t>桥江镇堰塘村抗旱山塘加固和清淤</t>
  </si>
  <si>
    <t>堰塘村抗旱山塘加固3口和清淤1600方</t>
  </si>
  <si>
    <t>6万元/口</t>
  </si>
  <si>
    <t>灌溉面积260亩水田，</t>
  </si>
  <si>
    <t>统溪河镇枫林村防洪渠道</t>
  </si>
  <si>
    <t>枫林村200米防洪渠道维修，高3米，宽0.8</t>
  </si>
  <si>
    <t>保护农田435亩</t>
  </si>
  <si>
    <t>枫林村委会</t>
  </si>
  <si>
    <t>两丫坪镇两丫坪社区污水治理及道路维修</t>
  </si>
  <si>
    <t>污水沟1000米和道路维修1000米</t>
  </si>
  <si>
    <t>保护965名群众安全出行，改善168名群众人居环境</t>
  </si>
  <si>
    <t>两丫坪社区委员会</t>
  </si>
  <si>
    <t>龙潭镇红岩村水毁公路维修</t>
  </si>
  <si>
    <t>红岩村公路塌方长50米，清理土石方500余方，砌挡土墙50米，高4米，恢复水沟70米</t>
  </si>
  <si>
    <t>红岩村委会</t>
  </si>
  <si>
    <t>龙潭镇龙泉村公路水沟维修</t>
  </si>
  <si>
    <t>公路水沟及9-10组排污水沟1000米建设</t>
  </si>
  <si>
    <t>保护315名群众安全出行，改善268名群众人居环境</t>
  </si>
  <si>
    <t>龙泉村委会</t>
  </si>
  <si>
    <t>十四</t>
  </si>
  <si>
    <t>老区发展</t>
  </si>
  <si>
    <t>水东镇莲塘坪村公路建设</t>
  </si>
  <si>
    <t>千公坝至猫公场电排渠道清淤与电排新修公路，长1.5千米左右，宽3.5米，不硬化。</t>
  </si>
  <si>
    <t>水东镇莲塘坪村千公坝至猫公场</t>
  </si>
  <si>
    <t>三江镇金鸡村道路维修</t>
  </si>
  <si>
    <t>公路硬化长50米*厚0.2米*宽3.5米.维修8处，长45米，宽4.5米，清扫塌方6处，600立方。</t>
  </si>
  <si>
    <t>金鸡村主干道</t>
  </si>
  <si>
    <t>金鸡村委会</t>
  </si>
  <si>
    <t>三江镇同堂村道路维修</t>
  </si>
  <si>
    <t>新埋涵洞三处、周本云屋边公路补修，长20米宽4.5米</t>
  </si>
  <si>
    <t>原黑塘至梧桐村级公路</t>
  </si>
  <si>
    <t>保护315名群众安全出行</t>
  </si>
  <si>
    <t>同堂村委会</t>
  </si>
  <si>
    <t>三江镇青树村道路维修</t>
  </si>
  <si>
    <t>砌建挡土墙长50米*厚1.2米*高2.5米</t>
  </si>
  <si>
    <t>青树村3组至村部</t>
  </si>
  <si>
    <t>保护213名群众安全出行</t>
  </si>
  <si>
    <t>青树村委会</t>
  </si>
  <si>
    <t>低庄镇严家坡道路建设</t>
  </si>
  <si>
    <t>九组公路护坎维修长70米*厚0.6米*高1.3米.一组公路护坎维修长55米，宽0.8米，高2.2米。</t>
  </si>
  <si>
    <t>严家坡村</t>
  </si>
  <si>
    <t>保护113名群众安全出行</t>
  </si>
  <si>
    <t>严家坡村委会</t>
  </si>
  <si>
    <t>十五</t>
  </si>
  <si>
    <t>农林水建设</t>
  </si>
  <si>
    <t>农村户用厕所改造</t>
  </si>
  <si>
    <t>改造农村厕所1300所</t>
  </si>
  <si>
    <t>3000元/所</t>
  </si>
  <si>
    <t>改善1300户农户居住环境</t>
  </si>
  <si>
    <t>农田重金属污染治理</t>
  </si>
  <si>
    <t>改造重金属污染农田9503.415亩</t>
  </si>
  <si>
    <t>1185元/亩</t>
  </si>
  <si>
    <t>改善4000农田</t>
  </si>
  <si>
    <t>水利建设</t>
  </si>
  <si>
    <t>水毁恢复25处</t>
  </si>
  <si>
    <t>16万元/亩</t>
  </si>
  <si>
    <t>保护农田2600亩，灌溉农田1200亩</t>
  </si>
  <si>
    <t>附件3</t>
  </si>
  <si>
    <t>溆浦县2022年巩固拓展脱贫攻坚成果和乡村振兴项目库（巩固三保障成果）明细表</t>
  </si>
  <si>
    <t>项目组织
实施单位</t>
  </si>
  <si>
    <t>雨露计划</t>
  </si>
  <si>
    <t>卢峰镇雨露计划职业学历教育补助项目</t>
  </si>
  <si>
    <t>三保障项目</t>
  </si>
  <si>
    <t>560人职业教育补助</t>
  </si>
  <si>
    <t>1500元/人</t>
  </si>
  <si>
    <t>解决560名脱贫学生就学</t>
  </si>
  <si>
    <t>大江口镇雨露计划职业学历教育补助项目</t>
  </si>
  <si>
    <t>460人职业教育补助</t>
  </si>
  <si>
    <t>解决460名脱贫学生就学</t>
  </si>
  <si>
    <t>思蒙镇雨露计划职业学历教育补助项目</t>
  </si>
  <si>
    <t>220人职业教育补助</t>
  </si>
  <si>
    <t>解决220名脱贫学生就学</t>
  </si>
  <si>
    <t>观音阁镇雨露计划职业学历教育补助项目</t>
  </si>
  <si>
    <t>240人职业教育补助</t>
  </si>
  <si>
    <t>解决240名脱贫学生就学</t>
  </si>
  <si>
    <t>舒溶溪乡雨露计划职业学历教育补助项目</t>
  </si>
  <si>
    <t>248人职业教育补助</t>
  </si>
  <si>
    <t>解决248名脱贫学生就学</t>
  </si>
  <si>
    <t>均坪镇雨露计划职业学历教育补助项目</t>
  </si>
  <si>
    <t>266人职业教育补助</t>
  </si>
  <si>
    <t>解决266名脱贫学生就学</t>
  </si>
  <si>
    <t>低庄镇雨露计划职业学历教育补助项目</t>
  </si>
  <si>
    <t>420人职业教育补助</t>
  </si>
  <si>
    <t>解决420名脱贫学生就学</t>
  </si>
  <si>
    <t>深子湖镇雨露计划职业学历教育补助项目</t>
  </si>
  <si>
    <t>394人职业教育补助</t>
  </si>
  <si>
    <t>解决394名脱贫学生就学</t>
  </si>
  <si>
    <t>双井镇雨露计划职业学历教育补助项目</t>
  </si>
  <si>
    <t>341人职业教育补助</t>
  </si>
  <si>
    <t>解决341名脱贫学生就学</t>
  </si>
  <si>
    <t>祖师殿镇雨露计划职业学历教育补助项目</t>
  </si>
  <si>
    <t>350人职业教育补助</t>
  </si>
  <si>
    <t>解决350名脱贫学生就学</t>
  </si>
  <si>
    <t>桥江镇雨露计划职业学历教育补助项目</t>
  </si>
  <si>
    <t>456人职业教育补助</t>
  </si>
  <si>
    <t>解决456名脱贫学生就学</t>
  </si>
  <si>
    <t>三江镇雨露计划职业学历教育补助项目</t>
  </si>
  <si>
    <t>555人职业教育补助</t>
  </si>
  <si>
    <t>解决555名脱贫学生就学</t>
  </si>
  <si>
    <t>油洋乡雨露计划职业学历教育补助项目</t>
  </si>
  <si>
    <t>226人职业教育补助</t>
  </si>
  <si>
    <t>解决226名脱贫学生就学</t>
  </si>
  <si>
    <t>水东镇雨露计划职业学历教育补助项目</t>
  </si>
  <si>
    <t>360人职业教育补助</t>
  </si>
  <si>
    <t>解决360名脱贫学生就学</t>
  </si>
  <si>
    <t>淘金坪乡雨露计划职业学历教育补助项目</t>
  </si>
  <si>
    <t>196人职业教育补助</t>
  </si>
  <si>
    <t>解决196名脱贫学生就学</t>
  </si>
  <si>
    <t>统溪河镇雨露计划职业学历教育补助项目</t>
  </si>
  <si>
    <t>198人职业教育补助</t>
  </si>
  <si>
    <t>解决198名脱贫学生就学</t>
  </si>
  <si>
    <t>小横垅乡雨露计划职业学历教育补助项目</t>
  </si>
  <si>
    <t>两丫坪镇雨露计划职业学历教育补助项目</t>
  </si>
  <si>
    <t>210人职业教育补助</t>
  </si>
  <si>
    <t>解决210名脱贫学生就学</t>
  </si>
  <si>
    <t>北斗溪镇雨露计划职业学历教育补助项目</t>
  </si>
  <si>
    <t>294人职业教育补助</t>
  </si>
  <si>
    <t>解决294名脱贫学生就学</t>
  </si>
  <si>
    <t>沿溪乡雨露计划职业学历教育补助项目</t>
  </si>
  <si>
    <t>310人职业教育补助</t>
  </si>
  <si>
    <t>解决310名脱贫学生就学</t>
  </si>
  <si>
    <t>中都乡雨露计划职业学历教育补助项目</t>
  </si>
  <si>
    <t>246人职业教育补助</t>
  </si>
  <si>
    <t>解决246名脱贫学生就学</t>
  </si>
  <si>
    <t>龙潭镇雨露计划职业学历教育补助项目</t>
  </si>
  <si>
    <t>458人职业教育补助</t>
  </si>
  <si>
    <t>解决458名脱贫学生就学</t>
  </si>
  <si>
    <t>黄茅园镇雨露计划职业学历教育补助项目</t>
  </si>
  <si>
    <t>252人职业教育补助</t>
  </si>
  <si>
    <t>解决252名脱贫学生就学</t>
  </si>
  <si>
    <t>葛竹坪镇雨露计划职业学历教育补助项目</t>
  </si>
  <si>
    <t>278人职业教育补助</t>
  </si>
  <si>
    <t>解决278名脱贫学生就学</t>
  </si>
  <si>
    <t>龙庄湾乡雨露计划职业学历教育补助项目</t>
  </si>
  <si>
    <t>236人职业教育补助</t>
  </si>
  <si>
    <t>解决236名脱贫学生就学</t>
  </si>
  <si>
    <t>危房改造</t>
  </si>
  <si>
    <t>卢峰镇危房改造</t>
  </si>
  <si>
    <t>10户C危房，11户D危房,1户无房。</t>
  </si>
  <si>
    <t>修缮加固不超过1万元，新建不超过3万元</t>
  </si>
  <si>
    <t>让22户低收入群体达到住房安全，接续推进乡村振兴。</t>
  </si>
  <si>
    <t>县住建局</t>
  </si>
  <si>
    <t>卢峰镇
人民政府</t>
  </si>
  <si>
    <t>大江口镇危房改造</t>
  </si>
  <si>
    <t>16户C危房，2户D危房，1户无房。</t>
  </si>
  <si>
    <t>让19户低收入群体达到住房安全，接续推进乡村振兴。</t>
  </si>
  <si>
    <t>大江口镇
人民政府</t>
  </si>
  <si>
    <t>思蒙镇危房改造</t>
  </si>
  <si>
    <t>3户C危房，6户D危房，2户无房。</t>
  </si>
  <si>
    <t>让11户低收入群体达到住房安全，接续推进乡村振兴。</t>
  </si>
  <si>
    <t>思蒙镇
人民政府</t>
  </si>
  <si>
    <t>观音阁镇危房改造</t>
  </si>
  <si>
    <t>1户C危房，4户D危房，1户无房。</t>
  </si>
  <si>
    <t>让6户低收入群体达到住房安全，接续推进乡村振兴。</t>
  </si>
  <si>
    <t>观音阁镇
人民政府</t>
  </si>
  <si>
    <t>舒溶溪乡危房改造</t>
  </si>
  <si>
    <t>35户C危房，10户D危房,33户无房。</t>
  </si>
  <si>
    <t>让78户低收入群体达到住房安全，接续推进乡村振兴。</t>
  </si>
  <si>
    <t>舒溶溪乡
人民政府</t>
  </si>
  <si>
    <t>均坪镇危房改造</t>
  </si>
  <si>
    <t>13户D危房，1户无房。</t>
  </si>
  <si>
    <t>让14户低收入群体达到住房安全，接续推进乡村振兴。</t>
  </si>
  <si>
    <t>均坪镇
人民政府</t>
  </si>
  <si>
    <t>低庄镇危房改造</t>
  </si>
  <si>
    <t>3户C危房，7户D危房，4户无房。</t>
  </si>
  <si>
    <t>深子湖镇危房改造</t>
  </si>
  <si>
    <t>8户D危房。</t>
  </si>
  <si>
    <t>让8户低收入群体达到住房安全，接续推进乡村振兴。</t>
  </si>
  <si>
    <t>双井镇危房改造</t>
  </si>
  <si>
    <t>2户C危房，4户D危房。</t>
  </si>
  <si>
    <t>双井镇
人民政府</t>
  </si>
  <si>
    <t>祖师殿镇危房改造</t>
  </si>
  <si>
    <t>4户D危房，4户无房。</t>
  </si>
  <si>
    <t>祖师殿镇
人民政府</t>
  </si>
  <si>
    <t>桥江镇危房改造</t>
  </si>
  <si>
    <t>7户C危房，7户D危房，1户无房。</t>
  </si>
  <si>
    <t>让15户低收入群体达到住房安全，接续推进乡村振兴。</t>
  </si>
  <si>
    <t>桥江镇
人民政府</t>
  </si>
  <si>
    <t>三江镇危房改造</t>
  </si>
  <si>
    <t>21户C危房，19户D危房,9户无房。</t>
  </si>
  <si>
    <t>让59户低收入群体达到住房安全，接续推进乡村振兴。</t>
  </si>
  <si>
    <t>油洋乡危房改造</t>
  </si>
  <si>
    <t>18户D危房，2户无房。</t>
  </si>
  <si>
    <t>让20户低收入群体达到住房安全，接续推进乡村振兴。</t>
  </si>
  <si>
    <t>油洋乡
人民政府</t>
  </si>
  <si>
    <t>水东镇危房改造</t>
  </si>
  <si>
    <t>4户C危房，9户D危房，6户无房。</t>
  </si>
  <si>
    <t>水东镇
人民政府</t>
  </si>
  <si>
    <t>小横垅乡危房改造</t>
  </si>
  <si>
    <t>1户C危房，8户D危房，1户无房。</t>
  </si>
  <si>
    <t>让10户低收入群体达到住房安全，接续推进乡村振兴。</t>
  </si>
  <si>
    <t>统溪河镇危房改造</t>
  </si>
  <si>
    <t>1户D危房，3户无房。</t>
  </si>
  <si>
    <t>让4户低收入群体达到住房安全，接续推进乡村振兴。</t>
  </si>
  <si>
    <t>淘金坪乡危房改造</t>
  </si>
  <si>
    <t>17户C危房，13户D危房,2户无房。</t>
  </si>
  <si>
    <t>让32户低收入群体达到住房安全，接续推进乡村振兴。</t>
  </si>
  <si>
    <t>淘金坪乡
人民政府</t>
  </si>
  <si>
    <t>两丫坪镇危房改造</t>
  </si>
  <si>
    <t>3户C危房，2户D危房，1户无房。</t>
  </si>
  <si>
    <t>北斗溪镇危房改造</t>
  </si>
  <si>
    <t>27户C危房，8户D危房，10户无房。</t>
  </si>
  <si>
    <t>让45户低收入群体达到住房安全，接续推进乡村振兴。</t>
  </si>
  <si>
    <t>中都乡危房改造</t>
  </si>
  <si>
    <t>5户C危房，4户D危房。</t>
  </si>
  <si>
    <t>让9户低收入群体达到住房安全，接续推进乡村振兴。</t>
  </si>
  <si>
    <t>中都乡
人民政府</t>
  </si>
  <si>
    <t>沿溪乡危房改造</t>
  </si>
  <si>
    <t>4户D危房。</t>
  </si>
  <si>
    <t>沿溪乡
人民政府</t>
  </si>
  <si>
    <t>龙潭镇危房改造</t>
  </si>
  <si>
    <t>10户D危房，6户无房。</t>
  </si>
  <si>
    <t>让16户低收入群体达到住房安全，接续推进乡村振兴。</t>
  </si>
  <si>
    <t>龙潭镇
人民政府</t>
  </si>
  <si>
    <t>黄茅园镇危房改造</t>
  </si>
  <si>
    <t>6户C危房，3户D危房，3户无房。</t>
  </si>
  <si>
    <t>让12户低收入群体达到住房安全，接续推进乡村振兴。</t>
  </si>
  <si>
    <t>黄茅园镇
人民政府</t>
  </si>
  <si>
    <t>葛竹坪镇危房改造</t>
  </si>
  <si>
    <t>1户C危房，2户D危房，3户无房。</t>
  </si>
  <si>
    <t>葛竹坪镇
人民政府</t>
  </si>
  <si>
    <t>龙庄湾乡危房改造</t>
  </si>
  <si>
    <t>6户C危房，7户D危房。</t>
  </si>
  <si>
    <t>让13户低收入群体达到住房安全，接续推进乡村振兴。</t>
  </si>
  <si>
    <t>龙庄湾乡
人民政府</t>
  </si>
  <si>
    <t>2022年溆浦县巩固拓展脱贫攻坚成果和乡村振兴项目库（项目管理费）明细表</t>
  </si>
  <si>
    <t>项目管理费</t>
  </si>
  <si>
    <t>高标准农田项目管理费</t>
  </si>
  <si>
    <t>项目管理</t>
  </si>
  <si>
    <t>根据要求提取</t>
  </si>
  <si>
    <t>推进工程规范建设</t>
  </si>
  <si>
    <t>高标准农田工程建设监理费</t>
  </si>
  <si>
    <t>项目监理</t>
  </si>
  <si>
    <t>高标准农田勘测设计费</t>
  </si>
  <si>
    <t>项目设计</t>
  </si>
  <si>
    <t>溆水河流治理工程建设监理费</t>
  </si>
  <si>
    <t>溆水河流治理勘测设计费</t>
  </si>
  <si>
    <t>安全饮水工程建设监理费</t>
  </si>
  <si>
    <t>安全饮水工程勘测设计费</t>
  </si>
  <si>
    <t>农村公路工程建设监理费</t>
  </si>
  <si>
    <t>县交通
运输局</t>
  </si>
  <si>
    <t>农村公路程勘测设计费</t>
  </si>
  <si>
    <t>易地搬迁集中安置区产业项目</t>
  </si>
  <si>
    <t>雷坡村茶场安置区食用菌项目</t>
  </si>
  <si>
    <t>易地搬迁后续扶持</t>
  </si>
  <si>
    <t>食用菌10亩</t>
  </si>
  <si>
    <t>5000元/亩</t>
  </si>
  <si>
    <t>增加121名安置点群众收入</t>
  </si>
  <si>
    <t>农业农村局</t>
  </si>
  <si>
    <t>村级示范项目</t>
  </si>
  <si>
    <t>小址坊村油茶冲安置区中药材项目</t>
  </si>
  <si>
    <t>中药材20亩</t>
  </si>
  <si>
    <t>增加35名安置点群众收入</t>
  </si>
  <si>
    <t>乡镇级示范项目</t>
  </si>
  <si>
    <t>附件2</t>
  </si>
  <si>
    <t>溆浦县2022年统筹整合使用财政涉农资金实施方案汇总表</t>
  </si>
  <si>
    <t>单位：万元</t>
  </si>
  <si>
    <t>资金额</t>
  </si>
  <si>
    <t>基础设施</t>
  </si>
  <si>
    <t>病险水库除险加固项目</t>
  </si>
  <si>
    <t>水利工程项目</t>
  </si>
  <si>
    <t>安全饮水项目</t>
  </si>
  <si>
    <t>水利局、舒溶溪乡政府</t>
  </si>
  <si>
    <t>农村公路项目</t>
  </si>
  <si>
    <t>以工代赈项目</t>
  </si>
  <si>
    <t>欠发达国有林场建设项目</t>
  </si>
  <si>
    <t>中都林场、让家溪林场</t>
  </si>
  <si>
    <t>高标准农田建设项目</t>
  </si>
  <si>
    <t>农村公共厕所建设项目</t>
  </si>
  <si>
    <t>小型农田水利建设项目　</t>
  </si>
  <si>
    <t>卢峰镇断头路建设项目</t>
  </si>
  <si>
    <t>小型基础设施建设项目</t>
  </si>
  <si>
    <t>各乡镇</t>
  </si>
  <si>
    <t>提升产业基地基础设施
项目</t>
  </si>
  <si>
    <t>脱贫户及带头人发展产业培训项目</t>
  </si>
  <si>
    <t>农产品产销对接及品牌
创建项目</t>
  </si>
  <si>
    <t>小额贷款贴息项目</t>
  </si>
  <si>
    <t>县风险防控办</t>
  </si>
  <si>
    <t>冷链保鲜设施项目</t>
  </si>
  <si>
    <t>重点产业项目</t>
  </si>
  <si>
    <t>省市工作队及重点村产业发展项目</t>
  </si>
  <si>
    <t>其它项目</t>
  </si>
  <si>
    <t>雨露计划项目</t>
  </si>
  <si>
    <t>就业特岗补助项目</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</si>
</sst>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_ "/>
    <numFmt numFmtId="178" formatCode="0.00_ "/>
    <numFmt numFmtId="179" formatCode="0.0_ "/>
    <numFmt numFmtId="180" formatCode="0_ "/>
    <numFmt numFmtId="181" formatCode="yyyy&quot;年&quot;m&quot;月&quot;;@"/>
    <numFmt numFmtId="182" formatCode="yyyy/m/d;@"/>
  </numFmts>
  <fonts count="91">
    <font>
      <sz val="11"/>
      <color theme="1"/>
      <name val="宋体"/>
      <charset val="134"/>
      <scheme val="minor"/>
    </font>
    <font>
      <sz val="14"/>
      <color theme="1"/>
      <name val="黑体"/>
      <charset val="134"/>
    </font>
    <font>
      <sz val="18"/>
      <color theme="1"/>
      <name val="方正大标宋简体"/>
      <charset val="134"/>
    </font>
    <font>
      <sz val="11"/>
      <color theme="1"/>
      <name val="宋体"/>
      <charset val="134"/>
    </font>
    <font>
      <b/>
      <sz val="10"/>
      <color theme="1"/>
      <name val="宋体"/>
      <charset val="134"/>
      <scheme val="minor"/>
    </font>
    <font>
      <b/>
      <sz val="11"/>
      <color theme="1"/>
      <name val="宋体"/>
      <charset val="134"/>
      <scheme val="minor"/>
    </font>
    <font>
      <b/>
      <sz val="10"/>
      <name val="宋体"/>
      <charset val="134"/>
      <scheme val="minor"/>
    </font>
    <font>
      <sz val="11"/>
      <name val="宋体"/>
      <charset val="134"/>
      <scheme val="minor"/>
    </font>
    <font>
      <sz val="10"/>
      <color theme="1"/>
      <name val="宋体"/>
      <charset val="134"/>
      <scheme val="minor"/>
    </font>
    <font>
      <b/>
      <sz val="9"/>
      <color theme="1"/>
      <name val="宋体"/>
      <charset val="134"/>
    </font>
    <font>
      <sz val="10"/>
      <name val="宋体"/>
      <charset val="134"/>
      <scheme val="minor"/>
    </font>
    <font>
      <sz val="10"/>
      <color rgb="FFFF0000"/>
      <name val="宋体"/>
      <charset val="134"/>
      <scheme val="minor"/>
    </font>
    <font>
      <sz val="10"/>
      <color rgb="FFFF0000"/>
      <name val="宋体"/>
      <charset val="134"/>
    </font>
    <font>
      <sz val="9"/>
      <color rgb="FFFF0000"/>
      <name val="宋体"/>
      <charset val="134"/>
    </font>
    <font>
      <sz val="11"/>
      <color rgb="FFFF0000"/>
      <name val="宋体"/>
      <charset val="134"/>
      <scheme val="minor"/>
    </font>
    <font>
      <b/>
      <sz val="10"/>
      <color rgb="FFFF0000"/>
      <name val="宋体"/>
      <charset val="134"/>
      <scheme val="minor"/>
    </font>
    <font>
      <sz val="9"/>
      <name val="宋体"/>
      <charset val="134"/>
      <scheme val="minor"/>
    </font>
    <font>
      <sz val="20"/>
      <name val="方正小标宋简体"/>
      <charset val="134"/>
    </font>
    <font>
      <b/>
      <sz val="20"/>
      <name val="方正小标宋简体"/>
      <charset val="134"/>
    </font>
    <font>
      <b/>
      <sz val="9"/>
      <name val="宋体"/>
      <charset val="134"/>
      <scheme val="minor"/>
    </font>
    <font>
      <b/>
      <sz val="9"/>
      <name val="宋体"/>
      <charset val="134"/>
    </font>
    <font>
      <sz val="9"/>
      <name val="宋体"/>
      <charset val="134"/>
    </font>
    <font>
      <sz val="8"/>
      <color theme="1"/>
      <name val="宋体"/>
      <charset val="134"/>
      <scheme val="minor"/>
    </font>
    <font>
      <sz val="9"/>
      <color theme="1"/>
      <name val="宋体"/>
      <charset val="134"/>
      <scheme val="minor"/>
    </font>
    <font>
      <sz val="20"/>
      <name val="方正大标宋简体"/>
      <charset val="134"/>
    </font>
    <font>
      <sz val="8"/>
      <name val="宋体"/>
      <charset val="134"/>
    </font>
    <font>
      <sz val="10"/>
      <color theme="1"/>
      <name val="宋体"/>
      <charset val="134"/>
    </font>
    <font>
      <b/>
      <sz val="9"/>
      <color theme="1"/>
      <name val="宋体"/>
      <charset val="134"/>
      <scheme val="minor"/>
    </font>
    <font>
      <sz val="9"/>
      <color theme="1"/>
      <name val="宋体"/>
      <charset val="134"/>
    </font>
    <font>
      <sz val="9"/>
      <color theme="1"/>
      <name val="仿宋"/>
      <charset val="134"/>
    </font>
    <font>
      <sz val="9"/>
      <name val="宋体"/>
      <charset val="134"/>
      <scheme val="major"/>
    </font>
    <font>
      <sz val="9"/>
      <color theme="1"/>
      <name val="宋体"/>
      <charset val="134"/>
      <scheme val="major"/>
    </font>
    <font>
      <b/>
      <sz val="9"/>
      <name val="仿宋"/>
      <charset val="134"/>
    </font>
    <font>
      <sz val="9"/>
      <name val="仿宋_GB2312"/>
      <charset val="134"/>
    </font>
    <font>
      <sz val="9"/>
      <color theme="1"/>
      <name val="仿宋_GB2312"/>
      <charset val="134"/>
    </font>
    <font>
      <sz val="9"/>
      <name val="The "/>
      <charset val="134"/>
    </font>
    <font>
      <sz val="9"/>
      <name val="仿宋"/>
      <charset val="134"/>
    </font>
    <font>
      <sz val="10"/>
      <name val="宋体"/>
      <charset val="134"/>
    </font>
    <font>
      <sz val="10"/>
      <color rgb="FF000000"/>
      <name val="宋体"/>
      <charset val="134"/>
    </font>
    <font>
      <b/>
      <sz val="9"/>
      <color theme="1"/>
      <name val="仿宋"/>
      <charset val="134"/>
    </font>
    <font>
      <b/>
      <sz val="10"/>
      <color theme="1"/>
      <name val="宋体"/>
      <charset val="134"/>
    </font>
    <font>
      <sz val="9"/>
      <color rgb="FFFF0000"/>
      <name val="宋体"/>
      <charset val="134"/>
      <scheme val="minor"/>
    </font>
    <font>
      <b/>
      <sz val="20"/>
      <color rgb="FFFF0000"/>
      <name val="方正小标宋简体"/>
      <charset val="134"/>
    </font>
    <font>
      <b/>
      <sz val="9"/>
      <color rgb="FFFF0000"/>
      <name val="宋体"/>
      <charset val="134"/>
      <scheme val="minor"/>
    </font>
    <font>
      <sz val="8.5"/>
      <color theme="1"/>
      <name val="宋体"/>
      <charset val="134"/>
    </font>
    <font>
      <b/>
      <sz val="8.5"/>
      <name val="宋体"/>
      <charset val="134"/>
    </font>
    <font>
      <sz val="17.5"/>
      <color rgb="FF000000"/>
      <name val="宋体"/>
      <charset val="134"/>
    </font>
    <font>
      <sz val="9"/>
      <color rgb="FF000000"/>
      <name val="宋体"/>
      <charset val="134"/>
    </font>
    <font>
      <b/>
      <sz val="9"/>
      <color rgb="FF000000"/>
      <name val="Arial"/>
      <charset val="134"/>
    </font>
    <font>
      <b/>
      <sz val="9"/>
      <color rgb="FF000000"/>
      <name val="仿宋"/>
      <charset val="134"/>
    </font>
    <font>
      <sz val="9"/>
      <color rgb="FF000000"/>
      <name val="Arial"/>
      <charset val="134"/>
    </font>
    <font>
      <sz val="9"/>
      <color rgb="FF000000"/>
      <name val="Times New Roman"/>
      <charset val="134"/>
    </font>
    <font>
      <sz val="10.5"/>
      <color rgb="FF000000"/>
      <name val="Arial"/>
      <charset val="134"/>
    </font>
    <font>
      <sz val="10"/>
      <color rgb="FF000000"/>
      <name val="Times New Roman"/>
      <charset val="134"/>
    </font>
    <font>
      <b/>
      <sz val="10.5"/>
      <color rgb="FF000000"/>
      <name val="Arial"/>
      <charset val="134"/>
    </font>
    <font>
      <b/>
      <sz val="10"/>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Helvetica Neue"/>
      <charset val="134"/>
    </font>
    <font>
      <sz val="11"/>
      <color rgb="FF9C6500"/>
      <name val="宋体"/>
      <charset val="0"/>
      <scheme val="minor"/>
    </font>
    <font>
      <sz val="11"/>
      <name val="宋体"/>
      <charset val="134"/>
    </font>
    <font>
      <sz val="11"/>
      <color indexed="8"/>
      <name val="等线"/>
      <charset val="134"/>
    </font>
    <font>
      <sz val="11"/>
      <color indexed="8"/>
      <name val="宋体"/>
      <charset val="134"/>
    </font>
    <font>
      <sz val="12"/>
      <name val="宋体"/>
      <charset val="134"/>
    </font>
    <font>
      <sz val="11"/>
      <color indexed="8"/>
      <name val="Tahoma"/>
      <charset val="134"/>
    </font>
    <font>
      <sz val="11"/>
      <color rgb="FF000000"/>
      <name val="宋体"/>
      <charset val="134"/>
    </font>
    <font>
      <sz val="9"/>
      <color theme="1"/>
      <name val="Arial"/>
      <charset val="134"/>
    </font>
    <font>
      <sz val="9"/>
      <name val="SimSun"/>
      <charset val="134"/>
    </font>
    <font>
      <sz val="9"/>
      <color theme="1"/>
      <name val="SimSun"/>
      <charset val="134"/>
    </font>
    <font>
      <sz val="9"/>
      <name val="Arial Unicode MS"/>
      <charset val="134"/>
    </font>
    <font>
      <sz val="17.5"/>
      <color rgb="FF000000"/>
      <name val="Times New Roman"/>
      <charset val="134"/>
    </font>
    <font>
      <sz val="17.5"/>
      <color rgb="FF000000"/>
      <name val="微软雅黑"/>
      <charset val="134"/>
    </font>
    <font>
      <sz val="11.5"/>
      <color rgb="FF000000"/>
      <name val="宋体"/>
      <charset val="134"/>
    </font>
    <font>
      <sz val="9"/>
      <color rgb="FF000000"/>
      <name val="仿宋"/>
      <charset val="134"/>
    </font>
    <font>
      <sz val="10"/>
      <color rgb="FF000000"/>
      <name val="仿宋"/>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56" fillId="5" borderId="0" applyNumberFormat="0" applyBorder="0" applyAlignment="0" applyProtection="0">
      <alignment vertical="center"/>
    </xf>
    <xf numFmtId="0" fontId="57" fillId="6" borderId="1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56" fillId="7" borderId="0" applyNumberFormat="0" applyBorder="0" applyAlignment="0" applyProtection="0">
      <alignment vertical="center"/>
    </xf>
    <xf numFmtId="0" fontId="58" fillId="8" borderId="0" applyNumberFormat="0" applyBorder="0" applyAlignment="0" applyProtection="0">
      <alignment vertical="center"/>
    </xf>
    <xf numFmtId="43" fontId="0" fillId="0" borderId="0" applyFont="0" applyFill="0" applyBorder="0" applyAlignment="0" applyProtection="0">
      <alignment vertical="center"/>
    </xf>
    <xf numFmtId="0" fontId="59" fillId="9" borderId="0" applyNumberFormat="0" applyBorder="0" applyAlignment="0" applyProtection="0">
      <alignment vertical="center"/>
    </xf>
    <xf numFmtId="0" fontId="6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0" fillId="10" borderId="13" applyNumberFormat="0" applyFont="0" applyAlignment="0" applyProtection="0">
      <alignment vertical="center"/>
    </xf>
    <xf numFmtId="0" fontId="59" fillId="11"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14" applyNumberFormat="0" applyFill="0" applyAlignment="0" applyProtection="0">
      <alignment vertical="center"/>
    </xf>
    <xf numFmtId="0" fontId="67" fillId="0" borderId="14" applyNumberFormat="0" applyFill="0" applyAlignment="0" applyProtection="0">
      <alignment vertical="center"/>
    </xf>
    <xf numFmtId="0" fontId="59" fillId="12" borderId="0" applyNumberFormat="0" applyBorder="0" applyAlignment="0" applyProtection="0">
      <alignment vertical="center"/>
    </xf>
    <xf numFmtId="0" fontId="62" fillId="0" borderId="15" applyNumberFormat="0" applyFill="0" applyAlignment="0" applyProtection="0">
      <alignment vertical="center"/>
    </xf>
    <xf numFmtId="0" fontId="59" fillId="13" borderId="0" applyNumberFormat="0" applyBorder="0" applyAlignment="0" applyProtection="0">
      <alignment vertical="center"/>
    </xf>
    <xf numFmtId="0" fontId="68" fillId="14" borderId="16" applyNumberFormat="0" applyAlignment="0" applyProtection="0">
      <alignment vertical="center"/>
    </xf>
    <xf numFmtId="0" fontId="69" fillId="14" borderId="12" applyNumberFormat="0" applyAlignment="0" applyProtection="0">
      <alignment vertical="center"/>
    </xf>
    <xf numFmtId="0" fontId="0" fillId="0" borderId="0" applyBorder="0">
      <alignment vertical="center"/>
    </xf>
    <xf numFmtId="0" fontId="70" fillId="15" borderId="17" applyNumberFormat="0" applyAlignment="0" applyProtection="0">
      <alignment vertical="center"/>
    </xf>
    <xf numFmtId="0" fontId="56" fillId="16" borderId="0" applyNumberFormat="0" applyBorder="0" applyAlignment="0" applyProtection="0">
      <alignment vertical="center"/>
    </xf>
    <xf numFmtId="0" fontId="59" fillId="17" borderId="0" applyNumberFormat="0" applyBorder="0" applyAlignment="0" applyProtection="0">
      <alignment vertical="center"/>
    </xf>
    <xf numFmtId="0" fontId="71" fillId="0" borderId="18" applyNumberFormat="0" applyFill="0" applyAlignment="0" applyProtection="0">
      <alignment vertical="center"/>
    </xf>
    <xf numFmtId="0" fontId="72" fillId="0" borderId="19" applyNumberFormat="0" applyFill="0" applyAlignment="0" applyProtection="0">
      <alignment vertical="center"/>
    </xf>
    <xf numFmtId="0" fontId="73" fillId="18" borderId="0" applyNumberFormat="0" applyBorder="0" applyAlignment="0" applyProtection="0">
      <alignment vertical="center"/>
    </xf>
    <xf numFmtId="0" fontId="74" fillId="0" borderId="0" applyNumberFormat="0" applyFill="0" applyBorder="0" applyProtection="0">
      <alignment vertical="top" wrapText="1"/>
    </xf>
    <xf numFmtId="0" fontId="75" fillId="19" borderId="0" applyNumberFormat="0" applyBorder="0" applyAlignment="0" applyProtection="0">
      <alignment vertical="center"/>
    </xf>
    <xf numFmtId="0" fontId="56" fillId="20" borderId="0" applyNumberFormat="0" applyBorder="0" applyAlignment="0" applyProtection="0">
      <alignment vertical="center"/>
    </xf>
    <xf numFmtId="0" fontId="59"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6" fillId="28" borderId="0" applyNumberFormat="0" applyBorder="0" applyAlignment="0" applyProtection="0">
      <alignment vertical="center"/>
    </xf>
    <xf numFmtId="0" fontId="76" fillId="0" borderId="0">
      <alignment vertical="center"/>
    </xf>
    <xf numFmtId="0" fontId="56" fillId="29" borderId="0" applyNumberFormat="0" applyBorder="0" applyAlignment="0" applyProtection="0">
      <alignment vertical="center"/>
    </xf>
    <xf numFmtId="0" fontId="59" fillId="30" borderId="0" applyNumberFormat="0" applyBorder="0" applyAlignment="0" applyProtection="0">
      <alignment vertical="center"/>
    </xf>
    <xf numFmtId="0" fontId="56"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76" fillId="0" borderId="0">
      <alignment vertical="center"/>
    </xf>
    <xf numFmtId="0" fontId="0" fillId="0" borderId="0">
      <alignment vertical="center"/>
    </xf>
    <xf numFmtId="0" fontId="56" fillId="34" borderId="0" applyNumberFormat="0" applyBorder="0" applyAlignment="0" applyProtection="0">
      <alignment vertical="center"/>
    </xf>
    <xf numFmtId="0" fontId="59" fillId="35" borderId="0" applyNumberFormat="0" applyBorder="0" applyAlignment="0" applyProtection="0">
      <alignment vertical="center"/>
    </xf>
    <xf numFmtId="0" fontId="77" fillId="0" borderId="0">
      <alignment vertical="center"/>
    </xf>
    <xf numFmtId="0" fontId="78" fillId="0" borderId="0">
      <alignment vertical="center"/>
    </xf>
    <xf numFmtId="0" fontId="0" fillId="0" borderId="0">
      <alignment vertical="center"/>
    </xf>
    <xf numFmtId="0" fontId="0" fillId="0" borderId="0">
      <alignment vertical="center"/>
    </xf>
    <xf numFmtId="0" fontId="21" fillId="0" borderId="0">
      <alignment vertical="center"/>
    </xf>
    <xf numFmtId="0" fontId="79" fillId="0" borderId="0">
      <alignment vertical="center"/>
    </xf>
    <xf numFmtId="0" fontId="0" fillId="0" borderId="0">
      <alignment vertical="center"/>
    </xf>
    <xf numFmtId="0" fontId="8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37" fillId="0" borderId="0"/>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0" fillId="0" borderId="0">
      <alignment vertical="center"/>
    </xf>
    <xf numFmtId="0" fontId="81" fillId="0" borderId="0">
      <protection locked="0"/>
    </xf>
  </cellStyleXfs>
  <cellXfs count="417">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56" applyFont="1" applyFill="1" applyAlignment="1">
      <alignment horizontal="center" vertical="center"/>
    </xf>
    <xf numFmtId="0" fontId="3" fillId="0" borderId="0" xfId="56" applyFont="1" applyFill="1" applyAlignment="1">
      <alignment horizontal="right" vertical="center"/>
    </xf>
    <xf numFmtId="0" fontId="3" fillId="0" borderId="0" xfId="56" applyFont="1" applyFill="1" applyAlignment="1">
      <alignment horizontal="center" vertical="center"/>
    </xf>
    <xf numFmtId="0" fontId="4" fillId="0" borderId="1" xfId="56" applyFont="1" applyFill="1" applyBorder="1" applyAlignment="1">
      <alignment horizontal="center" vertical="center" wrapText="1"/>
    </xf>
    <xf numFmtId="0" fontId="4" fillId="0" borderId="1" xfId="56" applyNumberFormat="1" applyFont="1" applyFill="1" applyBorder="1" applyAlignment="1">
      <alignment horizontal="center" vertical="center" wrapText="1"/>
    </xf>
    <xf numFmtId="0" fontId="5" fillId="0" borderId="2" xfId="0" applyFont="1" applyBorder="1" applyAlignment="1">
      <alignment horizontal="center" vertical="center"/>
    </xf>
    <xf numFmtId="0" fontId="6" fillId="0" borderId="1" xfId="56" applyFont="1" applyFill="1" applyBorder="1" applyAlignment="1">
      <alignment horizontal="center" vertical="center" wrapText="1"/>
    </xf>
    <xf numFmtId="0" fontId="6" fillId="0" borderId="1" xfId="56" applyNumberFormat="1" applyFont="1" applyFill="1" applyBorder="1" applyAlignment="1">
      <alignment horizontal="center" vertical="center" wrapText="1"/>
    </xf>
    <xf numFmtId="0" fontId="7" fillId="0" borderId="2" xfId="0" applyFont="1" applyBorder="1" applyAlignment="1">
      <alignment horizontal="center" vertical="center"/>
    </xf>
    <xf numFmtId="0" fontId="8" fillId="0" borderId="1" xfId="56" applyFont="1" applyFill="1" applyBorder="1" applyAlignment="1">
      <alignment horizontal="center" vertical="center" wrapText="1"/>
    </xf>
    <xf numFmtId="0" fontId="8" fillId="0" borderId="1" xfId="56" applyNumberFormat="1" applyFont="1" applyFill="1" applyBorder="1" applyAlignment="1">
      <alignment horizontal="center" vertical="center" wrapText="1"/>
    </xf>
    <xf numFmtId="178" fontId="9" fillId="2" borderId="1"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10" fillId="0" borderId="1" xfId="56" applyFont="1" applyFill="1" applyBorder="1" applyAlignment="1">
      <alignment vertical="center"/>
    </xf>
    <xf numFmtId="0" fontId="11" fillId="0" borderId="1" xfId="56" applyFont="1" applyFill="1" applyBorder="1" applyAlignment="1">
      <alignment horizontal="center" vertical="center" wrapText="1"/>
    </xf>
    <xf numFmtId="0" fontId="11" fillId="0" borderId="1" xfId="56" applyNumberFormat="1" applyFont="1" applyFill="1" applyBorder="1" applyAlignment="1">
      <alignment horizontal="center" vertical="center" wrapText="1"/>
    </xf>
    <xf numFmtId="0" fontId="12" fillId="0" borderId="1" xfId="56"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56" applyNumberFormat="1" applyFont="1" applyFill="1" applyBorder="1" applyAlignment="1">
      <alignment horizontal="center" vertical="center" wrapText="1"/>
    </xf>
    <xf numFmtId="0" fontId="10" fillId="0" borderId="1" xfId="56" applyNumberFormat="1" applyFont="1" applyFill="1" applyBorder="1" applyAlignment="1">
      <alignment horizontal="center" vertical="center" wrapText="1"/>
    </xf>
    <xf numFmtId="0" fontId="14" fillId="0" borderId="2" xfId="0" applyFont="1" applyBorder="1" applyAlignment="1">
      <alignment horizontal="center" vertical="center"/>
    </xf>
    <xf numFmtId="0" fontId="15" fillId="0" borderId="1" xfId="56" applyFont="1" applyFill="1" applyBorder="1" applyAlignment="1">
      <alignment horizontal="center" vertical="center" wrapText="1"/>
    </xf>
    <xf numFmtId="0" fontId="15" fillId="0" borderId="1" xfId="56" applyNumberFormat="1" applyFont="1" applyFill="1" applyBorder="1" applyAlignment="1">
      <alignment horizontal="center" vertical="center" wrapText="1"/>
    </xf>
    <xf numFmtId="178" fontId="4" fillId="0" borderId="1" xfId="56" applyNumberFormat="1" applyFont="1" applyFill="1" applyBorder="1" applyAlignment="1">
      <alignment horizontal="center" vertical="center" wrapText="1"/>
    </xf>
    <xf numFmtId="179" fontId="16" fillId="2" borderId="0" xfId="0" applyNumberFormat="1" applyFont="1" applyFill="1" applyBorder="1" applyAlignment="1">
      <alignment horizontal="center" vertical="center" wrapText="1"/>
    </xf>
    <xf numFmtId="180" fontId="16" fillId="2" borderId="0" xfId="0" applyNumberFormat="1" applyFont="1" applyFill="1" applyBorder="1" applyAlignment="1">
      <alignment horizontal="center" vertical="center" wrapText="1"/>
    </xf>
    <xf numFmtId="178" fontId="16" fillId="2" borderId="0" xfId="0" applyNumberFormat="1" applyFont="1" applyFill="1" applyBorder="1" applyAlignment="1">
      <alignment horizontal="center" vertical="center" wrapText="1"/>
    </xf>
    <xf numFmtId="181" fontId="16" fillId="2" borderId="0" xfId="0" applyNumberFormat="1" applyFont="1" applyFill="1" applyBorder="1" applyAlignment="1">
      <alignment horizontal="center" vertical="center" wrapText="1"/>
    </xf>
    <xf numFmtId="180" fontId="17" fillId="2" borderId="0" xfId="0" applyNumberFormat="1" applyFont="1" applyFill="1" applyAlignment="1">
      <alignment horizontal="center" vertical="center" wrapText="1"/>
    </xf>
    <xf numFmtId="180" fontId="18" fillId="2" borderId="0" xfId="0" applyNumberFormat="1" applyFont="1" applyFill="1" applyAlignment="1">
      <alignment horizontal="center" vertical="center" wrapText="1"/>
    </xf>
    <xf numFmtId="180" fontId="16" fillId="2" borderId="1" xfId="0" applyNumberFormat="1" applyFont="1" applyFill="1" applyBorder="1" applyAlignment="1">
      <alignment horizontal="center" vertical="center" wrapText="1"/>
    </xf>
    <xf numFmtId="179" fontId="19" fillId="2" borderId="1" xfId="0" applyNumberFormat="1" applyFont="1" applyFill="1" applyBorder="1" applyAlignment="1">
      <alignment horizontal="center" vertical="center" wrapText="1"/>
    </xf>
    <xf numFmtId="179" fontId="16" fillId="2" borderId="3" xfId="0" applyNumberFormat="1" applyFont="1" applyFill="1" applyBorder="1" applyAlignment="1">
      <alignment horizontal="center" vertical="center" wrapText="1"/>
    </xf>
    <xf numFmtId="179" fontId="19" fillId="2" borderId="3" xfId="0" applyNumberFormat="1" applyFont="1" applyFill="1" applyBorder="1" applyAlignment="1">
      <alignment horizontal="center" vertical="center" wrapText="1"/>
    </xf>
    <xf numFmtId="178" fontId="19" fillId="2" borderId="1" xfId="0" applyNumberFormat="1" applyFont="1" applyFill="1" applyBorder="1" applyAlignment="1">
      <alignment horizontal="center" vertical="center" wrapText="1"/>
    </xf>
    <xf numFmtId="179" fontId="16" fillId="2" borderId="4" xfId="0" applyNumberFormat="1" applyFont="1" applyFill="1" applyBorder="1" applyAlignment="1">
      <alignment horizontal="center" vertical="center" wrapText="1"/>
    </xf>
    <xf numFmtId="179" fontId="19" fillId="2" borderId="4"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79" fontId="20" fillId="0" borderId="1" xfId="0" applyNumberFormat="1" applyFont="1" applyFill="1" applyBorder="1" applyAlignment="1" applyProtection="1">
      <alignment horizontal="center" vertical="center" wrapText="1"/>
    </xf>
    <xf numFmtId="0" fontId="20"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9" fontId="21" fillId="0" borderId="1" xfId="0" applyNumberFormat="1" applyFont="1" applyFill="1" applyBorder="1" applyAlignment="1" applyProtection="1">
      <alignment horizontal="center" vertical="center" wrapText="1"/>
    </xf>
    <xf numFmtId="0" fontId="21" fillId="0" borderId="4" xfId="0" applyFont="1" applyFill="1" applyBorder="1" applyAlignment="1">
      <alignment horizontal="center" vertical="center" wrapText="1"/>
    </xf>
    <xf numFmtId="181" fontId="19" fillId="2" borderId="1"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57" fontId="20"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57" fontId="21" fillId="0" borderId="1" xfId="0" applyNumberFormat="1" applyFont="1" applyFill="1" applyBorder="1" applyAlignment="1">
      <alignment horizontal="center" vertical="center" wrapText="1"/>
    </xf>
    <xf numFmtId="179" fontId="22" fillId="2" borderId="0" xfId="0" applyNumberFormat="1" applyFont="1" applyFill="1" applyBorder="1" applyAlignment="1">
      <alignment horizontal="center" vertical="center" wrapText="1"/>
    </xf>
    <xf numFmtId="179" fontId="23" fillId="2" borderId="0" xfId="0" applyNumberFormat="1" applyFont="1" applyFill="1" applyBorder="1" applyAlignment="1">
      <alignment horizontal="center" vertical="center" wrapText="1"/>
    </xf>
    <xf numFmtId="180" fontId="23" fillId="2" borderId="0" xfId="0" applyNumberFormat="1" applyFont="1" applyFill="1" applyBorder="1" applyAlignment="1">
      <alignment horizontal="center" vertical="center" wrapText="1"/>
    </xf>
    <xf numFmtId="178" fontId="23" fillId="2" borderId="0" xfId="0" applyNumberFormat="1" applyFont="1" applyFill="1" applyBorder="1" applyAlignment="1">
      <alignment horizontal="center" vertical="center" wrapText="1"/>
    </xf>
    <xf numFmtId="181" fontId="23" fillId="2" borderId="0" xfId="0" applyNumberFormat="1" applyFont="1" applyFill="1" applyBorder="1" applyAlignment="1">
      <alignment horizontal="center" vertical="center" wrapText="1"/>
    </xf>
    <xf numFmtId="180" fontId="24" fillId="2" borderId="0" xfId="0" applyNumberFormat="1" applyFont="1" applyFill="1" applyAlignment="1">
      <alignment horizontal="center" vertical="center" wrapText="1"/>
    </xf>
    <xf numFmtId="180" fontId="20" fillId="2" borderId="1" xfId="0" applyNumberFormat="1" applyFont="1" applyFill="1" applyBorder="1" applyAlignment="1">
      <alignment horizontal="center" vertical="center" wrapText="1"/>
    </xf>
    <xf numFmtId="179" fontId="20" fillId="2" borderId="1" xfId="0" applyNumberFormat="1" applyFont="1" applyFill="1" applyBorder="1" applyAlignment="1">
      <alignment horizontal="center" vertical="center" wrapText="1"/>
    </xf>
    <xf numFmtId="179" fontId="20" fillId="2" borderId="3" xfId="0" applyNumberFormat="1" applyFont="1" applyFill="1" applyBorder="1" applyAlignment="1">
      <alignment horizontal="center" vertical="center" wrapText="1"/>
    </xf>
    <xf numFmtId="178" fontId="20" fillId="2" borderId="1" xfId="0" applyNumberFormat="1" applyFont="1" applyFill="1" applyBorder="1" applyAlignment="1">
      <alignment horizontal="center" vertical="center" wrapText="1"/>
    </xf>
    <xf numFmtId="179" fontId="20" fillId="2" borderId="4"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5" fillId="0" borderId="1" xfId="0" applyFont="1" applyFill="1" applyBorder="1" applyAlignment="1">
      <alignment horizontal="justify" vertical="center" wrapText="1"/>
    </xf>
    <xf numFmtId="2" fontId="21" fillId="0" borderId="1" xfId="0" applyNumberFormat="1" applyFont="1" applyFill="1" applyBorder="1" applyAlignment="1">
      <alignment horizontal="center" vertical="center"/>
    </xf>
    <xf numFmtId="179" fontId="21" fillId="2" borderId="1" xfId="0" applyNumberFormat="1" applyFont="1" applyFill="1" applyBorder="1" applyAlignment="1">
      <alignment horizontal="center" vertical="center" wrapText="1"/>
    </xf>
    <xf numFmtId="178" fontId="21" fillId="2" borderId="1" xfId="0" applyNumberFormat="1" applyFont="1" applyFill="1" applyBorder="1" applyAlignment="1">
      <alignment horizontal="center" vertical="center" wrapText="1"/>
    </xf>
    <xf numFmtId="181"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shrinkToFit="1"/>
    </xf>
    <xf numFmtId="57" fontId="20" fillId="2" borderId="1" xfId="0" applyNumberFormat="1" applyFont="1" applyFill="1" applyBorder="1" applyAlignment="1">
      <alignment horizontal="center" vertical="center" shrinkToFit="1"/>
    </xf>
    <xf numFmtId="180" fontId="21" fillId="0" borderId="1" xfId="0" applyNumberFormat="1"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Alignment="1">
      <alignment vertical="center" wrapText="1"/>
    </xf>
    <xf numFmtId="0" fontId="19" fillId="0" borderId="0" xfId="0" applyFont="1" applyFill="1" applyAlignment="1">
      <alignment vertical="center" wrapText="1"/>
    </xf>
    <xf numFmtId="0" fontId="19" fillId="0" borderId="0" xfId="0" applyFont="1" applyFill="1" applyAlignment="1">
      <alignment horizontal="center" vertical="center" wrapText="1"/>
    </xf>
    <xf numFmtId="0" fontId="16" fillId="0" borderId="0" xfId="0" applyFont="1" applyFill="1" applyAlignment="1">
      <alignment vertical="center"/>
    </xf>
    <xf numFmtId="0" fontId="16"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179" fontId="19"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181" fontId="19" fillId="0" borderId="1" xfId="0" applyNumberFormat="1" applyFont="1" applyFill="1" applyBorder="1" applyAlignment="1">
      <alignment horizontal="center" vertical="center" wrapText="1"/>
    </xf>
    <xf numFmtId="181" fontId="16" fillId="0" borderId="1" xfId="0" applyNumberFormat="1"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179" fontId="8" fillId="2" borderId="0" xfId="0" applyNumberFormat="1" applyFont="1" applyFill="1" applyBorder="1" applyAlignment="1">
      <alignment horizontal="center" vertical="center" wrapText="1"/>
    </xf>
    <xf numFmtId="179" fontId="26" fillId="2" borderId="0" xfId="0" applyNumberFormat="1" applyFont="1" applyFill="1" applyBorder="1" applyAlignment="1">
      <alignment horizontal="center" vertical="center" wrapText="1"/>
    </xf>
    <xf numFmtId="180" fontId="8" fillId="2" borderId="0" xfId="0" applyNumberFormat="1" applyFont="1" applyFill="1" applyBorder="1" applyAlignment="1">
      <alignment horizontal="center" vertical="center" wrapText="1"/>
    </xf>
    <xf numFmtId="178" fontId="8" fillId="2" borderId="0" xfId="0" applyNumberFormat="1" applyFont="1" applyFill="1" applyBorder="1" applyAlignment="1">
      <alignment horizontal="center" vertical="center" wrapText="1"/>
    </xf>
    <xf numFmtId="181" fontId="8" fillId="2" borderId="0" xfId="0" applyNumberFormat="1" applyFont="1" applyFill="1" applyBorder="1" applyAlignment="1">
      <alignment horizontal="center" vertical="center" wrapText="1"/>
    </xf>
    <xf numFmtId="180" fontId="27" fillId="0" borderId="1" xfId="0" applyNumberFormat="1" applyFont="1" applyFill="1" applyBorder="1" applyAlignment="1">
      <alignment horizontal="center" vertical="center" wrapText="1"/>
    </xf>
    <xf numFmtId="179" fontId="27" fillId="0" borderId="1" xfId="0" applyNumberFormat="1" applyFont="1" applyFill="1" applyBorder="1" applyAlignment="1">
      <alignment horizontal="center" vertical="center" wrapText="1"/>
    </xf>
    <xf numFmtId="179" fontId="23"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180" fontId="23" fillId="0" borderId="1" xfId="0" applyNumberFormat="1"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8" fillId="0" borderId="1" xfId="0" applyFont="1" applyFill="1" applyBorder="1" applyAlignment="1">
      <alignment horizontal="center" vertical="center"/>
    </xf>
    <xf numFmtId="179" fontId="23" fillId="2" borderId="1" xfId="0" applyNumberFormat="1" applyFont="1" applyFill="1" applyBorder="1" applyAlignment="1">
      <alignment horizontal="center" vertical="center" wrapText="1"/>
    </xf>
    <xf numFmtId="0" fontId="27" fillId="0" borderId="1" xfId="63" applyFont="1" applyFill="1" applyBorder="1" applyAlignment="1">
      <alignment horizontal="center" vertical="center" wrapText="1"/>
    </xf>
    <xf numFmtId="0" fontId="27"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NumberFormat="1" applyFont="1" applyFill="1" applyBorder="1" applyAlignment="1">
      <alignment horizontal="center" vertical="center"/>
    </xf>
    <xf numFmtId="0" fontId="27"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178" fontId="2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8" fontId="27" fillId="0" borderId="1" xfId="0" applyNumberFormat="1" applyFont="1" applyFill="1" applyBorder="1" applyAlignment="1">
      <alignment horizontal="center" vertical="center" wrapText="1"/>
    </xf>
    <xf numFmtId="179" fontId="28" fillId="0" borderId="1" xfId="0" applyNumberFormat="1" applyFont="1" applyFill="1" applyBorder="1" applyAlignment="1">
      <alignment horizontal="center" vertical="center" wrapText="1"/>
    </xf>
    <xf numFmtId="177" fontId="28" fillId="0" borderId="1" xfId="53"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53" applyFont="1" applyFill="1" applyBorder="1" applyAlignment="1">
      <alignment horizontal="center" vertical="center" wrapText="1"/>
    </xf>
    <xf numFmtId="0" fontId="28" fillId="2" borderId="1" xfId="0" applyFont="1" applyFill="1" applyBorder="1" applyAlignment="1">
      <alignment horizontal="center" vertical="center" wrapText="1"/>
    </xf>
    <xf numFmtId="177" fontId="28" fillId="2" borderId="1" xfId="53"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xf>
    <xf numFmtId="181" fontId="27" fillId="0" borderId="1" xfId="0" applyNumberFormat="1" applyFont="1" applyFill="1" applyBorder="1" applyAlignment="1">
      <alignment horizontal="center" vertical="center" wrapText="1"/>
    </xf>
    <xf numFmtId="181" fontId="23" fillId="0" borderId="1" xfId="0" applyNumberFormat="1" applyFont="1" applyFill="1" applyBorder="1" applyAlignment="1">
      <alignment horizontal="center" vertical="center" wrapText="1"/>
    </xf>
    <xf numFmtId="57" fontId="23" fillId="0" borderId="1" xfId="0" applyNumberFormat="1" applyFont="1" applyFill="1" applyBorder="1" applyAlignment="1">
      <alignment horizontal="center" vertical="center" wrapText="1"/>
    </xf>
    <xf numFmtId="57" fontId="27" fillId="0" borderId="1" xfId="0" applyNumberFormat="1" applyFont="1" applyFill="1" applyBorder="1" applyAlignment="1">
      <alignment horizontal="center" vertical="center" wrapText="1"/>
    </xf>
    <xf numFmtId="0" fontId="28" fillId="0" borderId="1" xfId="63" applyFont="1" applyFill="1" applyBorder="1" applyAlignment="1">
      <alignment horizontal="center" vertical="center" wrapText="1"/>
    </xf>
    <xf numFmtId="178" fontId="28" fillId="0" borderId="1" xfId="53"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shrinkToFit="1"/>
    </xf>
    <xf numFmtId="179" fontId="28" fillId="0" borderId="1" xfId="53" applyNumberFormat="1" applyFont="1" applyFill="1" applyBorder="1" applyAlignment="1">
      <alignment horizontal="center" vertical="center" wrapText="1"/>
    </xf>
    <xf numFmtId="180" fontId="21" fillId="2" borderId="1" xfId="0" applyNumberFormat="1" applyFont="1" applyFill="1" applyBorder="1" applyAlignment="1">
      <alignment horizontal="center" vertical="center" wrapText="1"/>
    </xf>
    <xf numFmtId="180" fontId="21" fillId="2" borderId="3" xfId="0" applyNumberFormat="1" applyFont="1" applyFill="1" applyBorder="1" applyAlignment="1">
      <alignment horizontal="center" vertical="center" wrapText="1"/>
    </xf>
    <xf numFmtId="180" fontId="20" fillId="0" borderId="1" xfId="53" applyNumberFormat="1" applyFont="1" applyFill="1" applyBorder="1" applyAlignment="1">
      <alignment horizontal="center" vertical="center" wrapText="1"/>
    </xf>
    <xf numFmtId="179" fontId="20" fillId="0" borderId="1" xfId="53" applyNumberFormat="1" applyFont="1" applyFill="1" applyBorder="1" applyAlignment="1">
      <alignment horizontal="center" vertical="center" wrapText="1"/>
    </xf>
    <xf numFmtId="178" fontId="20" fillId="0" borderId="1" xfId="53" applyNumberFormat="1" applyFont="1" applyFill="1" applyBorder="1" applyAlignment="1">
      <alignment horizontal="center" vertical="center" wrapText="1"/>
    </xf>
    <xf numFmtId="180" fontId="28" fillId="0" borderId="1" xfId="53" applyNumberFormat="1" applyFont="1" applyFill="1" applyBorder="1" applyAlignment="1">
      <alignment horizontal="center" vertical="center" wrapText="1"/>
    </xf>
    <xf numFmtId="0" fontId="28" fillId="0" borderId="1" xfId="64" applyFont="1" applyFill="1" applyBorder="1" applyAlignment="1">
      <alignment horizontal="center" vertical="center" wrapText="1"/>
    </xf>
    <xf numFmtId="0" fontId="28" fillId="0" borderId="1" xfId="58" applyNumberFormat="1" applyFont="1" applyFill="1" applyBorder="1" applyAlignment="1">
      <alignment horizontal="center" vertical="center" wrapText="1"/>
    </xf>
    <xf numFmtId="0" fontId="28" fillId="0" borderId="1" xfId="64"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xf>
    <xf numFmtId="0" fontId="29" fillId="0" borderId="1" xfId="0" applyNumberFormat="1" applyFont="1" applyFill="1" applyBorder="1" applyAlignment="1">
      <alignment horizontal="center" vertical="center"/>
    </xf>
    <xf numFmtId="0" fontId="23"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2" borderId="1" xfId="0" applyNumberFormat="1" applyFont="1" applyFill="1" applyBorder="1" applyAlignment="1">
      <alignment horizontal="center" vertical="center" wrapText="1"/>
    </xf>
    <xf numFmtId="0" fontId="23" fillId="2" borderId="1" xfId="65" applyNumberFormat="1" applyFont="1" applyFill="1" applyBorder="1" applyAlignment="1">
      <alignment horizontal="center" vertical="center"/>
    </xf>
    <xf numFmtId="0" fontId="21" fillId="0" borderId="1" xfId="0" applyFont="1" applyFill="1" applyBorder="1" applyAlignment="1">
      <alignment horizontal="center" vertical="center"/>
    </xf>
    <xf numFmtId="180" fontId="21" fillId="0" borderId="1" xfId="53" applyNumberFormat="1" applyFont="1" applyFill="1" applyBorder="1" applyAlignment="1">
      <alignment horizontal="center" vertical="center" wrapText="1"/>
    </xf>
    <xf numFmtId="179" fontId="21" fillId="0" borderId="1" xfId="53" applyNumberFormat="1" applyFont="1" applyFill="1" applyBorder="1" applyAlignment="1">
      <alignment horizontal="center" vertical="center" wrapText="1"/>
    </xf>
    <xf numFmtId="0" fontId="21" fillId="0" borderId="1" xfId="58" applyFont="1" applyFill="1" applyBorder="1" applyAlignment="1">
      <alignment horizontal="center" vertical="center" wrapText="1"/>
    </xf>
    <xf numFmtId="178" fontId="21" fillId="0" borderId="1" xfId="58"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1" fillId="2" borderId="6" xfId="0"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20" fillId="0" borderId="1" xfId="56"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65" applyNumberFormat="1" applyFont="1" applyFill="1" applyBorder="1" applyAlignment="1">
      <alignment horizontal="center" vertical="center"/>
    </xf>
    <xf numFmtId="0" fontId="16" fillId="2"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81" fontId="21" fillId="2" borderId="1" xfId="0" applyNumberFormat="1" applyFont="1" applyFill="1" applyBorder="1" applyAlignment="1">
      <alignment horizontal="center" vertical="center" wrapText="1"/>
    </xf>
    <xf numFmtId="57" fontId="21" fillId="2" borderId="1" xfId="0" applyNumberFormat="1" applyFont="1" applyFill="1" applyBorder="1" applyAlignment="1">
      <alignment horizontal="center" vertical="center" wrapText="1"/>
    </xf>
    <xf numFmtId="181" fontId="20" fillId="0" borderId="1" xfId="53" applyNumberFormat="1" applyFont="1" applyFill="1" applyBorder="1" applyAlignment="1">
      <alignment horizontal="center" vertical="center" wrapText="1"/>
    </xf>
    <xf numFmtId="0" fontId="23" fillId="0" borderId="1" xfId="0" applyNumberFormat="1" applyFont="1" applyBorder="1" applyAlignment="1">
      <alignment horizontal="center" vertical="center" wrapText="1"/>
    </xf>
    <xf numFmtId="57" fontId="28" fillId="0" borderId="1" xfId="0" applyNumberFormat="1" applyFont="1" applyFill="1" applyBorder="1" applyAlignment="1">
      <alignment horizontal="center" vertical="center" wrapText="1"/>
    </xf>
    <xf numFmtId="181" fontId="20" fillId="2" borderId="1" xfId="72" applyNumberFormat="1" applyFont="1" applyFill="1" applyBorder="1" applyAlignment="1">
      <alignment horizontal="center" vertical="center" wrapText="1"/>
    </xf>
    <xf numFmtId="0" fontId="23" fillId="2" borderId="1" xfId="65" applyFont="1" applyFill="1" applyBorder="1" applyAlignment="1">
      <alignment horizontal="center" vertical="center" wrapText="1"/>
    </xf>
    <xf numFmtId="0" fontId="21" fillId="2" borderId="1" xfId="0" applyNumberFormat="1" applyFont="1" applyFill="1" applyBorder="1" applyAlignment="1" applyProtection="1">
      <alignment horizontal="center" vertical="center" wrapText="1"/>
    </xf>
    <xf numFmtId="0" fontId="28" fillId="2" borderId="1" xfId="0" applyNumberFormat="1" applyFont="1" applyFill="1" applyBorder="1" applyAlignment="1" applyProtection="1">
      <alignment horizontal="center" vertical="center" wrapText="1"/>
    </xf>
    <xf numFmtId="179" fontId="16" fillId="2" borderId="1" xfId="0" applyNumberFormat="1" applyFont="1" applyFill="1" applyBorder="1" applyAlignment="1">
      <alignment horizontal="center" vertical="center" wrapText="1"/>
    </xf>
    <xf numFmtId="0" fontId="28" fillId="3" borderId="1" xfId="65" applyFont="1" applyFill="1" applyBorder="1" applyAlignment="1">
      <alignment horizontal="center" vertical="center" wrapText="1"/>
    </xf>
    <xf numFmtId="0" fontId="28" fillId="4" borderId="1" xfId="0" applyFont="1" applyFill="1" applyBorder="1" applyAlignment="1">
      <alignment horizontal="center" vertical="center" wrapText="1"/>
    </xf>
    <xf numFmtId="0" fontId="21" fillId="4" borderId="1" xfId="53" applyFont="1" applyFill="1" applyBorder="1" applyAlignment="1">
      <alignment horizontal="center" vertical="center" wrapText="1"/>
    </xf>
    <xf numFmtId="0" fontId="28" fillId="4" borderId="1" xfId="53" applyFont="1" applyFill="1" applyBorder="1" applyAlignment="1">
      <alignment horizontal="center" vertical="center" wrapText="1"/>
    </xf>
    <xf numFmtId="0" fontId="21" fillId="4" borderId="1" xfId="53" applyNumberFormat="1" applyFont="1" applyFill="1" applyBorder="1" applyAlignment="1">
      <alignment horizontal="center" vertical="center" wrapText="1"/>
    </xf>
    <xf numFmtId="0" fontId="21" fillId="4" borderId="1" xfId="0" applyNumberFormat="1" applyFont="1" applyFill="1" applyBorder="1" applyAlignment="1">
      <alignment horizontal="center" vertical="center" wrapText="1"/>
    </xf>
    <xf numFmtId="0" fontId="21" fillId="3" borderId="1" xfId="0" applyNumberFormat="1" applyFont="1" applyFill="1" applyBorder="1" applyAlignment="1" applyProtection="1">
      <alignment horizontal="center" vertical="center" wrapText="1"/>
    </xf>
    <xf numFmtId="0" fontId="28" fillId="3" borderId="1" xfId="0" applyNumberFormat="1" applyFont="1" applyFill="1" applyBorder="1" applyAlignment="1" applyProtection="1">
      <alignment horizontal="center" vertical="center" wrapText="1"/>
    </xf>
    <xf numFmtId="0" fontId="30"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30" fillId="2" borderId="1" xfId="58" applyNumberFormat="1" applyFont="1" applyFill="1" applyBorder="1" applyAlignment="1">
      <alignment horizontal="center" vertical="center" wrapText="1"/>
    </xf>
    <xf numFmtId="0" fontId="30"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21" fillId="2" borderId="1" xfId="58" applyNumberFormat="1" applyFont="1" applyFill="1" applyBorder="1" applyAlignment="1" applyProtection="1">
      <alignment horizontal="center" vertical="center" wrapText="1"/>
    </xf>
    <xf numFmtId="0" fontId="16" fillId="2" borderId="1" xfId="58" applyNumberFormat="1" applyFont="1" applyFill="1" applyBorder="1" applyAlignment="1">
      <alignment horizontal="center" vertical="center" wrapText="1"/>
    </xf>
    <xf numFmtId="0" fontId="16" fillId="2" borderId="1" xfId="65" applyFont="1" applyFill="1" applyBorder="1" applyAlignment="1">
      <alignment horizontal="center" vertical="center" wrapText="1"/>
    </xf>
    <xf numFmtId="0" fontId="23" fillId="0" borderId="1" xfId="65"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1" xfId="53" applyFont="1" applyFill="1" applyBorder="1" applyAlignment="1">
      <alignment horizontal="center" vertical="center" wrapText="1"/>
    </xf>
    <xf numFmtId="0" fontId="16" fillId="2" borderId="1" xfId="53" applyNumberFormat="1" applyFont="1" applyFill="1" applyBorder="1" applyAlignment="1">
      <alignment horizontal="center" vertical="center" wrapText="1"/>
    </xf>
    <xf numFmtId="0" fontId="21"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center" vertical="center" wrapText="1"/>
    </xf>
    <xf numFmtId="181" fontId="16" fillId="2" borderId="1" xfId="0" applyNumberFormat="1" applyFont="1" applyFill="1" applyBorder="1" applyAlignment="1">
      <alignment horizontal="center" vertical="center" wrapText="1"/>
    </xf>
    <xf numFmtId="0" fontId="16" fillId="0" borderId="1" xfId="0" applyNumberFormat="1" applyFont="1" applyBorder="1" applyAlignment="1">
      <alignment horizontal="center" vertical="center" wrapText="1"/>
    </xf>
    <xf numFmtId="181" fontId="21" fillId="2" borderId="1" xfId="72" applyNumberFormat="1" applyFont="1" applyFill="1" applyBorder="1" applyAlignment="1">
      <alignment horizontal="center" vertical="center" wrapText="1"/>
    </xf>
    <xf numFmtId="0" fontId="21" fillId="4" borderId="1" xfId="52" applyFont="1" applyFill="1" applyBorder="1" applyAlignment="1">
      <alignment horizontal="center" vertical="center" wrapText="1"/>
    </xf>
    <xf numFmtId="179" fontId="21" fillId="4" borderId="1" xfId="0" applyNumberFormat="1" applyFont="1" applyFill="1" applyBorder="1" applyAlignment="1">
      <alignment horizontal="center" vertical="center" wrapText="1"/>
    </xf>
    <xf numFmtId="0" fontId="30" fillId="2" borderId="1" xfId="0" applyNumberFormat="1" applyFont="1" applyFill="1" applyBorder="1" applyAlignment="1">
      <alignment horizontal="center" vertical="center"/>
    </xf>
    <xf numFmtId="179" fontId="30" fillId="2" borderId="1" xfId="0" applyNumberFormat="1" applyFont="1" applyFill="1" applyBorder="1" applyAlignment="1">
      <alignment horizontal="center" vertical="center" wrapText="1"/>
    </xf>
    <xf numFmtId="0" fontId="16" fillId="0" borderId="1" xfId="0" applyFont="1" applyBorder="1" applyAlignment="1">
      <alignment horizontal="center" vertical="center"/>
    </xf>
    <xf numFmtId="0" fontId="16" fillId="2" borderId="1" xfId="52" applyFont="1" applyFill="1" applyBorder="1" applyAlignment="1">
      <alignment horizontal="center" vertical="center" wrapText="1"/>
    </xf>
    <xf numFmtId="0" fontId="16" fillId="0" borderId="1" xfId="65" applyFont="1" applyFill="1" applyBorder="1" applyAlignment="1">
      <alignment horizontal="center" vertical="center" wrapText="1"/>
    </xf>
    <xf numFmtId="0" fontId="16" fillId="2" borderId="1" xfId="65" applyNumberFormat="1" applyFont="1" applyFill="1" applyBorder="1" applyAlignment="1">
      <alignment horizontal="center" vertical="center" wrapText="1"/>
    </xf>
    <xf numFmtId="0" fontId="16" fillId="0" borderId="1" xfId="65" applyNumberFormat="1" applyFont="1" applyFill="1" applyBorder="1" applyAlignment="1">
      <alignment horizontal="center" vertical="center" wrapText="1"/>
    </xf>
    <xf numFmtId="0" fontId="21" fillId="2" borderId="1" xfId="68" applyNumberFormat="1" applyFont="1" applyFill="1" applyBorder="1" applyAlignment="1" applyProtection="1">
      <alignment horizontal="center" vertical="center" wrapText="1"/>
    </xf>
    <xf numFmtId="0" fontId="21" fillId="2"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16" fillId="2" borderId="1" xfId="65"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0" borderId="1" xfId="28" applyFont="1" applyFill="1" applyBorder="1" applyAlignment="1">
      <alignment horizontal="center" vertical="center" wrapText="1"/>
    </xf>
    <xf numFmtId="0" fontId="28" fillId="0" borderId="1" xfId="28" applyFont="1" applyFill="1" applyBorder="1" applyAlignment="1">
      <alignment horizontal="center" vertical="center" wrapText="1"/>
    </xf>
    <xf numFmtId="179" fontId="21" fillId="0" borderId="1" xfId="0" applyNumberFormat="1" applyFont="1" applyFill="1" applyBorder="1" applyAlignment="1">
      <alignment horizontal="center" vertical="center" wrapText="1"/>
    </xf>
    <xf numFmtId="0" fontId="21" fillId="2" borderId="1" xfId="66" applyFont="1" applyFill="1" applyBorder="1" applyAlignment="1">
      <alignment horizontal="center" vertical="center" wrapText="1"/>
    </xf>
    <xf numFmtId="0" fontId="21" fillId="2" borderId="1" xfId="52" applyFont="1" applyFill="1" applyBorder="1" applyAlignment="1">
      <alignment horizontal="center" vertical="center" wrapText="1"/>
    </xf>
    <xf numFmtId="0" fontId="21" fillId="2" borderId="1" xfId="67" applyFont="1" applyFill="1" applyBorder="1" applyAlignment="1">
      <alignment horizontal="center" vertical="center" wrapText="1"/>
    </xf>
    <xf numFmtId="0" fontId="21" fillId="3" borderId="1" xfId="58" applyFont="1" applyFill="1" applyBorder="1" applyAlignment="1" applyProtection="1">
      <alignment horizontal="center" vertical="center" wrapText="1"/>
    </xf>
    <xf numFmtId="179" fontId="21" fillId="3" borderId="1" xfId="0" applyNumberFormat="1" applyFont="1" applyFill="1" applyBorder="1" applyAlignment="1">
      <alignment horizontal="center" vertical="center" wrapText="1"/>
    </xf>
    <xf numFmtId="57" fontId="21"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180" fontId="21" fillId="2" borderId="1" xfId="53"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0" fontId="21" fillId="2" borderId="1" xfId="70" applyFont="1" applyFill="1" applyBorder="1" applyAlignment="1" applyProtection="1">
      <alignment horizontal="center" vertical="center" wrapText="1"/>
    </xf>
    <xf numFmtId="0" fontId="21" fillId="0" borderId="6" xfId="0" applyFont="1" applyFill="1" applyBorder="1" applyAlignment="1">
      <alignment horizontal="center" vertical="center"/>
    </xf>
    <xf numFmtId="0" fontId="21" fillId="0" borderId="6" xfId="0"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21" fillId="2" borderId="1" xfId="53"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57" fontId="21" fillId="0" borderId="6" xfId="0"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0" fillId="2" borderId="1" xfId="58" applyFont="1" applyFill="1" applyBorder="1" applyAlignment="1">
      <alignment horizontal="center" vertical="center" wrapText="1"/>
    </xf>
    <xf numFmtId="0" fontId="20" fillId="2" borderId="1" xfId="58" applyNumberFormat="1" applyFont="1" applyFill="1" applyBorder="1" applyAlignment="1">
      <alignment horizontal="center" vertical="center" wrapText="1"/>
    </xf>
    <xf numFmtId="180" fontId="21" fillId="2" borderId="4" xfId="0" applyNumberFormat="1" applyFont="1" applyFill="1" applyBorder="1" applyAlignment="1">
      <alignment horizontal="center" vertical="center" wrapText="1"/>
    </xf>
    <xf numFmtId="178" fontId="21" fillId="2" borderId="4" xfId="0" applyNumberFormat="1" applyFont="1" applyFill="1" applyBorder="1" applyAlignment="1">
      <alignment horizontal="center" vertical="center" wrapText="1"/>
    </xf>
    <xf numFmtId="0" fontId="21" fillId="2" borderId="4"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1" xfId="0" applyNumberFormat="1" applyFont="1" applyFill="1" applyBorder="1" applyAlignment="1">
      <alignment horizontal="center" vertical="center"/>
    </xf>
    <xf numFmtId="178"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shrinkToFit="1"/>
    </xf>
    <xf numFmtId="0" fontId="21" fillId="2" borderId="1" xfId="58"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180" fontId="20" fillId="0" borderId="1" xfId="0" applyNumberFormat="1"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180" fontId="21" fillId="0" borderId="1" xfId="0" applyNumberFormat="1" applyFont="1" applyFill="1" applyBorder="1" applyAlignment="1">
      <alignment horizontal="center" vertical="center"/>
    </xf>
    <xf numFmtId="178" fontId="16" fillId="2"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180" fontId="16"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16" fillId="0" borderId="1" xfId="53" applyFont="1" applyFill="1" applyBorder="1" applyAlignment="1">
      <alignment horizontal="center" vertical="center" wrapText="1"/>
    </xf>
    <xf numFmtId="179" fontId="16" fillId="2" borderId="1" xfId="53" applyNumberFormat="1" applyFont="1" applyFill="1" applyBorder="1" applyAlignment="1">
      <alignment horizontal="center" vertical="center" wrapText="1"/>
    </xf>
    <xf numFmtId="179" fontId="23" fillId="2" borderId="1" xfId="53" applyNumberFormat="1" applyFont="1" applyFill="1" applyBorder="1" applyAlignment="1">
      <alignment horizontal="center" vertical="center" wrapText="1"/>
    </xf>
    <xf numFmtId="0" fontId="21" fillId="2" borderId="1" xfId="56" applyFont="1" applyFill="1" applyBorder="1" applyAlignment="1">
      <alignment horizontal="center" vertical="center" wrapText="1"/>
    </xf>
    <xf numFmtId="0" fontId="21" fillId="2" borderId="1" xfId="73" applyFont="1" applyFill="1" applyBorder="1" applyAlignment="1">
      <alignment horizontal="center" vertical="center" wrapText="1"/>
    </xf>
    <xf numFmtId="180" fontId="16" fillId="2" borderId="1" xfId="53" applyNumberFormat="1" applyFont="1" applyFill="1" applyBorder="1" applyAlignment="1">
      <alignment horizontal="center" vertical="center" wrapText="1"/>
    </xf>
    <xf numFmtId="0" fontId="28" fillId="0" borderId="1" xfId="75" applyFont="1" applyFill="1" applyBorder="1" applyAlignment="1">
      <alignment horizontal="center" vertical="center" wrapText="1"/>
    </xf>
    <xf numFmtId="180" fontId="35" fillId="0" borderId="1" xfId="0" applyNumberFormat="1" applyFont="1" applyFill="1" applyBorder="1" applyAlignment="1">
      <alignment horizontal="center" vertical="center" wrapText="1"/>
    </xf>
    <xf numFmtId="0" fontId="16" fillId="0" borderId="1" xfId="73" applyFont="1" applyFill="1" applyBorder="1" applyAlignment="1">
      <alignment horizontal="center" vertical="center" wrapText="1"/>
    </xf>
    <xf numFmtId="0" fontId="28" fillId="0" borderId="1" xfId="73" applyFont="1" applyFill="1" applyBorder="1" applyAlignment="1">
      <alignment horizontal="center" vertical="center" wrapText="1"/>
    </xf>
    <xf numFmtId="0" fontId="21" fillId="0" borderId="1" xfId="73" applyFont="1" applyFill="1" applyBorder="1" applyAlignment="1">
      <alignment horizontal="center" vertical="center" wrapText="1"/>
    </xf>
    <xf numFmtId="180" fontId="35" fillId="0" borderId="1" xfId="73"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21" fillId="2" borderId="1" xfId="0" applyFont="1" applyFill="1" applyBorder="1" applyAlignment="1">
      <alignment horizontal="center" vertical="center"/>
    </xf>
    <xf numFmtId="0" fontId="33" fillId="2" borderId="1" xfId="58" applyFont="1" applyFill="1" applyBorder="1" applyAlignment="1" applyProtection="1">
      <alignment horizontal="center" vertical="center" wrapText="1"/>
    </xf>
    <xf numFmtId="0" fontId="28" fillId="2" borderId="1" xfId="58" applyFont="1" applyFill="1" applyBorder="1" applyAlignment="1" applyProtection="1">
      <alignment horizontal="center" vertical="center" wrapText="1"/>
    </xf>
    <xf numFmtId="0" fontId="33" fillId="2" borderId="1" xfId="0" applyFont="1" applyFill="1" applyBorder="1" applyAlignment="1">
      <alignment horizontal="center" vertical="center" wrapText="1"/>
    </xf>
    <xf numFmtId="179" fontId="28" fillId="2" borderId="1" xfId="0" applyNumberFormat="1" applyFont="1" applyFill="1" applyBorder="1" applyAlignment="1">
      <alignment horizontal="center" vertical="center" wrapText="1"/>
    </xf>
    <xf numFmtId="179" fontId="16" fillId="0" borderId="1" xfId="0" applyNumberFormat="1" applyFont="1" applyFill="1" applyBorder="1" applyAlignment="1">
      <alignment horizontal="center" vertical="center" wrapText="1"/>
    </xf>
    <xf numFmtId="181" fontId="20"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57" fontId="21" fillId="0" borderId="1" xfId="0" applyNumberFormat="1" applyFont="1" applyFill="1" applyBorder="1" applyAlignment="1">
      <alignment horizontal="center" vertical="center"/>
    </xf>
    <xf numFmtId="0" fontId="21" fillId="2" borderId="1" xfId="53" applyFont="1" applyFill="1" applyBorder="1" applyAlignment="1">
      <alignment horizontal="center" vertical="center" wrapText="1"/>
    </xf>
    <xf numFmtId="49" fontId="16" fillId="2" borderId="1" xfId="53" applyNumberFormat="1" applyFont="1" applyFill="1" applyBorder="1" applyAlignment="1">
      <alignment horizontal="center" vertical="center" wrapText="1"/>
    </xf>
    <xf numFmtId="0" fontId="16" fillId="2" borderId="1" xfId="73" applyFont="1" applyFill="1" applyBorder="1" applyAlignment="1">
      <alignment horizontal="center" vertical="center" wrapText="1"/>
    </xf>
    <xf numFmtId="57" fontId="21" fillId="2" borderId="1" xfId="0" applyNumberFormat="1" applyFont="1" applyFill="1" applyBorder="1" applyAlignment="1">
      <alignment horizontal="center" vertical="center"/>
    </xf>
    <xf numFmtId="0" fontId="21" fillId="0" borderId="1" xfId="0" applyNumberFormat="1" applyFont="1" applyFill="1" applyBorder="1" applyAlignment="1" applyProtection="1">
      <alignment horizontal="center" vertical="center"/>
    </xf>
    <xf numFmtId="49" fontId="28" fillId="0" borderId="1" xfId="0" applyNumberFormat="1" applyFont="1" applyFill="1" applyBorder="1" applyAlignment="1">
      <alignment horizontal="left" vertical="center" wrapText="1"/>
    </xf>
    <xf numFmtId="0" fontId="21" fillId="0" borderId="1" xfId="58" applyFont="1" applyFill="1" applyBorder="1" applyAlignment="1" applyProtection="1">
      <alignment horizontal="center" vertical="center" wrapText="1"/>
    </xf>
    <xf numFmtId="0" fontId="28" fillId="0" borderId="1" xfId="0" applyFont="1" applyFill="1" applyBorder="1" applyAlignment="1">
      <alignment horizontal="left" vertical="center" wrapText="1"/>
    </xf>
    <xf numFmtId="180" fontId="28" fillId="0" borderId="1" xfId="0" applyNumberFormat="1" applyFont="1" applyFill="1" applyBorder="1" applyAlignment="1">
      <alignment horizontal="center" vertical="center" wrapText="1"/>
    </xf>
    <xf numFmtId="0" fontId="21" fillId="0" borderId="3" xfId="0" applyFont="1" applyFill="1" applyBorder="1" applyAlignment="1">
      <alignment horizontal="center" vertical="center"/>
    </xf>
    <xf numFmtId="180" fontId="28" fillId="0" borderId="3" xfId="0" applyNumberFormat="1" applyFont="1" applyFill="1" applyBorder="1" applyAlignment="1">
      <alignment horizontal="center" vertical="center" wrapText="1"/>
    </xf>
    <xf numFmtId="180" fontId="4" fillId="2" borderId="1" xfId="0" applyNumberFormat="1" applyFont="1" applyFill="1" applyBorder="1" applyAlignment="1">
      <alignment horizontal="center" vertical="center" wrapText="1"/>
    </xf>
    <xf numFmtId="179" fontId="4" fillId="2" borderId="1"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 xfId="0" applyFont="1" applyBorder="1" applyAlignment="1">
      <alignment horizontal="center" vertical="center" wrapText="1"/>
    </xf>
    <xf numFmtId="180" fontId="21" fillId="3" borderId="1" xfId="76" applyNumberFormat="1" applyFont="1" applyFill="1" applyBorder="1" applyAlignment="1" applyProtection="1">
      <alignment horizontal="center" vertical="center" wrapText="1"/>
    </xf>
    <xf numFmtId="179" fontId="21" fillId="2" borderId="1" xfId="0" applyNumberFormat="1" applyFont="1" applyFill="1" applyBorder="1" applyAlignment="1" applyProtection="1">
      <alignment horizontal="center" vertical="center" wrapText="1"/>
    </xf>
    <xf numFmtId="49" fontId="21" fillId="0" borderId="1" xfId="74" applyNumberFormat="1"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16" fillId="0" borderId="3" xfId="0" applyFont="1" applyFill="1" applyBorder="1" applyAlignment="1">
      <alignment horizontal="center" vertical="center" wrapText="1"/>
    </xf>
    <xf numFmtId="57" fontId="21" fillId="0" borderId="3" xfId="0" applyNumberFormat="1" applyFont="1" applyFill="1" applyBorder="1" applyAlignment="1">
      <alignment horizontal="center" vertical="center" wrapText="1"/>
    </xf>
    <xf numFmtId="181" fontId="4" fillId="2" borderId="1" xfId="0" applyNumberFormat="1" applyFont="1" applyFill="1" applyBorder="1" applyAlignment="1">
      <alignment horizontal="center" vertical="center" wrapText="1"/>
    </xf>
    <xf numFmtId="179" fontId="8" fillId="2" borderId="1" xfId="0" applyNumberFormat="1" applyFont="1" applyFill="1" applyBorder="1" applyAlignment="1">
      <alignment horizontal="center" vertical="center" wrapText="1"/>
    </xf>
    <xf numFmtId="180" fontId="9" fillId="0" borderId="4" xfId="0" applyNumberFormat="1" applyFont="1" applyFill="1" applyBorder="1" applyAlignment="1">
      <alignment horizontal="center" vertical="center" wrapText="1"/>
    </xf>
    <xf numFmtId="179" fontId="4" fillId="2" borderId="4"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57" fontId="9" fillId="0" borderId="4" xfId="0" applyNumberFormat="1" applyFont="1" applyFill="1" applyBorder="1" applyAlignment="1">
      <alignment horizontal="center" vertical="center" wrapText="1"/>
    </xf>
    <xf numFmtId="180" fontId="19" fillId="2" borderId="0" xfId="0" applyNumberFormat="1" applyFont="1" applyFill="1" applyAlignment="1">
      <alignment horizontal="center" vertical="center" wrapText="1"/>
    </xf>
    <xf numFmtId="180" fontId="19"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20" fillId="0" borderId="1" xfId="0" applyNumberFormat="1" applyFont="1" applyFill="1" applyBorder="1" applyAlignment="1" applyProtection="1">
      <alignment horizontal="center" vertical="center" wrapText="1"/>
    </xf>
    <xf numFmtId="0" fontId="19" fillId="2" borderId="1" xfId="0" applyFont="1" applyFill="1" applyBorder="1" applyAlignment="1">
      <alignment horizontal="center" vertical="center" shrinkToFit="1"/>
    </xf>
    <xf numFmtId="57" fontId="19" fillId="2" borderId="1" xfId="0" applyNumberFormat="1" applyFont="1" applyFill="1" applyBorder="1" applyAlignment="1">
      <alignment horizontal="center" vertical="center" shrinkToFit="1"/>
    </xf>
    <xf numFmtId="57" fontId="20" fillId="0" borderId="1" xfId="0" applyNumberFormat="1" applyFont="1" applyFill="1" applyBorder="1" applyAlignment="1" applyProtection="1">
      <alignment horizontal="center" vertical="center" wrapText="1"/>
    </xf>
    <xf numFmtId="179" fontId="41" fillId="2" borderId="0" xfId="0" applyNumberFormat="1" applyFont="1" applyFill="1" applyBorder="1" applyAlignment="1">
      <alignment horizontal="center" vertical="center" wrapText="1"/>
    </xf>
    <xf numFmtId="180" fontId="42" fillId="2" borderId="0" xfId="0" applyNumberFormat="1" applyFont="1" applyFill="1" applyAlignment="1">
      <alignment horizontal="center" vertical="center" wrapText="1"/>
    </xf>
    <xf numFmtId="179" fontId="41" fillId="2" borderId="3" xfId="0" applyNumberFormat="1" applyFont="1" applyFill="1" applyBorder="1" applyAlignment="1">
      <alignment horizontal="center" vertical="center" wrapText="1"/>
    </xf>
    <xf numFmtId="179" fontId="43" fillId="2" borderId="3" xfId="0" applyNumberFormat="1" applyFont="1" applyFill="1" applyBorder="1" applyAlignment="1">
      <alignment horizontal="center" vertical="center" wrapText="1"/>
    </xf>
    <xf numFmtId="179" fontId="41" fillId="2" borderId="4" xfId="0" applyNumberFormat="1" applyFont="1" applyFill="1" applyBorder="1" applyAlignment="1">
      <alignment horizontal="center" vertical="center" wrapText="1"/>
    </xf>
    <xf numFmtId="179" fontId="43" fillId="2" borderId="4" xfId="0" applyNumberFormat="1" applyFont="1" applyFill="1" applyBorder="1" applyAlignment="1">
      <alignment horizontal="center" vertical="center" wrapText="1"/>
    </xf>
    <xf numFmtId="0" fontId="20" fillId="2" borderId="4" xfId="0" applyNumberFormat="1" applyFont="1" applyFill="1" applyBorder="1" applyAlignment="1">
      <alignment horizontal="center" vertical="center" wrapText="1"/>
    </xf>
    <xf numFmtId="179" fontId="28" fillId="0" borderId="1" xfId="0" applyNumberFormat="1" applyFont="1" applyFill="1" applyBorder="1" applyAlignment="1" applyProtection="1">
      <alignment horizontal="center" vertical="center" wrapText="1"/>
    </xf>
    <xf numFmtId="0" fontId="28" fillId="3" borderId="1" xfId="0" applyFont="1" applyFill="1" applyBorder="1" applyAlignment="1">
      <alignment horizontal="center" vertical="center" wrapText="1"/>
    </xf>
    <xf numFmtId="180" fontId="28" fillId="0" borderId="1" xfId="0" applyNumberFormat="1" applyFont="1" applyFill="1" applyBorder="1" applyAlignment="1" applyProtection="1">
      <alignment horizontal="center" vertical="center" wrapText="1"/>
    </xf>
    <xf numFmtId="181" fontId="28" fillId="0" borderId="1" xfId="0" applyNumberFormat="1" applyFont="1" applyFill="1" applyBorder="1" applyAlignment="1">
      <alignment horizontal="center" vertical="center" wrapText="1"/>
    </xf>
    <xf numFmtId="179" fontId="20" fillId="2" borderId="1" xfId="0" applyNumberFormat="1" applyFont="1" applyFill="1" applyBorder="1" applyAlignment="1" applyProtection="1">
      <alignment horizontal="center" vertical="center" wrapText="1"/>
    </xf>
    <xf numFmtId="182" fontId="28" fillId="0" borderId="1" xfId="0" applyNumberFormat="1" applyFont="1" applyFill="1" applyBorder="1" applyAlignment="1">
      <alignment horizontal="center" vertical="center" wrapText="1"/>
    </xf>
    <xf numFmtId="176" fontId="28" fillId="0" borderId="1" xfId="0" applyNumberFormat="1" applyFont="1" applyFill="1" applyBorder="1" applyAlignment="1" applyProtection="1">
      <alignment horizontal="center" vertical="center" wrapText="1"/>
    </xf>
    <xf numFmtId="0" fontId="28" fillId="0" borderId="1" xfId="46" applyFont="1" applyFill="1" applyBorder="1" applyAlignment="1">
      <alignment horizontal="center" vertical="center" wrapText="1"/>
    </xf>
    <xf numFmtId="0" fontId="28" fillId="0" borderId="1" xfId="46" applyNumberFormat="1" applyFont="1" applyFill="1" applyBorder="1" applyAlignment="1">
      <alignment horizontal="center" vertical="center" wrapText="1"/>
    </xf>
    <xf numFmtId="179" fontId="28" fillId="0" borderId="1" xfId="46" applyNumberFormat="1" applyFont="1" applyFill="1" applyBorder="1" applyAlignment="1">
      <alignment horizontal="center" vertical="center" wrapText="1"/>
    </xf>
    <xf numFmtId="181" fontId="28" fillId="0" borderId="1" xfId="46" applyNumberFormat="1" applyFont="1" applyFill="1" applyBorder="1" applyAlignment="1">
      <alignment horizontal="center" vertical="center" wrapText="1"/>
    </xf>
    <xf numFmtId="49" fontId="28" fillId="0" borderId="1" xfId="0" applyNumberFormat="1" applyFont="1" applyFill="1" applyBorder="1" applyAlignment="1" applyProtection="1">
      <alignment horizontal="center" vertical="center" wrapText="1"/>
    </xf>
    <xf numFmtId="181" fontId="28" fillId="0" borderId="1" xfId="53" applyNumberFormat="1" applyFont="1" applyFill="1" applyBorder="1" applyAlignment="1">
      <alignment horizontal="center" vertical="center" wrapText="1"/>
    </xf>
    <xf numFmtId="57" fontId="28" fillId="0" borderId="1" xfId="0" applyNumberFormat="1" applyFont="1" applyFill="1" applyBorder="1" applyAlignment="1">
      <alignment horizontal="center" vertical="center"/>
    </xf>
    <xf numFmtId="179" fontId="9" fillId="0" borderId="1" xfId="0" applyNumberFormat="1" applyFont="1" applyFill="1" applyBorder="1" applyAlignment="1" applyProtection="1">
      <alignment horizontal="center" vertical="center" wrapText="1"/>
    </xf>
    <xf numFmtId="0" fontId="20" fillId="2" borderId="1" xfId="0" applyNumberFormat="1" applyFont="1" applyFill="1" applyBorder="1" applyAlignment="1" applyProtection="1">
      <alignment horizontal="center" vertical="center" wrapText="1"/>
    </xf>
    <xf numFmtId="0" fontId="21" fillId="0" borderId="1" xfId="0" applyFont="1" applyBorder="1" applyAlignment="1">
      <alignment horizontal="center" vertical="center" wrapText="1"/>
    </xf>
    <xf numFmtId="179" fontId="21" fillId="2" borderId="4" xfId="0" applyNumberFormat="1" applyFont="1" applyFill="1" applyBorder="1" applyAlignment="1" applyProtection="1">
      <alignment horizontal="center" vertical="center" wrapText="1"/>
    </xf>
    <xf numFmtId="0" fontId="44"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81" fontId="9" fillId="0" borderId="1" xfId="0" applyNumberFormat="1" applyFont="1" applyFill="1" applyBorder="1" applyAlignment="1">
      <alignment horizontal="center" vertical="center" wrapText="1"/>
    </xf>
    <xf numFmtId="57" fontId="28" fillId="0" borderId="1" xfId="0" applyNumberFormat="1" applyFont="1" applyBorder="1" applyAlignment="1">
      <alignment horizontal="center" vertical="center" wrapText="1"/>
    </xf>
    <xf numFmtId="57" fontId="21" fillId="0" borderId="1" xfId="0" applyNumberFormat="1" applyFont="1" applyBorder="1" applyAlignment="1">
      <alignment horizontal="center" vertical="center" wrapText="1"/>
    </xf>
    <xf numFmtId="0" fontId="20" fillId="2" borderId="4" xfId="0" applyNumberFormat="1" applyFont="1" applyFill="1" applyBorder="1" applyAlignment="1" applyProtection="1">
      <alignment horizontal="center" vertical="center" wrapText="1"/>
    </xf>
    <xf numFmtId="57" fontId="21" fillId="0" borderId="4"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8" fontId="28" fillId="0" borderId="1" xfId="0" applyNumberFormat="1" applyFont="1" applyFill="1" applyBorder="1" applyAlignment="1">
      <alignment horizontal="center" vertical="center" wrapText="1"/>
    </xf>
    <xf numFmtId="0" fontId="28" fillId="0" borderId="1" xfId="13" applyFont="1" applyFill="1" applyBorder="1" applyAlignment="1">
      <alignment horizontal="center" vertical="center" wrapText="1"/>
    </xf>
    <xf numFmtId="178" fontId="28" fillId="0" borderId="1" xfId="59"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179" fontId="28" fillId="2" borderId="1" xfId="0" applyNumberFormat="1" applyFont="1" applyFill="1" applyBorder="1" applyAlignment="1" applyProtection="1">
      <alignment horizontal="center" vertical="center" wrapText="1"/>
    </xf>
    <xf numFmtId="0" fontId="20" fillId="2" borderId="1" xfId="0" applyNumberFormat="1" applyFont="1" applyFill="1" applyBorder="1" applyAlignment="1">
      <alignment horizontal="center" vertical="center" wrapText="1"/>
    </xf>
    <xf numFmtId="57" fontId="45" fillId="3" borderId="1" xfId="0" applyNumberFormat="1" applyFont="1" applyFill="1" applyBorder="1" applyAlignment="1">
      <alignment horizontal="center" vertical="center" wrapText="1"/>
    </xf>
    <xf numFmtId="181" fontId="28" fillId="0" borderId="1" xfId="0" applyNumberFormat="1" applyFont="1" applyFill="1" applyBorder="1" applyAlignment="1">
      <alignment horizontal="center" vertical="center" shrinkToFit="1"/>
    </xf>
    <xf numFmtId="0" fontId="20" fillId="0" borderId="1" xfId="0" applyFont="1" applyFill="1" applyBorder="1" applyAlignment="1">
      <alignment horizontal="center" vertical="center" shrinkToFit="1"/>
    </xf>
    <xf numFmtId="57" fontId="20" fillId="0" borderId="1" xfId="0" applyNumberFormat="1" applyFont="1" applyFill="1" applyBorder="1" applyAlignment="1">
      <alignment horizontal="center" vertical="center" shrinkToFit="1"/>
    </xf>
    <xf numFmtId="0" fontId="28" fillId="2" borderId="1" xfId="0" applyFont="1" applyFill="1" applyBorder="1" applyAlignment="1">
      <alignment horizontal="center" vertical="center"/>
    </xf>
    <xf numFmtId="0" fontId="28" fillId="2" borderId="4" xfId="0" applyNumberFormat="1" applyFont="1" applyFill="1" applyBorder="1" applyAlignment="1">
      <alignment horizontal="center" vertical="center" wrapText="1"/>
    </xf>
    <xf numFmtId="181" fontId="28" fillId="2" borderId="1" xfId="0" applyNumberFormat="1" applyFont="1" applyFill="1" applyBorder="1" applyAlignment="1">
      <alignment horizontal="center" vertical="center" shrinkToFit="1"/>
    </xf>
    <xf numFmtId="0" fontId="28" fillId="2" borderId="1" xfId="0" applyNumberFormat="1" applyFont="1" applyFill="1" applyBorder="1" applyAlignment="1">
      <alignment horizontal="center" vertical="center" wrapText="1"/>
    </xf>
    <xf numFmtId="0" fontId="28" fillId="3" borderId="1" xfId="0" applyFont="1" applyFill="1" applyBorder="1" applyAlignment="1" applyProtection="1">
      <alignment horizontal="center" vertical="center" wrapText="1"/>
      <protection locked="0"/>
    </xf>
    <xf numFmtId="0" fontId="21" fillId="3" borderId="1" xfId="0" applyFont="1" applyFill="1" applyBorder="1" applyAlignment="1">
      <alignment horizontal="center" vertical="center"/>
    </xf>
    <xf numFmtId="0" fontId="21" fillId="0" borderId="1" xfId="58" applyFont="1" applyFill="1" applyBorder="1" applyAlignment="1" applyProtection="1">
      <alignment horizontal="center" vertical="center"/>
    </xf>
    <xf numFmtId="0" fontId="21" fillId="0" borderId="1" xfId="0" applyFont="1" applyBorder="1" applyAlignment="1">
      <alignment horizontal="center" vertical="center"/>
    </xf>
    <xf numFmtId="179" fontId="21" fillId="2" borderId="1" xfId="53" applyNumberFormat="1" applyFont="1" applyFill="1" applyBorder="1" applyAlignment="1">
      <alignment horizontal="center" vertical="center" wrapText="1"/>
    </xf>
    <xf numFmtId="0" fontId="21" fillId="0" borderId="1" xfId="56" applyFont="1" applyFill="1" applyBorder="1" applyAlignment="1">
      <alignment horizontal="center" vertical="center" wrapText="1"/>
    </xf>
    <xf numFmtId="180" fontId="28" fillId="0" borderId="1" xfId="0" applyNumberFormat="1" applyFont="1" applyFill="1" applyBorder="1" applyAlignment="1">
      <alignment horizontal="center" vertical="center"/>
    </xf>
    <xf numFmtId="0" fontId="28" fillId="3" borderId="1" xfId="0" applyFont="1" applyFill="1" applyBorder="1" applyAlignment="1">
      <alignment horizontal="center" vertical="center"/>
    </xf>
    <xf numFmtId="0" fontId="28" fillId="0" borderId="1" xfId="65" applyFont="1" applyFill="1" applyBorder="1" applyAlignment="1">
      <alignment horizontal="center" vertical="center" wrapText="1"/>
    </xf>
    <xf numFmtId="178" fontId="28" fillId="2" borderId="1" xfId="65" applyNumberFormat="1" applyFont="1" applyFill="1" applyBorder="1" applyAlignment="1">
      <alignment horizontal="center" vertical="center" wrapText="1"/>
    </xf>
    <xf numFmtId="0" fontId="28" fillId="0" borderId="1" xfId="0" applyNumberFormat="1" applyFont="1" applyFill="1" applyBorder="1" applyAlignment="1" applyProtection="1">
      <alignment horizontal="center" vertical="center"/>
    </xf>
    <xf numFmtId="0" fontId="9" fillId="0" borderId="1" xfId="0" applyFont="1" applyBorder="1" applyAlignment="1">
      <alignment horizontal="center" vertical="center" wrapText="1"/>
    </xf>
    <xf numFmtId="179" fontId="9" fillId="2" borderId="1" xfId="0" applyNumberFormat="1" applyFont="1" applyFill="1" applyBorder="1" applyAlignment="1">
      <alignment horizontal="center" vertical="center" wrapText="1"/>
    </xf>
    <xf numFmtId="181" fontId="28" fillId="2" borderId="1" xfId="0" applyNumberFormat="1" applyFont="1" applyFill="1" applyBorder="1" applyAlignment="1">
      <alignment horizontal="center" vertical="center" wrapText="1"/>
    </xf>
    <xf numFmtId="181" fontId="28" fillId="2" borderId="1" xfId="0" applyNumberFormat="1" applyFont="1" applyFill="1" applyBorder="1" applyAlignment="1">
      <alignment horizontal="center" vertical="center" wrapText="1" shrinkToFit="1"/>
    </xf>
    <xf numFmtId="0" fontId="28" fillId="0" borderId="1" xfId="0" applyFont="1" applyFill="1" applyBorder="1" applyAlignment="1" applyProtection="1">
      <alignment horizontal="center" vertical="center" wrapText="1"/>
      <protection locked="0"/>
    </xf>
    <xf numFmtId="0" fontId="21" fillId="2" borderId="1" xfId="53" applyFont="1" applyFill="1" applyBorder="1" applyAlignment="1">
      <alignment horizontal="center" vertical="center"/>
    </xf>
    <xf numFmtId="49" fontId="21" fillId="2" borderId="1" xfId="53" applyNumberFormat="1" applyFont="1" applyFill="1" applyBorder="1" applyAlignment="1">
      <alignment horizontal="center" vertical="center" wrapText="1"/>
    </xf>
    <xf numFmtId="179" fontId="28" fillId="3" borderId="1" xfId="0" applyNumberFormat="1" applyFont="1" applyFill="1" applyBorder="1" applyAlignment="1">
      <alignment horizontal="center" vertical="center" wrapText="1"/>
    </xf>
    <xf numFmtId="0" fontId="28" fillId="0" borderId="1" xfId="58" applyFont="1" applyFill="1" applyBorder="1" applyAlignment="1" applyProtection="1">
      <alignment horizontal="center" vertical="center"/>
    </xf>
    <xf numFmtId="0" fontId="28" fillId="2" borderId="1" xfId="70" applyFont="1" applyFill="1" applyBorder="1" applyAlignment="1" applyProtection="1">
      <alignment horizontal="center" vertical="center" wrapText="1"/>
    </xf>
    <xf numFmtId="0" fontId="28" fillId="4" borderId="1" xfId="52" applyFont="1" applyFill="1" applyBorder="1" applyAlignment="1">
      <alignment horizontal="center" vertical="center" wrapText="1"/>
    </xf>
    <xf numFmtId="179" fontId="28" fillId="4" borderId="1" xfId="0" applyNumberFormat="1" applyFont="1" applyFill="1" applyBorder="1" applyAlignment="1">
      <alignment horizontal="center" vertical="center" wrapText="1"/>
    </xf>
    <xf numFmtId="0" fontId="0" fillId="0" borderId="0" xfId="0" applyAlignment="1">
      <alignment horizontal="center" vertical="center"/>
    </xf>
    <xf numFmtId="0" fontId="46" fillId="0" borderId="7" xfId="0" applyFont="1" applyBorder="1" applyAlignment="1">
      <alignment horizontal="center" vertical="center" wrapText="1"/>
    </xf>
    <xf numFmtId="0" fontId="46" fillId="0" borderId="8"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6" xfId="0" applyFont="1" applyBorder="1" applyAlignment="1">
      <alignment horizontal="center" vertical="center" wrapText="1"/>
    </xf>
    <xf numFmtId="0" fontId="48" fillId="0" borderId="6" xfId="0" applyFont="1" applyBorder="1" applyAlignment="1">
      <alignment horizontal="center" vertical="center" wrapText="1"/>
    </xf>
    <xf numFmtId="0" fontId="49" fillId="0" borderId="6" xfId="0" applyFont="1" applyBorder="1" applyAlignment="1">
      <alignment horizontal="center" vertical="center" wrapText="1"/>
    </xf>
    <xf numFmtId="0" fontId="50" fillId="0" borderId="6" xfId="0" applyFont="1" applyBorder="1" applyAlignment="1">
      <alignment horizontal="center" vertical="center" wrapText="1"/>
    </xf>
    <xf numFmtId="0" fontId="51" fillId="0" borderId="6" xfId="0" applyFont="1" applyBorder="1" applyAlignment="1">
      <alignment horizontal="center" vertical="center" wrapText="1"/>
    </xf>
    <xf numFmtId="0" fontId="10" fillId="0" borderId="1" xfId="56" applyFont="1" applyFill="1" applyBorder="1" applyAlignment="1">
      <alignment horizontal="center" vertical="center" wrapText="1"/>
    </xf>
    <xf numFmtId="0" fontId="52" fillId="0" borderId="6" xfId="0" applyFont="1" applyBorder="1" applyAlignment="1">
      <alignment horizontal="center" vertical="center" wrapText="1"/>
    </xf>
    <xf numFmtId="0" fontId="53" fillId="0" borderId="6" xfId="0" applyFont="1" applyBorder="1" applyAlignment="1">
      <alignment horizontal="center" vertical="center" wrapText="1"/>
    </xf>
    <xf numFmtId="0" fontId="54" fillId="0" borderId="6" xfId="0" applyFont="1" applyBorder="1" applyAlignment="1">
      <alignment horizontal="center" vertical="center" wrapText="1"/>
    </xf>
    <xf numFmtId="0" fontId="55" fillId="0" borderId="6" xfId="0" applyFont="1" applyBorder="1" applyAlignment="1">
      <alignment horizontal="center" vertical="center" wrapText="1"/>
    </xf>
    <xf numFmtId="0" fontId="52" fillId="0" borderId="0" xfId="0" applyFont="1" applyAlignment="1">
      <alignment horizontal="center" vertical="center"/>
    </xf>
    <xf numFmtId="0" fontId="46" fillId="0" borderId="9" xfId="0" applyFont="1" applyBorder="1" applyAlignment="1">
      <alignment horizontal="center"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43 2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31"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常规 120" xfId="46"/>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68" xfId="52"/>
    <cellStyle name="常规 10" xfId="53"/>
    <cellStyle name="40% - 强调文字颜色 6" xfId="54" builtinId="51"/>
    <cellStyle name="60% - 强调文字颜色 6" xfId="55" builtinId="52"/>
    <cellStyle name="常规 5" xfId="56"/>
    <cellStyle name="常规 15" xfId="57"/>
    <cellStyle name="常规 2" xfId="58"/>
    <cellStyle name="常规 86 2 2" xfId="59"/>
    <cellStyle name="常规_Sheet1" xfId="60"/>
    <cellStyle name="常规 2 12" xfId="61"/>
    <cellStyle name="常规 10 2 2 2 2 2" xfId="62"/>
    <cellStyle name="常规 11" xfId="63"/>
    <cellStyle name="常规 10 2 2 2 2" xfId="64"/>
    <cellStyle name="常规 10 2 2" xfId="65"/>
    <cellStyle name="常规 7" xfId="66"/>
    <cellStyle name="常规 12" xfId="67"/>
    <cellStyle name="常规 14" xfId="68"/>
    <cellStyle name="常规 108" xfId="69"/>
    <cellStyle name="常规_Sheet1 2" xfId="70"/>
    <cellStyle name="常规 43" xfId="71"/>
    <cellStyle name="常规 43 2" xfId="72"/>
    <cellStyle name="常规 3" xfId="73"/>
    <cellStyle name="常规 100 3" xfId="74"/>
    <cellStyle name="常规 12 7 2" xfId="75"/>
    <cellStyle name="常规 2 3" xfId="76"/>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abSelected="1" topLeftCell="A4" workbookViewId="0">
      <selection activeCell="O8" sqref="O8"/>
    </sheetView>
  </sheetViews>
  <sheetFormatPr defaultColWidth="9" defaultRowHeight="33" customHeight="1"/>
  <cols>
    <col min="1" max="1" width="5.25" style="396" customWidth="1"/>
    <col min="2" max="2" width="15.875" style="396" customWidth="1"/>
    <col min="3" max="3" width="9" style="396"/>
    <col min="4" max="4" width="8.5" style="396" customWidth="1"/>
    <col min="5" max="5" width="8.75" style="396" customWidth="1"/>
    <col min="6" max="6" width="7.875" style="396" customWidth="1"/>
    <col min="7" max="10" width="9" style="396"/>
    <col min="11" max="11" width="10.75" style="396" customWidth="1"/>
    <col min="12" max="12" width="13.25" style="396" customWidth="1"/>
    <col min="13" max="16384" width="9" style="396"/>
  </cols>
  <sheetData>
    <row r="1" ht="54" customHeight="1" spans="1:13">
      <c r="A1" s="397" t="s">
        <v>0</v>
      </c>
      <c r="B1" s="398"/>
      <c r="C1" s="398"/>
      <c r="D1" s="398"/>
      <c r="E1" s="398"/>
      <c r="F1" s="398"/>
      <c r="G1" s="398"/>
      <c r="H1" s="398"/>
      <c r="I1" s="398"/>
      <c r="J1" s="398"/>
      <c r="K1" s="398"/>
      <c r="L1" s="398"/>
      <c r="M1" s="416"/>
    </row>
    <row r="2" customHeight="1" spans="1:13">
      <c r="A2" s="399" t="s">
        <v>1</v>
      </c>
      <c r="B2" s="399" t="s">
        <v>2</v>
      </c>
      <c r="C2" s="399" t="s">
        <v>3</v>
      </c>
      <c r="D2" s="400" t="s">
        <v>4</v>
      </c>
      <c r="E2" s="401"/>
      <c r="F2" s="402"/>
      <c r="G2" s="400" t="s">
        <v>5</v>
      </c>
      <c r="H2" s="401"/>
      <c r="I2" s="401"/>
      <c r="J2" s="401"/>
      <c r="K2" s="401"/>
      <c r="L2" s="402"/>
      <c r="M2" s="399" t="s">
        <v>6</v>
      </c>
    </row>
    <row r="3" customHeight="1" spans="1:13">
      <c r="A3" s="403"/>
      <c r="B3" s="403"/>
      <c r="C3" s="403"/>
      <c r="D3" s="399" t="s">
        <v>7</v>
      </c>
      <c r="E3" s="400" t="s">
        <v>8</v>
      </c>
      <c r="F3" s="402"/>
      <c r="G3" s="399" t="s">
        <v>9</v>
      </c>
      <c r="H3" s="399" t="s">
        <v>10</v>
      </c>
      <c r="I3" s="399" t="s">
        <v>11</v>
      </c>
      <c r="J3" s="400" t="s">
        <v>8</v>
      </c>
      <c r="K3" s="401"/>
      <c r="L3" s="402"/>
      <c r="M3" s="403"/>
    </row>
    <row r="4" ht="56" customHeight="1" spans="1:13">
      <c r="A4" s="404"/>
      <c r="B4" s="404"/>
      <c r="C4" s="404"/>
      <c r="D4" s="404"/>
      <c r="E4" s="405" t="s">
        <v>12</v>
      </c>
      <c r="F4" s="405" t="s">
        <v>13</v>
      </c>
      <c r="G4" s="404"/>
      <c r="H4" s="404"/>
      <c r="I4" s="404"/>
      <c r="J4" s="405" t="s">
        <v>14</v>
      </c>
      <c r="K4" s="405" t="s">
        <v>15</v>
      </c>
      <c r="L4" s="405" t="s">
        <v>16</v>
      </c>
      <c r="M4" s="404"/>
    </row>
    <row r="5" customHeight="1" spans="1:13">
      <c r="A5" s="406"/>
      <c r="B5" s="407" t="s">
        <v>17</v>
      </c>
      <c r="C5" s="406">
        <f>C6+C12+C18+C21+C22+C30</f>
        <v>924</v>
      </c>
      <c r="D5" s="406">
        <f t="shared" ref="D5:L5" si="0">D6+D12+D18+D21+D22+D30</f>
        <v>63662.82</v>
      </c>
      <c r="E5" s="406">
        <f>E6+E12+E18+E21+E22+E30</f>
        <v>39777.58</v>
      </c>
      <c r="F5" s="406">
        <f t="shared" si="0"/>
        <v>23955.24</v>
      </c>
      <c r="G5" s="406">
        <f t="shared" si="0"/>
        <v>2427</v>
      </c>
      <c r="H5" s="406">
        <f t="shared" si="0"/>
        <v>290094</v>
      </c>
      <c r="I5" s="406">
        <f t="shared" si="0"/>
        <v>975103</v>
      </c>
      <c r="J5" s="406">
        <f t="shared" si="0"/>
        <v>814</v>
      </c>
      <c r="K5" s="406">
        <f t="shared" si="0"/>
        <v>96308</v>
      </c>
      <c r="L5" s="406">
        <f t="shared" si="0"/>
        <v>298893</v>
      </c>
      <c r="M5" s="406"/>
    </row>
    <row r="6" customHeight="1" spans="1:13">
      <c r="A6" s="406"/>
      <c r="B6" s="407" t="s">
        <v>18</v>
      </c>
      <c r="C6" s="406">
        <f>C7+C9+C10</f>
        <v>280</v>
      </c>
      <c r="D6" s="406">
        <f t="shared" ref="D6:L6" si="1">D7+D9+D10</f>
        <v>18969.36</v>
      </c>
      <c r="E6" s="406">
        <f t="shared" si="1"/>
        <v>8698.36</v>
      </c>
      <c r="F6" s="406">
        <f t="shared" si="1"/>
        <v>10271</v>
      </c>
      <c r="G6" s="406">
        <f t="shared" si="1"/>
        <v>725</v>
      </c>
      <c r="H6" s="406">
        <f t="shared" si="1"/>
        <v>73979</v>
      </c>
      <c r="I6" s="406">
        <f t="shared" si="1"/>
        <v>303242</v>
      </c>
      <c r="J6" s="406">
        <f t="shared" si="1"/>
        <v>219</v>
      </c>
      <c r="K6" s="406">
        <f t="shared" si="1"/>
        <v>22862</v>
      </c>
      <c r="L6" s="406">
        <f t="shared" si="1"/>
        <v>80074</v>
      </c>
      <c r="M6" s="406"/>
    </row>
    <row r="7" customHeight="1" spans="1:13">
      <c r="A7" s="408"/>
      <c r="B7" s="409" t="s">
        <v>19</v>
      </c>
      <c r="C7" s="410">
        <v>206</v>
      </c>
      <c r="D7" s="410">
        <f>E7+F7</f>
        <v>16265.36</v>
      </c>
      <c r="E7" s="408">
        <v>7302.36</v>
      </c>
      <c r="F7" s="408">
        <v>8963</v>
      </c>
      <c r="G7" s="408">
        <v>268</v>
      </c>
      <c r="H7" s="408">
        <v>68963</v>
      </c>
      <c r="I7" s="408">
        <v>286933</v>
      </c>
      <c r="J7" s="408">
        <v>103</v>
      </c>
      <c r="K7" s="408">
        <v>21362</v>
      </c>
      <c r="L7" s="408">
        <v>75632</v>
      </c>
      <c r="M7" s="408"/>
    </row>
    <row r="8" customHeight="1" spans="1:13">
      <c r="A8" s="408"/>
      <c r="B8" s="409" t="s">
        <v>20</v>
      </c>
      <c r="C8" s="408"/>
      <c r="D8" s="410"/>
      <c r="E8" s="408"/>
      <c r="F8" s="408"/>
      <c r="G8" s="408"/>
      <c r="H8" s="408"/>
      <c r="I8" s="408"/>
      <c r="J8" s="408"/>
      <c r="K8" s="408"/>
      <c r="L8" s="408"/>
      <c r="M8" s="408"/>
    </row>
    <row r="9" customHeight="1" spans="1:13">
      <c r="A9" s="408"/>
      <c r="B9" s="409" t="s">
        <v>21</v>
      </c>
      <c r="C9" s="410">
        <v>71</v>
      </c>
      <c r="D9" s="410">
        <f>E9+F9</f>
        <v>2224</v>
      </c>
      <c r="E9" s="408">
        <v>916</v>
      </c>
      <c r="F9" s="408">
        <v>1308</v>
      </c>
      <c r="G9" s="408">
        <v>71</v>
      </c>
      <c r="H9" s="408">
        <v>2362</v>
      </c>
      <c r="I9" s="408">
        <v>8324</v>
      </c>
      <c r="J9" s="408">
        <v>21</v>
      </c>
      <c r="K9" s="408">
        <v>862</v>
      </c>
      <c r="L9" s="408">
        <v>2460</v>
      </c>
      <c r="M9" s="408"/>
    </row>
    <row r="10" customHeight="1" spans="1:13">
      <c r="A10" s="408"/>
      <c r="B10" s="409" t="s">
        <v>22</v>
      </c>
      <c r="C10" s="408">
        <v>3</v>
      </c>
      <c r="D10" s="410">
        <f>E10+F10</f>
        <v>480</v>
      </c>
      <c r="E10" s="408">
        <v>480</v>
      </c>
      <c r="F10" s="408">
        <v>0</v>
      </c>
      <c r="G10" s="408">
        <v>386</v>
      </c>
      <c r="H10" s="408">
        <v>2654</v>
      </c>
      <c r="I10" s="408">
        <v>7985</v>
      </c>
      <c r="J10" s="408">
        <v>95</v>
      </c>
      <c r="K10" s="408">
        <v>638</v>
      </c>
      <c r="L10" s="408">
        <v>1982</v>
      </c>
      <c r="M10" s="408"/>
    </row>
    <row r="11" customHeight="1" spans="1:13">
      <c r="A11" s="408"/>
      <c r="B11" s="409" t="s">
        <v>23</v>
      </c>
      <c r="C11" s="408"/>
      <c r="D11" s="408"/>
      <c r="E11" s="408"/>
      <c r="F11" s="408"/>
      <c r="G11" s="408"/>
      <c r="H11" s="408"/>
      <c r="I11" s="408"/>
      <c r="J11" s="408"/>
      <c r="K11" s="408"/>
      <c r="L11" s="408"/>
      <c r="M11" s="408"/>
    </row>
    <row r="12" customHeight="1" spans="1:13">
      <c r="A12" s="406"/>
      <c r="B12" s="407" t="s">
        <v>24</v>
      </c>
      <c r="C12" s="406">
        <f>C13+C17</f>
        <v>51</v>
      </c>
      <c r="D12" s="406">
        <f t="shared" ref="D12:L12" si="2">D13+D17</f>
        <v>2636</v>
      </c>
      <c r="E12" s="406">
        <f t="shared" si="2"/>
        <v>1830.76</v>
      </c>
      <c r="F12" s="406">
        <f t="shared" si="2"/>
        <v>875.24</v>
      </c>
      <c r="G12" s="406">
        <f t="shared" si="2"/>
        <v>772</v>
      </c>
      <c r="H12" s="406">
        <f t="shared" si="2"/>
        <v>13940</v>
      </c>
      <c r="I12" s="406">
        <f t="shared" si="2"/>
        <v>44888</v>
      </c>
      <c r="J12" s="406">
        <f t="shared" si="2"/>
        <v>276</v>
      </c>
      <c r="K12" s="406">
        <f t="shared" si="2"/>
        <v>13940</v>
      </c>
      <c r="L12" s="406">
        <f t="shared" si="2"/>
        <v>44888</v>
      </c>
      <c r="M12" s="406"/>
    </row>
    <row r="13" customHeight="1" spans="1:13">
      <c r="A13" s="408"/>
      <c r="B13" s="409" t="s">
        <v>25</v>
      </c>
      <c r="C13" s="408">
        <v>26</v>
      </c>
      <c r="D13" s="408">
        <v>1256</v>
      </c>
      <c r="E13" s="408">
        <v>450.76</v>
      </c>
      <c r="F13" s="408">
        <v>875.24</v>
      </c>
      <c r="G13" s="408">
        <v>386</v>
      </c>
      <c r="H13" s="408">
        <v>12560</v>
      </c>
      <c r="I13" s="408">
        <v>40863</v>
      </c>
      <c r="J13" s="408">
        <v>138</v>
      </c>
      <c r="K13" s="408">
        <v>12560</v>
      </c>
      <c r="L13" s="408">
        <v>40863</v>
      </c>
      <c r="M13" s="408"/>
    </row>
    <row r="14" customHeight="1" spans="1:13">
      <c r="A14" s="408"/>
      <c r="B14" s="409" t="s">
        <v>26</v>
      </c>
      <c r="C14" s="408"/>
      <c r="D14" s="408"/>
      <c r="E14" s="408"/>
      <c r="F14" s="408"/>
      <c r="G14" s="408"/>
      <c r="H14" s="408"/>
      <c r="I14" s="408"/>
      <c r="J14" s="408"/>
      <c r="K14" s="408"/>
      <c r="L14" s="408"/>
      <c r="M14" s="408"/>
    </row>
    <row r="15" customHeight="1" spans="1:13">
      <c r="A15" s="408"/>
      <c r="B15" s="409" t="s">
        <v>27</v>
      </c>
      <c r="C15" s="408"/>
      <c r="D15" s="408"/>
      <c r="E15" s="408"/>
      <c r="F15" s="408"/>
      <c r="G15" s="408"/>
      <c r="H15" s="408"/>
      <c r="I15" s="408"/>
      <c r="J15" s="408"/>
      <c r="K15" s="408"/>
      <c r="L15" s="408"/>
      <c r="M15" s="408"/>
    </row>
    <row r="16" customHeight="1" spans="1:13">
      <c r="A16" s="408"/>
      <c r="B16" s="409" t="s">
        <v>28</v>
      </c>
      <c r="C16" s="408"/>
      <c r="D16" s="408"/>
      <c r="E16" s="408"/>
      <c r="F16" s="408"/>
      <c r="G16" s="408"/>
      <c r="H16" s="408"/>
      <c r="I16" s="408"/>
      <c r="J16" s="408"/>
      <c r="K16" s="408"/>
      <c r="L16" s="408"/>
      <c r="M16" s="408"/>
    </row>
    <row r="17" customHeight="1" spans="1:13">
      <c r="A17" s="408"/>
      <c r="B17" s="409" t="s">
        <v>29</v>
      </c>
      <c r="C17" s="408">
        <v>25</v>
      </c>
      <c r="D17" s="408">
        <v>1380</v>
      </c>
      <c r="E17" s="408">
        <v>1380</v>
      </c>
      <c r="F17" s="408">
        <v>0</v>
      </c>
      <c r="G17" s="408">
        <v>386</v>
      </c>
      <c r="H17" s="408">
        <v>1380</v>
      </c>
      <c r="I17" s="408">
        <v>4025</v>
      </c>
      <c r="J17" s="408">
        <v>138</v>
      </c>
      <c r="K17" s="408">
        <v>1380</v>
      </c>
      <c r="L17" s="408">
        <v>4025</v>
      </c>
      <c r="M17" s="408"/>
    </row>
    <row r="18" customHeight="1" spans="1:13">
      <c r="A18" s="406"/>
      <c r="B18" s="407" t="s">
        <v>30</v>
      </c>
      <c r="C18" s="406">
        <v>532</v>
      </c>
      <c r="D18" s="12">
        <f>E18+F18</f>
        <v>27876.46</v>
      </c>
      <c r="E18" s="12">
        <v>25217.46</v>
      </c>
      <c r="F18" s="406">
        <v>2659</v>
      </c>
      <c r="G18" s="406">
        <v>386</v>
      </c>
      <c r="H18" s="406">
        <v>184231</v>
      </c>
      <c r="I18" s="406">
        <v>564231</v>
      </c>
      <c r="J18" s="406">
        <v>138</v>
      </c>
      <c r="K18" s="406">
        <v>45963</v>
      </c>
      <c r="L18" s="406">
        <v>126853</v>
      </c>
      <c r="M18" s="406"/>
    </row>
    <row r="19" customHeight="1" spans="1:13">
      <c r="A19" s="408"/>
      <c r="B19" s="409" t="s">
        <v>31</v>
      </c>
      <c r="C19" s="406">
        <v>532</v>
      </c>
      <c r="D19" s="12">
        <f>E19+F19</f>
        <v>27876.46</v>
      </c>
      <c r="E19" s="12">
        <v>25217.46</v>
      </c>
      <c r="F19" s="406">
        <v>2659</v>
      </c>
      <c r="G19" s="406">
        <v>386</v>
      </c>
      <c r="H19" s="406">
        <v>184231</v>
      </c>
      <c r="I19" s="406">
        <v>564231</v>
      </c>
      <c r="J19" s="406">
        <v>138</v>
      </c>
      <c r="K19" s="406">
        <v>45963</v>
      </c>
      <c r="L19" s="406">
        <v>126853</v>
      </c>
      <c r="M19" s="408"/>
    </row>
    <row r="20" customHeight="1" spans="1:13">
      <c r="A20" s="411"/>
      <c r="B20" s="412" t="s">
        <v>32</v>
      </c>
      <c r="C20" s="411"/>
      <c r="D20" s="411"/>
      <c r="E20" s="411"/>
      <c r="F20" s="411"/>
      <c r="G20" s="411"/>
      <c r="H20" s="411"/>
      <c r="I20" s="411"/>
      <c r="J20" s="411"/>
      <c r="K20" s="411"/>
      <c r="L20" s="411"/>
      <c r="M20" s="411"/>
    </row>
    <row r="21" customHeight="1" spans="1:13">
      <c r="A21" s="413"/>
      <c r="B21" s="414" t="s">
        <v>33</v>
      </c>
      <c r="C21" s="413">
        <v>2</v>
      </c>
      <c r="D21" s="413">
        <v>15</v>
      </c>
      <c r="E21" s="413">
        <v>15</v>
      </c>
      <c r="F21" s="413">
        <v>0</v>
      </c>
      <c r="G21" s="413">
        <v>2</v>
      </c>
      <c r="H21" s="413">
        <v>51</v>
      </c>
      <c r="I21" s="413">
        <v>156</v>
      </c>
      <c r="J21" s="413">
        <v>2</v>
      </c>
      <c r="K21" s="413">
        <v>51</v>
      </c>
      <c r="L21" s="413">
        <v>156</v>
      </c>
      <c r="M21" s="413"/>
    </row>
    <row r="22" customHeight="1" spans="1:13">
      <c r="A22" s="413"/>
      <c r="B22" s="414" t="s">
        <v>34</v>
      </c>
      <c r="C22" s="413">
        <v>50</v>
      </c>
      <c r="D22" s="413">
        <f>F22+E22</f>
        <v>12365</v>
      </c>
      <c r="E22" s="413">
        <v>2215</v>
      </c>
      <c r="F22" s="413">
        <v>10150</v>
      </c>
      <c r="G22" s="413">
        <v>417</v>
      </c>
      <c r="H22" s="413">
        <v>10862</v>
      </c>
      <c r="I22" s="413">
        <v>38265</v>
      </c>
      <c r="J22" s="413">
        <v>138</v>
      </c>
      <c r="K22" s="413">
        <v>10862</v>
      </c>
      <c r="L22" s="413">
        <v>38265</v>
      </c>
      <c r="M22" s="413"/>
    </row>
    <row r="23" customHeight="1" spans="1:13">
      <c r="A23" s="411"/>
      <c r="B23" s="412" t="s">
        <v>35</v>
      </c>
      <c r="C23" s="411">
        <v>25</v>
      </c>
      <c r="D23" s="413">
        <f>F23+E23</f>
        <v>9965</v>
      </c>
      <c r="E23" s="411">
        <v>1015</v>
      </c>
      <c r="F23" s="411">
        <f>F22-F24</f>
        <v>8950</v>
      </c>
      <c r="G23" s="411">
        <v>417</v>
      </c>
      <c r="H23" s="411">
        <v>832</v>
      </c>
      <c r="I23" s="411">
        <v>3560</v>
      </c>
      <c r="J23" s="411">
        <v>138</v>
      </c>
      <c r="K23" s="411">
        <v>832</v>
      </c>
      <c r="L23" s="411">
        <v>3560</v>
      </c>
      <c r="M23" s="411"/>
    </row>
    <row r="24" customHeight="1" spans="1:13">
      <c r="A24" s="411"/>
      <c r="B24" s="412" t="s">
        <v>36</v>
      </c>
      <c r="C24" s="411">
        <v>25</v>
      </c>
      <c r="D24" s="413">
        <f>F24+E24</f>
        <v>2400</v>
      </c>
      <c r="E24" s="411">
        <v>1200</v>
      </c>
      <c r="F24" s="411">
        <v>1200</v>
      </c>
      <c r="G24" s="411">
        <v>417</v>
      </c>
      <c r="H24" s="411">
        <f t="shared" ref="H24:L24" si="3">H22-H23</f>
        <v>10030</v>
      </c>
      <c r="I24" s="411">
        <f t="shared" si="3"/>
        <v>34705</v>
      </c>
      <c r="J24" s="411">
        <v>138</v>
      </c>
      <c r="K24" s="411">
        <f t="shared" si="3"/>
        <v>10030</v>
      </c>
      <c r="L24" s="411">
        <f t="shared" si="3"/>
        <v>34705</v>
      </c>
      <c r="M24" s="411"/>
    </row>
    <row r="25" customHeight="1" spans="1:13">
      <c r="A25" s="411"/>
      <c r="B25" s="412" t="s">
        <v>37</v>
      </c>
      <c r="C25" s="411"/>
      <c r="D25" s="411"/>
      <c r="E25" s="411"/>
      <c r="F25" s="411"/>
      <c r="G25" s="411"/>
      <c r="H25" s="411"/>
      <c r="I25" s="411"/>
      <c r="J25" s="411"/>
      <c r="K25" s="411"/>
      <c r="L25" s="411"/>
      <c r="M25" s="411"/>
    </row>
    <row r="26" customHeight="1" spans="1:13">
      <c r="A26" s="411"/>
      <c r="B26" s="412" t="s">
        <v>38</v>
      </c>
      <c r="C26" s="411"/>
      <c r="D26" s="411"/>
      <c r="E26" s="411"/>
      <c r="F26" s="411"/>
      <c r="G26" s="411"/>
      <c r="H26" s="411"/>
      <c r="I26" s="411"/>
      <c r="J26" s="411"/>
      <c r="K26" s="411"/>
      <c r="L26" s="411"/>
      <c r="M26" s="411"/>
    </row>
    <row r="27" customHeight="1" spans="1:13">
      <c r="A27" s="413"/>
      <c r="B27" s="414" t="s">
        <v>39</v>
      </c>
      <c r="C27" s="413"/>
      <c r="D27" s="413"/>
      <c r="E27" s="413"/>
      <c r="F27" s="413"/>
      <c r="G27" s="413"/>
      <c r="H27" s="413"/>
      <c r="I27" s="413"/>
      <c r="J27" s="413"/>
      <c r="K27" s="413"/>
      <c r="L27" s="413"/>
      <c r="M27" s="413"/>
    </row>
    <row r="28" customHeight="1" spans="1:13">
      <c r="A28" s="411"/>
      <c r="B28" s="412" t="s">
        <v>40</v>
      </c>
      <c r="C28" s="411"/>
      <c r="D28" s="411"/>
      <c r="E28" s="411"/>
      <c r="F28" s="411"/>
      <c r="G28" s="411"/>
      <c r="H28" s="411"/>
      <c r="I28" s="411"/>
      <c r="J28" s="411"/>
      <c r="K28" s="411"/>
      <c r="L28" s="411"/>
      <c r="M28" s="411"/>
    </row>
    <row r="29" customHeight="1" spans="1:13">
      <c r="A29" s="411"/>
      <c r="B29" s="412" t="s">
        <v>41</v>
      </c>
      <c r="C29" s="411"/>
      <c r="D29" s="411"/>
      <c r="E29" s="411"/>
      <c r="F29" s="411"/>
      <c r="G29" s="411"/>
      <c r="H29" s="411"/>
      <c r="I29" s="411"/>
      <c r="J29" s="411"/>
      <c r="K29" s="411"/>
      <c r="L29" s="411"/>
      <c r="M29" s="411"/>
    </row>
    <row r="30" customHeight="1" spans="1:13">
      <c r="A30" s="413"/>
      <c r="B30" s="414" t="s">
        <v>42</v>
      </c>
      <c r="C30" s="413">
        <v>9</v>
      </c>
      <c r="D30" s="413">
        <v>1801</v>
      </c>
      <c r="E30" s="413">
        <v>1801</v>
      </c>
      <c r="F30" s="413">
        <v>0</v>
      </c>
      <c r="G30" s="413">
        <v>125</v>
      </c>
      <c r="H30" s="413">
        <v>7031</v>
      </c>
      <c r="I30" s="413">
        <v>24321</v>
      </c>
      <c r="J30" s="413">
        <v>41</v>
      </c>
      <c r="K30" s="413">
        <v>2630</v>
      </c>
      <c r="L30" s="413">
        <v>8657</v>
      </c>
      <c r="M30" s="413"/>
    </row>
    <row r="31" customHeight="1" spans="1:13">
      <c r="A31" s="413"/>
      <c r="B31" s="414" t="s">
        <v>43</v>
      </c>
      <c r="C31" s="413"/>
      <c r="D31" s="413"/>
      <c r="E31" s="413"/>
      <c r="F31" s="413"/>
      <c r="G31" s="413"/>
      <c r="H31" s="413"/>
      <c r="I31" s="413"/>
      <c r="J31" s="413"/>
      <c r="K31" s="413"/>
      <c r="L31" s="413"/>
      <c r="M31" s="413"/>
    </row>
    <row r="32" customHeight="1" spans="1:13">
      <c r="A32" s="411"/>
      <c r="B32" s="412" t="s">
        <v>44</v>
      </c>
      <c r="C32" s="411"/>
      <c r="D32" s="411"/>
      <c r="E32" s="411"/>
      <c r="F32" s="411"/>
      <c r="G32" s="411"/>
      <c r="H32" s="411"/>
      <c r="I32" s="411"/>
      <c r="J32" s="411"/>
      <c r="K32" s="411"/>
      <c r="L32" s="411"/>
      <c r="M32" s="411"/>
    </row>
    <row r="33" customHeight="1" spans="1:13">
      <c r="A33" s="411"/>
      <c r="B33" s="412" t="s">
        <v>45</v>
      </c>
      <c r="C33" s="411"/>
      <c r="D33" s="411"/>
      <c r="E33" s="411"/>
      <c r="F33" s="411"/>
      <c r="G33" s="411"/>
      <c r="H33" s="411"/>
      <c r="I33" s="411"/>
      <c r="J33" s="411"/>
      <c r="K33" s="411"/>
      <c r="L33" s="411"/>
      <c r="M33" s="411"/>
    </row>
    <row r="34" customHeight="1" spans="1:13">
      <c r="A34" s="411"/>
      <c r="B34" s="412" t="s">
        <v>46</v>
      </c>
      <c r="C34" s="411"/>
      <c r="D34" s="411"/>
      <c r="E34" s="411"/>
      <c r="F34" s="411"/>
      <c r="G34" s="411"/>
      <c r="H34" s="411"/>
      <c r="I34" s="411"/>
      <c r="J34" s="411"/>
      <c r="K34" s="411"/>
      <c r="L34" s="411"/>
      <c r="M34" s="411"/>
    </row>
    <row r="35" s="396" customFormat="1" customHeight="1" spans="1:1">
      <c r="A35" s="415" t="s">
        <v>47</v>
      </c>
    </row>
  </sheetData>
  <mergeCells count="13">
    <mergeCell ref="A1:M1"/>
    <mergeCell ref="D2:F2"/>
    <mergeCell ref="G2:L2"/>
    <mergeCell ref="E3:F3"/>
    <mergeCell ref="J3:L3"/>
    <mergeCell ref="A2:A4"/>
    <mergeCell ref="B2:B4"/>
    <mergeCell ref="C2:C4"/>
    <mergeCell ref="D3:D4"/>
    <mergeCell ref="G3:G4"/>
    <mergeCell ref="H3:H4"/>
    <mergeCell ref="I3:I4"/>
    <mergeCell ref="M2:M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5"/>
  <sheetViews>
    <sheetView topLeftCell="A289" workbookViewId="0">
      <selection activeCell="C319" sqref="C319"/>
    </sheetView>
  </sheetViews>
  <sheetFormatPr defaultColWidth="8.5" defaultRowHeight="11.25"/>
  <cols>
    <col min="1" max="1" width="4.25833333333333" style="31" customWidth="1"/>
    <col min="2" max="2" width="12.3166666666667" style="30" customWidth="1"/>
    <col min="3" max="3" width="7.125" style="325" customWidth="1"/>
    <col min="4" max="4" width="4.625" style="325" customWidth="1"/>
    <col min="5" max="5" width="18.2583333333333" style="30" customWidth="1"/>
    <col min="6" max="6" width="10.375" style="30" customWidth="1"/>
    <col min="7" max="7" width="11.875" style="30" customWidth="1"/>
    <col min="8" max="8" width="9.5" style="32" customWidth="1"/>
    <col min="9" max="9" width="9.75833333333333" style="30" customWidth="1"/>
    <col min="10" max="10" width="9.375" style="32" customWidth="1"/>
    <col min="11" max="11" width="11.375" style="30" customWidth="1"/>
    <col min="12" max="12" width="6" style="30" customWidth="1"/>
    <col min="13" max="13" width="9.25833333333333" style="33" customWidth="1"/>
    <col min="14" max="14" width="9.875" style="33" customWidth="1"/>
    <col min="15" max="15" width="7.625" style="30" customWidth="1"/>
    <col min="16" max="16" width="15.5" style="30" customWidth="1"/>
    <col min="17" max="16362" width="8.5" style="30" customWidth="1"/>
    <col min="16363" max="16384" width="8.5" style="30"/>
  </cols>
  <sheetData>
    <row r="1" s="30" customFormat="1" ht="44" customHeight="1" spans="1:16">
      <c r="A1" s="34" t="s">
        <v>48</v>
      </c>
      <c r="B1" s="35"/>
      <c r="C1" s="326"/>
      <c r="D1" s="326"/>
      <c r="E1" s="35"/>
      <c r="F1" s="35"/>
      <c r="G1" s="35"/>
      <c r="H1" s="35"/>
      <c r="I1" s="35"/>
      <c r="J1" s="35"/>
      <c r="K1" s="35"/>
      <c r="L1" s="35"/>
      <c r="M1" s="35"/>
      <c r="N1" s="35"/>
      <c r="O1" s="35"/>
      <c r="P1" s="35"/>
    </row>
    <row r="2" s="30" customFormat="1" ht="21" customHeight="1" spans="1:16">
      <c r="A2" s="36" t="s">
        <v>1</v>
      </c>
      <c r="B2" s="37" t="s">
        <v>49</v>
      </c>
      <c r="C2" s="327" t="s">
        <v>50</v>
      </c>
      <c r="D2" s="328" t="s">
        <v>51</v>
      </c>
      <c r="E2" s="37" t="s">
        <v>52</v>
      </c>
      <c r="F2" s="37" t="s">
        <v>53</v>
      </c>
      <c r="G2" s="37" t="s">
        <v>54</v>
      </c>
      <c r="H2" s="40" t="s">
        <v>55</v>
      </c>
      <c r="I2" s="37" t="s">
        <v>56</v>
      </c>
      <c r="J2" s="40"/>
      <c r="K2" s="37" t="s">
        <v>57</v>
      </c>
      <c r="L2" s="39" t="s">
        <v>58</v>
      </c>
      <c r="M2" s="51" t="s">
        <v>59</v>
      </c>
      <c r="N2" s="51"/>
      <c r="O2" s="37" t="s">
        <v>60</v>
      </c>
      <c r="P2" s="37"/>
    </row>
    <row r="3" s="30" customFormat="1" ht="43" customHeight="1" spans="1:16">
      <c r="A3" s="36"/>
      <c r="B3" s="37"/>
      <c r="C3" s="329"/>
      <c r="D3" s="330"/>
      <c r="E3" s="37"/>
      <c r="F3" s="37"/>
      <c r="G3" s="37"/>
      <c r="H3" s="40"/>
      <c r="I3" s="37" t="s">
        <v>61</v>
      </c>
      <c r="J3" s="40" t="s">
        <v>62</v>
      </c>
      <c r="K3" s="37"/>
      <c r="L3" s="42"/>
      <c r="M3" s="51" t="s">
        <v>63</v>
      </c>
      <c r="N3" s="51" t="s">
        <v>64</v>
      </c>
      <c r="O3" s="37" t="s">
        <v>65</v>
      </c>
      <c r="P3" s="37" t="s">
        <v>66</v>
      </c>
    </row>
    <row r="4" s="30" customFormat="1" ht="43" customHeight="1" spans="1:16">
      <c r="A4" s="246" t="s">
        <v>67</v>
      </c>
      <c r="B4" s="247"/>
      <c r="C4" s="329"/>
      <c r="D4" s="330"/>
      <c r="E4" s="247"/>
      <c r="F4" s="247"/>
      <c r="G4" s="247"/>
      <c r="H4" s="248">
        <f>H5+H139+H141+H216+H217+H219+H245+H246+H261+H274+H295</f>
        <v>8698.36</v>
      </c>
      <c r="I4" s="248"/>
      <c r="J4" s="248">
        <f>J5+J139+J141+J216+J217+J219+J245+J246+J261+J274+J295</f>
        <v>8698.36</v>
      </c>
      <c r="K4" s="247"/>
      <c r="L4" s="247"/>
      <c r="M4" s="276"/>
      <c r="N4" s="276"/>
      <c r="O4" s="247"/>
      <c r="P4" s="247"/>
    </row>
    <row r="5" s="30" customFormat="1" ht="34" customHeight="1" spans="1:16">
      <c r="A5" s="62" t="s">
        <v>68</v>
      </c>
      <c r="B5" s="63" t="s">
        <v>69</v>
      </c>
      <c r="C5" s="63"/>
      <c r="D5" s="63"/>
      <c r="E5" s="63"/>
      <c r="F5" s="63"/>
      <c r="G5" s="63"/>
      <c r="H5" s="331">
        <v>3975</v>
      </c>
      <c r="I5" s="331"/>
      <c r="J5" s="331">
        <f>SUM(J6:J138)</f>
        <v>3975</v>
      </c>
      <c r="K5" s="63"/>
      <c r="L5" s="336"/>
      <c r="M5" s="73"/>
      <c r="N5" s="73"/>
      <c r="O5" s="336"/>
      <c r="P5" s="67"/>
    </row>
    <row r="6" s="30" customFormat="1" ht="45" spans="1:16">
      <c r="A6" s="119">
        <v>1</v>
      </c>
      <c r="B6" s="119" t="s">
        <v>70</v>
      </c>
      <c r="C6" s="119" t="s">
        <v>71</v>
      </c>
      <c r="D6" s="119" t="s">
        <v>72</v>
      </c>
      <c r="E6" s="119" t="s">
        <v>73</v>
      </c>
      <c r="F6" s="119" t="s">
        <v>74</v>
      </c>
      <c r="G6" s="332" t="s">
        <v>75</v>
      </c>
      <c r="H6" s="119">
        <v>20</v>
      </c>
      <c r="I6" s="113" t="s">
        <v>76</v>
      </c>
      <c r="J6" s="119">
        <v>20</v>
      </c>
      <c r="K6" s="119" t="s">
        <v>77</v>
      </c>
      <c r="L6" s="332" t="s">
        <v>78</v>
      </c>
      <c r="M6" s="166">
        <v>44652</v>
      </c>
      <c r="N6" s="166">
        <v>44896</v>
      </c>
      <c r="O6" s="332" t="s">
        <v>79</v>
      </c>
      <c r="P6" s="119" t="s">
        <v>80</v>
      </c>
    </row>
    <row r="7" s="30" customFormat="1" ht="45" spans="1:16">
      <c r="A7" s="119">
        <v>2</v>
      </c>
      <c r="B7" s="119" t="s">
        <v>81</v>
      </c>
      <c r="C7" s="119" t="s">
        <v>71</v>
      </c>
      <c r="D7" s="119" t="s">
        <v>72</v>
      </c>
      <c r="E7" s="119" t="s">
        <v>82</v>
      </c>
      <c r="F7" s="119" t="s">
        <v>83</v>
      </c>
      <c r="G7" s="332" t="s">
        <v>75</v>
      </c>
      <c r="H7" s="119">
        <v>20</v>
      </c>
      <c r="I7" s="113" t="s">
        <v>76</v>
      </c>
      <c r="J7" s="119">
        <v>20</v>
      </c>
      <c r="K7" s="119" t="s">
        <v>77</v>
      </c>
      <c r="L7" s="332" t="s">
        <v>78</v>
      </c>
      <c r="M7" s="166">
        <v>44652</v>
      </c>
      <c r="N7" s="166">
        <v>44896</v>
      </c>
      <c r="O7" s="332" t="s">
        <v>79</v>
      </c>
      <c r="P7" s="119" t="s">
        <v>84</v>
      </c>
    </row>
    <row r="8" s="30" customFormat="1" ht="45" spans="1:16">
      <c r="A8" s="119">
        <v>3</v>
      </c>
      <c r="B8" s="119" t="s">
        <v>85</v>
      </c>
      <c r="C8" s="119" t="s">
        <v>71</v>
      </c>
      <c r="D8" s="119" t="s">
        <v>72</v>
      </c>
      <c r="E8" s="119" t="s">
        <v>86</v>
      </c>
      <c r="F8" s="119" t="s">
        <v>87</v>
      </c>
      <c r="G8" s="332" t="s">
        <v>75</v>
      </c>
      <c r="H8" s="119">
        <v>20</v>
      </c>
      <c r="I8" s="113" t="s">
        <v>76</v>
      </c>
      <c r="J8" s="119">
        <v>20</v>
      </c>
      <c r="K8" s="119" t="s">
        <v>77</v>
      </c>
      <c r="L8" s="332" t="s">
        <v>78</v>
      </c>
      <c r="M8" s="166">
        <v>44652</v>
      </c>
      <c r="N8" s="166">
        <v>44896</v>
      </c>
      <c r="O8" s="332" t="s">
        <v>79</v>
      </c>
      <c r="P8" s="119" t="s">
        <v>88</v>
      </c>
    </row>
    <row r="9" s="30" customFormat="1" ht="45" spans="1:16">
      <c r="A9" s="119">
        <v>4</v>
      </c>
      <c r="B9" s="119" t="s">
        <v>89</v>
      </c>
      <c r="C9" s="119" t="s">
        <v>71</v>
      </c>
      <c r="D9" s="119" t="s">
        <v>72</v>
      </c>
      <c r="E9" s="119" t="s">
        <v>90</v>
      </c>
      <c r="F9" s="119" t="s">
        <v>91</v>
      </c>
      <c r="G9" s="332" t="s">
        <v>75</v>
      </c>
      <c r="H9" s="119">
        <v>20</v>
      </c>
      <c r="I9" s="113" t="s">
        <v>76</v>
      </c>
      <c r="J9" s="119">
        <v>20</v>
      </c>
      <c r="K9" s="119" t="s">
        <v>77</v>
      </c>
      <c r="L9" s="332" t="s">
        <v>78</v>
      </c>
      <c r="M9" s="166">
        <v>44652</v>
      </c>
      <c r="N9" s="166">
        <v>44896</v>
      </c>
      <c r="O9" s="332" t="s">
        <v>79</v>
      </c>
      <c r="P9" s="119" t="s">
        <v>92</v>
      </c>
    </row>
    <row r="10" s="30" customFormat="1" ht="45" spans="1:16">
      <c r="A10" s="119">
        <v>5</v>
      </c>
      <c r="B10" s="119" t="s">
        <v>93</v>
      </c>
      <c r="C10" s="119" t="s">
        <v>71</v>
      </c>
      <c r="D10" s="119" t="s">
        <v>72</v>
      </c>
      <c r="E10" s="119" t="s">
        <v>94</v>
      </c>
      <c r="F10" s="119" t="s">
        <v>95</v>
      </c>
      <c r="G10" s="332" t="s">
        <v>75</v>
      </c>
      <c r="H10" s="119">
        <v>20</v>
      </c>
      <c r="I10" s="113" t="s">
        <v>76</v>
      </c>
      <c r="J10" s="119">
        <v>20</v>
      </c>
      <c r="K10" s="119" t="s">
        <v>77</v>
      </c>
      <c r="L10" s="332" t="s">
        <v>78</v>
      </c>
      <c r="M10" s="166">
        <v>44652</v>
      </c>
      <c r="N10" s="166">
        <v>44896</v>
      </c>
      <c r="O10" s="332" t="s">
        <v>79</v>
      </c>
      <c r="P10" s="119" t="s">
        <v>96</v>
      </c>
    </row>
    <row r="11" s="30" customFormat="1" ht="45" spans="1:16">
      <c r="A11" s="119">
        <v>6</v>
      </c>
      <c r="B11" s="119" t="s">
        <v>97</v>
      </c>
      <c r="C11" s="119" t="s">
        <v>71</v>
      </c>
      <c r="D11" s="119" t="s">
        <v>72</v>
      </c>
      <c r="E11" s="119" t="s">
        <v>98</v>
      </c>
      <c r="F11" s="119" t="s">
        <v>99</v>
      </c>
      <c r="G11" s="332" t="s">
        <v>75</v>
      </c>
      <c r="H11" s="119">
        <v>20</v>
      </c>
      <c r="I11" s="113" t="s">
        <v>76</v>
      </c>
      <c r="J11" s="119">
        <v>20</v>
      </c>
      <c r="K11" s="119" t="s">
        <v>77</v>
      </c>
      <c r="L11" s="332" t="s">
        <v>78</v>
      </c>
      <c r="M11" s="166">
        <v>44652</v>
      </c>
      <c r="N11" s="166">
        <v>44896</v>
      </c>
      <c r="O11" s="332" t="s">
        <v>79</v>
      </c>
      <c r="P11" s="337" t="s">
        <v>100</v>
      </c>
    </row>
    <row r="12" s="30" customFormat="1" ht="45" spans="1:16">
      <c r="A12" s="119">
        <v>7</v>
      </c>
      <c r="B12" s="119" t="s">
        <v>101</v>
      </c>
      <c r="C12" s="119" t="s">
        <v>71</v>
      </c>
      <c r="D12" s="119" t="s">
        <v>72</v>
      </c>
      <c r="E12" s="119" t="s">
        <v>102</v>
      </c>
      <c r="F12" s="119" t="s">
        <v>103</v>
      </c>
      <c r="G12" s="332" t="s">
        <v>75</v>
      </c>
      <c r="H12" s="119">
        <v>20</v>
      </c>
      <c r="I12" s="113" t="s">
        <v>76</v>
      </c>
      <c r="J12" s="119">
        <v>20</v>
      </c>
      <c r="K12" s="119" t="s">
        <v>77</v>
      </c>
      <c r="L12" s="332" t="s">
        <v>78</v>
      </c>
      <c r="M12" s="166">
        <v>44652</v>
      </c>
      <c r="N12" s="166">
        <v>44896</v>
      </c>
      <c r="O12" s="332" t="s">
        <v>79</v>
      </c>
      <c r="P12" s="119" t="s">
        <v>104</v>
      </c>
    </row>
    <row r="13" s="30" customFormat="1" ht="45" spans="1:16">
      <c r="A13" s="119">
        <v>8</v>
      </c>
      <c r="B13" s="119" t="s">
        <v>105</v>
      </c>
      <c r="C13" s="119" t="s">
        <v>71</v>
      </c>
      <c r="D13" s="119" t="s">
        <v>72</v>
      </c>
      <c r="E13" s="119" t="s">
        <v>106</v>
      </c>
      <c r="F13" s="119" t="s">
        <v>107</v>
      </c>
      <c r="G13" s="332" t="s">
        <v>75</v>
      </c>
      <c r="H13" s="119">
        <v>20</v>
      </c>
      <c r="I13" s="113" t="s">
        <v>76</v>
      </c>
      <c r="J13" s="119">
        <v>20</v>
      </c>
      <c r="K13" s="119" t="s">
        <v>77</v>
      </c>
      <c r="L13" s="332" t="s">
        <v>78</v>
      </c>
      <c r="M13" s="166">
        <v>44652</v>
      </c>
      <c r="N13" s="166">
        <v>44896</v>
      </c>
      <c r="O13" s="332" t="s">
        <v>79</v>
      </c>
      <c r="P13" s="119" t="s">
        <v>108</v>
      </c>
    </row>
    <row r="14" s="30" customFormat="1" ht="45" spans="1:16">
      <c r="A14" s="119">
        <v>9</v>
      </c>
      <c r="B14" s="119" t="s">
        <v>109</v>
      </c>
      <c r="C14" s="119" t="s">
        <v>71</v>
      </c>
      <c r="D14" s="119" t="s">
        <v>72</v>
      </c>
      <c r="E14" s="119" t="s">
        <v>110</v>
      </c>
      <c r="F14" s="119" t="s">
        <v>111</v>
      </c>
      <c r="G14" s="332" t="s">
        <v>112</v>
      </c>
      <c r="H14" s="119">
        <v>50</v>
      </c>
      <c r="I14" s="113" t="s">
        <v>76</v>
      </c>
      <c r="J14" s="119">
        <v>50</v>
      </c>
      <c r="K14" s="119" t="s">
        <v>113</v>
      </c>
      <c r="L14" s="332" t="s">
        <v>78</v>
      </c>
      <c r="M14" s="166">
        <v>44652</v>
      </c>
      <c r="N14" s="166">
        <v>44896</v>
      </c>
      <c r="O14" s="332" t="s">
        <v>79</v>
      </c>
      <c r="P14" s="119" t="s">
        <v>114</v>
      </c>
    </row>
    <row r="15" s="30" customFormat="1" ht="45" spans="1:16">
      <c r="A15" s="119">
        <v>10</v>
      </c>
      <c r="B15" s="119" t="s">
        <v>115</v>
      </c>
      <c r="C15" s="119" t="s">
        <v>71</v>
      </c>
      <c r="D15" s="119" t="s">
        <v>72</v>
      </c>
      <c r="E15" s="119" t="s">
        <v>116</v>
      </c>
      <c r="F15" s="119" t="s">
        <v>117</v>
      </c>
      <c r="G15" s="332" t="s">
        <v>75</v>
      </c>
      <c r="H15" s="119">
        <v>20</v>
      </c>
      <c r="I15" s="113" t="s">
        <v>76</v>
      </c>
      <c r="J15" s="119">
        <v>20</v>
      </c>
      <c r="K15" s="119" t="s">
        <v>77</v>
      </c>
      <c r="L15" s="332" t="s">
        <v>78</v>
      </c>
      <c r="M15" s="166">
        <v>44652</v>
      </c>
      <c r="N15" s="166">
        <v>44896</v>
      </c>
      <c r="O15" s="332" t="s">
        <v>79</v>
      </c>
      <c r="P15" s="119" t="s">
        <v>118</v>
      </c>
    </row>
    <row r="16" s="30" customFormat="1" ht="45" spans="1:16">
      <c r="A16" s="119">
        <v>11</v>
      </c>
      <c r="B16" s="119" t="s">
        <v>119</v>
      </c>
      <c r="C16" s="119" t="s">
        <v>71</v>
      </c>
      <c r="D16" s="119" t="s">
        <v>72</v>
      </c>
      <c r="E16" s="119" t="s">
        <v>120</v>
      </c>
      <c r="F16" s="119" t="s">
        <v>121</v>
      </c>
      <c r="G16" s="332" t="s">
        <v>75</v>
      </c>
      <c r="H16" s="104">
        <v>20</v>
      </c>
      <c r="I16" s="113" t="s">
        <v>76</v>
      </c>
      <c r="J16" s="104">
        <v>20</v>
      </c>
      <c r="K16" s="119" t="s">
        <v>122</v>
      </c>
      <c r="L16" s="119" t="s">
        <v>78</v>
      </c>
      <c r="M16" s="166">
        <v>44652</v>
      </c>
      <c r="N16" s="166">
        <v>44896</v>
      </c>
      <c r="O16" s="332" t="s">
        <v>79</v>
      </c>
      <c r="P16" s="119" t="s">
        <v>123</v>
      </c>
    </row>
    <row r="17" s="30" customFormat="1" ht="45" spans="1:16">
      <c r="A17" s="119">
        <v>12</v>
      </c>
      <c r="B17" s="119" t="s">
        <v>124</v>
      </c>
      <c r="C17" s="119" t="s">
        <v>71</v>
      </c>
      <c r="D17" s="119" t="s">
        <v>72</v>
      </c>
      <c r="E17" s="119" t="s">
        <v>125</v>
      </c>
      <c r="F17" s="119" t="s">
        <v>126</v>
      </c>
      <c r="G17" s="332" t="s">
        <v>75</v>
      </c>
      <c r="H17" s="194">
        <v>20</v>
      </c>
      <c r="I17" s="113" t="s">
        <v>76</v>
      </c>
      <c r="J17" s="194">
        <v>20</v>
      </c>
      <c r="K17" s="117" t="s">
        <v>127</v>
      </c>
      <c r="L17" s="332" t="s">
        <v>78</v>
      </c>
      <c r="M17" s="335">
        <v>44743</v>
      </c>
      <c r="N17" s="335">
        <v>44896</v>
      </c>
      <c r="O17" s="332" t="s">
        <v>128</v>
      </c>
      <c r="P17" s="338" t="s">
        <v>129</v>
      </c>
    </row>
    <row r="18" s="30" customFormat="1" ht="45" spans="1:16">
      <c r="A18" s="119">
        <v>13</v>
      </c>
      <c r="B18" s="117" t="s">
        <v>130</v>
      </c>
      <c r="C18" s="119" t="s">
        <v>71</v>
      </c>
      <c r="D18" s="119" t="s">
        <v>72</v>
      </c>
      <c r="E18" s="117" t="s">
        <v>131</v>
      </c>
      <c r="F18" s="117" t="s">
        <v>132</v>
      </c>
      <c r="G18" s="332" t="s">
        <v>133</v>
      </c>
      <c r="H18" s="113">
        <v>15</v>
      </c>
      <c r="I18" s="113" t="s">
        <v>76</v>
      </c>
      <c r="J18" s="113">
        <v>15</v>
      </c>
      <c r="K18" s="117" t="s">
        <v>134</v>
      </c>
      <c r="L18" s="332" t="s">
        <v>78</v>
      </c>
      <c r="M18" s="335">
        <v>44621</v>
      </c>
      <c r="N18" s="335">
        <v>44896</v>
      </c>
      <c r="O18" s="332" t="s">
        <v>128</v>
      </c>
      <c r="P18" s="117" t="s">
        <v>135</v>
      </c>
    </row>
    <row r="19" s="30" customFormat="1" ht="45" spans="1:16">
      <c r="A19" s="119">
        <v>14</v>
      </c>
      <c r="B19" s="117" t="s">
        <v>136</v>
      </c>
      <c r="C19" s="119" t="s">
        <v>71</v>
      </c>
      <c r="D19" s="119" t="s">
        <v>72</v>
      </c>
      <c r="E19" s="117" t="s">
        <v>137</v>
      </c>
      <c r="F19" s="117" t="s">
        <v>138</v>
      </c>
      <c r="G19" s="332" t="s">
        <v>133</v>
      </c>
      <c r="H19" s="113">
        <v>15</v>
      </c>
      <c r="I19" s="113" t="s">
        <v>76</v>
      </c>
      <c r="J19" s="113">
        <v>15</v>
      </c>
      <c r="K19" s="117" t="s">
        <v>134</v>
      </c>
      <c r="L19" s="332" t="s">
        <v>78</v>
      </c>
      <c r="M19" s="335">
        <v>44621</v>
      </c>
      <c r="N19" s="335">
        <v>44896</v>
      </c>
      <c r="O19" s="332" t="s">
        <v>128</v>
      </c>
      <c r="P19" s="117" t="s">
        <v>139</v>
      </c>
    </row>
    <row r="20" s="30" customFormat="1" ht="45" spans="1:16">
      <c r="A20" s="119">
        <v>15</v>
      </c>
      <c r="B20" s="117" t="s">
        <v>140</v>
      </c>
      <c r="C20" s="119" t="s">
        <v>71</v>
      </c>
      <c r="D20" s="119" t="s">
        <v>72</v>
      </c>
      <c r="E20" s="117" t="s">
        <v>141</v>
      </c>
      <c r="F20" s="117" t="s">
        <v>142</v>
      </c>
      <c r="G20" s="332" t="s">
        <v>75</v>
      </c>
      <c r="H20" s="113">
        <v>20</v>
      </c>
      <c r="I20" s="113" t="s">
        <v>76</v>
      </c>
      <c r="J20" s="113">
        <v>20</v>
      </c>
      <c r="K20" s="117" t="s">
        <v>127</v>
      </c>
      <c r="L20" s="332" t="s">
        <v>78</v>
      </c>
      <c r="M20" s="335">
        <v>44621</v>
      </c>
      <c r="N20" s="335">
        <v>44896</v>
      </c>
      <c r="O20" s="332" t="s">
        <v>128</v>
      </c>
      <c r="P20" s="117" t="s">
        <v>143</v>
      </c>
    </row>
    <row r="21" s="30" customFormat="1" ht="45" spans="1:16">
      <c r="A21" s="119">
        <v>16</v>
      </c>
      <c r="B21" s="119" t="s">
        <v>144</v>
      </c>
      <c r="C21" s="119" t="s">
        <v>71</v>
      </c>
      <c r="D21" s="119" t="s">
        <v>72</v>
      </c>
      <c r="E21" s="119" t="s">
        <v>145</v>
      </c>
      <c r="F21" s="119" t="s">
        <v>146</v>
      </c>
      <c r="G21" s="332" t="s">
        <v>112</v>
      </c>
      <c r="H21" s="194">
        <v>50</v>
      </c>
      <c r="I21" s="113" t="s">
        <v>76</v>
      </c>
      <c r="J21" s="194">
        <v>50</v>
      </c>
      <c r="K21" s="117" t="s">
        <v>147</v>
      </c>
      <c r="L21" s="332" t="s">
        <v>78</v>
      </c>
      <c r="M21" s="335">
        <v>44621</v>
      </c>
      <c r="N21" s="335">
        <v>44896</v>
      </c>
      <c r="O21" s="332" t="s">
        <v>128</v>
      </c>
      <c r="P21" s="338" t="s">
        <v>148</v>
      </c>
    </row>
    <row r="22" s="30" customFormat="1" ht="45" spans="1:16">
      <c r="A22" s="119">
        <v>17</v>
      </c>
      <c r="B22" s="119" t="s">
        <v>149</v>
      </c>
      <c r="C22" s="119" t="s">
        <v>71</v>
      </c>
      <c r="D22" s="119" t="s">
        <v>72</v>
      </c>
      <c r="E22" s="119" t="s">
        <v>150</v>
      </c>
      <c r="F22" s="119" t="s">
        <v>151</v>
      </c>
      <c r="G22" s="332" t="s">
        <v>152</v>
      </c>
      <c r="H22" s="194">
        <v>30</v>
      </c>
      <c r="I22" s="113" t="s">
        <v>76</v>
      </c>
      <c r="J22" s="194">
        <v>30</v>
      </c>
      <c r="K22" s="117" t="s">
        <v>153</v>
      </c>
      <c r="L22" s="332" t="s">
        <v>78</v>
      </c>
      <c r="M22" s="335">
        <v>44621</v>
      </c>
      <c r="N22" s="335">
        <v>44896</v>
      </c>
      <c r="O22" s="332" t="s">
        <v>128</v>
      </c>
      <c r="P22" s="338" t="s">
        <v>154</v>
      </c>
    </row>
    <row r="23" s="30" customFormat="1" ht="45" spans="1:16">
      <c r="A23" s="119">
        <v>18</v>
      </c>
      <c r="B23" s="119" t="s">
        <v>155</v>
      </c>
      <c r="C23" s="119" t="s">
        <v>71</v>
      </c>
      <c r="D23" s="119" t="s">
        <v>72</v>
      </c>
      <c r="E23" s="119" t="s">
        <v>156</v>
      </c>
      <c r="F23" s="119" t="s">
        <v>157</v>
      </c>
      <c r="G23" s="332" t="s">
        <v>112</v>
      </c>
      <c r="H23" s="119">
        <v>50</v>
      </c>
      <c r="I23" s="113" t="s">
        <v>76</v>
      </c>
      <c r="J23" s="119">
        <v>50</v>
      </c>
      <c r="K23" s="117" t="s">
        <v>147</v>
      </c>
      <c r="L23" s="332" t="s">
        <v>78</v>
      </c>
      <c r="M23" s="335">
        <v>44621</v>
      </c>
      <c r="N23" s="335">
        <v>44896</v>
      </c>
      <c r="O23" s="332" t="s">
        <v>128</v>
      </c>
      <c r="P23" s="338" t="s">
        <v>158</v>
      </c>
    </row>
    <row r="24" s="30" customFormat="1" ht="45" spans="1:16">
      <c r="A24" s="119">
        <v>19</v>
      </c>
      <c r="B24" s="119" t="s">
        <v>159</v>
      </c>
      <c r="C24" s="119" t="s">
        <v>71</v>
      </c>
      <c r="D24" s="119" t="s">
        <v>72</v>
      </c>
      <c r="E24" s="119" t="s">
        <v>160</v>
      </c>
      <c r="F24" s="119" t="s">
        <v>161</v>
      </c>
      <c r="G24" s="332" t="s">
        <v>162</v>
      </c>
      <c r="H24" s="194">
        <v>10</v>
      </c>
      <c r="I24" s="113" t="s">
        <v>76</v>
      </c>
      <c r="J24" s="194">
        <v>10</v>
      </c>
      <c r="K24" s="117" t="s">
        <v>163</v>
      </c>
      <c r="L24" s="332" t="s">
        <v>78</v>
      </c>
      <c r="M24" s="335">
        <v>44621</v>
      </c>
      <c r="N24" s="335">
        <v>44896</v>
      </c>
      <c r="O24" s="332" t="s">
        <v>164</v>
      </c>
      <c r="P24" s="332" t="s">
        <v>165</v>
      </c>
    </row>
    <row r="25" s="30" customFormat="1" ht="45" spans="1:16">
      <c r="A25" s="119">
        <v>20</v>
      </c>
      <c r="B25" s="119" t="s">
        <v>166</v>
      </c>
      <c r="C25" s="119" t="s">
        <v>71</v>
      </c>
      <c r="D25" s="119" t="s">
        <v>72</v>
      </c>
      <c r="E25" s="119" t="s">
        <v>167</v>
      </c>
      <c r="F25" s="119" t="s">
        <v>168</v>
      </c>
      <c r="G25" s="332" t="s">
        <v>75</v>
      </c>
      <c r="H25" s="119">
        <v>20</v>
      </c>
      <c r="I25" s="113" t="s">
        <v>76</v>
      </c>
      <c r="J25" s="119">
        <v>20</v>
      </c>
      <c r="K25" s="117" t="s">
        <v>169</v>
      </c>
      <c r="L25" s="332" t="s">
        <v>78</v>
      </c>
      <c r="M25" s="335">
        <v>44621</v>
      </c>
      <c r="N25" s="335">
        <v>44896</v>
      </c>
      <c r="O25" s="332" t="s">
        <v>170</v>
      </c>
      <c r="P25" s="119" t="s">
        <v>168</v>
      </c>
    </row>
    <row r="26" s="30" customFormat="1" ht="45" spans="1:16">
      <c r="A26" s="119">
        <v>21</v>
      </c>
      <c r="B26" s="119" t="s">
        <v>171</v>
      </c>
      <c r="C26" s="119" t="s">
        <v>71</v>
      </c>
      <c r="D26" s="119" t="s">
        <v>72</v>
      </c>
      <c r="E26" s="333" t="s">
        <v>172</v>
      </c>
      <c r="F26" s="119" t="s">
        <v>173</v>
      </c>
      <c r="G26" s="332" t="s">
        <v>162</v>
      </c>
      <c r="H26" s="119">
        <v>10</v>
      </c>
      <c r="I26" s="113" t="s">
        <v>76</v>
      </c>
      <c r="J26" s="119">
        <v>10</v>
      </c>
      <c r="K26" s="117" t="s">
        <v>163</v>
      </c>
      <c r="L26" s="332" t="s">
        <v>78</v>
      </c>
      <c r="M26" s="335">
        <v>44621</v>
      </c>
      <c r="N26" s="335">
        <v>44896</v>
      </c>
      <c r="O26" s="332" t="s">
        <v>170</v>
      </c>
      <c r="P26" s="119" t="s">
        <v>173</v>
      </c>
    </row>
    <row r="27" s="30" customFormat="1" ht="45" spans="1:16">
      <c r="A27" s="119">
        <v>22</v>
      </c>
      <c r="B27" s="119" t="s">
        <v>174</v>
      </c>
      <c r="C27" s="119" t="s">
        <v>71</v>
      </c>
      <c r="D27" s="119" t="s">
        <v>72</v>
      </c>
      <c r="E27" s="333" t="s">
        <v>175</v>
      </c>
      <c r="F27" s="119" t="s">
        <v>176</v>
      </c>
      <c r="G27" s="332" t="s">
        <v>162</v>
      </c>
      <c r="H27" s="119">
        <v>10</v>
      </c>
      <c r="I27" s="113" t="s">
        <v>76</v>
      </c>
      <c r="J27" s="119">
        <v>10</v>
      </c>
      <c r="K27" s="117" t="s">
        <v>163</v>
      </c>
      <c r="L27" s="332" t="s">
        <v>78</v>
      </c>
      <c r="M27" s="335">
        <v>44621</v>
      </c>
      <c r="N27" s="335">
        <v>44896</v>
      </c>
      <c r="O27" s="332" t="s">
        <v>170</v>
      </c>
      <c r="P27" s="119" t="s">
        <v>176</v>
      </c>
    </row>
    <row r="28" s="30" customFormat="1" ht="45" spans="1:16">
      <c r="A28" s="119">
        <v>23</v>
      </c>
      <c r="B28" s="119" t="s">
        <v>177</v>
      </c>
      <c r="C28" s="119" t="s">
        <v>71</v>
      </c>
      <c r="D28" s="119" t="s">
        <v>72</v>
      </c>
      <c r="E28" s="333" t="s">
        <v>178</v>
      </c>
      <c r="F28" s="119" t="s">
        <v>179</v>
      </c>
      <c r="G28" s="332" t="s">
        <v>112</v>
      </c>
      <c r="H28" s="119">
        <v>50</v>
      </c>
      <c r="I28" s="113" t="s">
        <v>76</v>
      </c>
      <c r="J28" s="119">
        <v>50</v>
      </c>
      <c r="K28" s="117" t="s">
        <v>147</v>
      </c>
      <c r="L28" s="332" t="s">
        <v>78</v>
      </c>
      <c r="M28" s="335">
        <v>44621</v>
      </c>
      <c r="N28" s="335">
        <v>44896</v>
      </c>
      <c r="O28" s="332" t="s">
        <v>170</v>
      </c>
      <c r="P28" s="119" t="s">
        <v>180</v>
      </c>
    </row>
    <row r="29" s="30" customFormat="1" ht="45" spans="1:16">
      <c r="A29" s="119">
        <v>24</v>
      </c>
      <c r="B29" s="119" t="s">
        <v>181</v>
      </c>
      <c r="C29" s="119" t="s">
        <v>71</v>
      </c>
      <c r="D29" s="119" t="s">
        <v>72</v>
      </c>
      <c r="E29" s="119" t="s">
        <v>182</v>
      </c>
      <c r="F29" s="119" t="s">
        <v>183</v>
      </c>
      <c r="G29" s="332" t="s">
        <v>162</v>
      </c>
      <c r="H29" s="119">
        <v>10</v>
      </c>
      <c r="I29" s="113" t="s">
        <v>76</v>
      </c>
      <c r="J29" s="119">
        <v>10</v>
      </c>
      <c r="K29" s="117" t="s">
        <v>163</v>
      </c>
      <c r="L29" s="332" t="s">
        <v>78</v>
      </c>
      <c r="M29" s="335">
        <v>44621</v>
      </c>
      <c r="N29" s="335">
        <v>44896</v>
      </c>
      <c r="O29" s="332" t="s">
        <v>170</v>
      </c>
      <c r="P29" s="119" t="s">
        <v>184</v>
      </c>
    </row>
    <row r="30" s="30" customFormat="1" ht="45" spans="1:16">
      <c r="A30" s="119">
        <v>25</v>
      </c>
      <c r="B30" s="119" t="s">
        <v>185</v>
      </c>
      <c r="C30" s="119" t="s">
        <v>71</v>
      </c>
      <c r="D30" s="119" t="s">
        <v>72</v>
      </c>
      <c r="E30" s="119" t="s">
        <v>186</v>
      </c>
      <c r="F30" s="119" t="s">
        <v>187</v>
      </c>
      <c r="G30" s="332" t="s">
        <v>162</v>
      </c>
      <c r="H30" s="119">
        <v>10</v>
      </c>
      <c r="I30" s="113" t="s">
        <v>76</v>
      </c>
      <c r="J30" s="119">
        <v>10</v>
      </c>
      <c r="K30" s="117" t="s">
        <v>163</v>
      </c>
      <c r="L30" s="332" t="s">
        <v>78</v>
      </c>
      <c r="M30" s="335">
        <v>44621</v>
      </c>
      <c r="N30" s="335">
        <v>44896</v>
      </c>
      <c r="O30" s="332" t="s">
        <v>170</v>
      </c>
      <c r="P30" s="119" t="s">
        <v>187</v>
      </c>
    </row>
    <row r="31" ht="53" customHeight="1" spans="1:16">
      <c r="A31" s="119">
        <v>26</v>
      </c>
      <c r="B31" s="119" t="s">
        <v>188</v>
      </c>
      <c r="C31" s="119" t="s">
        <v>71</v>
      </c>
      <c r="D31" s="119" t="s">
        <v>72</v>
      </c>
      <c r="E31" s="119" t="s">
        <v>189</v>
      </c>
      <c r="F31" s="119" t="s">
        <v>190</v>
      </c>
      <c r="G31" s="332" t="s">
        <v>162</v>
      </c>
      <c r="H31" s="119">
        <v>10</v>
      </c>
      <c r="I31" s="113" t="s">
        <v>76</v>
      </c>
      <c r="J31" s="119">
        <v>10</v>
      </c>
      <c r="K31" s="117" t="s">
        <v>163</v>
      </c>
      <c r="L31" s="332" t="s">
        <v>78</v>
      </c>
      <c r="M31" s="335">
        <v>44652</v>
      </c>
      <c r="N31" s="335">
        <v>44896</v>
      </c>
      <c r="O31" s="332" t="s">
        <v>170</v>
      </c>
      <c r="P31" s="119" t="s">
        <v>190</v>
      </c>
    </row>
    <row r="32" ht="39" customHeight="1" spans="1:16">
      <c r="A32" s="119">
        <v>27</v>
      </c>
      <c r="B32" s="119" t="s">
        <v>191</v>
      </c>
      <c r="C32" s="119" t="s">
        <v>71</v>
      </c>
      <c r="D32" s="119" t="s">
        <v>72</v>
      </c>
      <c r="E32" s="333" t="s">
        <v>192</v>
      </c>
      <c r="F32" s="119" t="s">
        <v>193</v>
      </c>
      <c r="G32" s="332" t="s">
        <v>75</v>
      </c>
      <c r="H32" s="119">
        <v>20</v>
      </c>
      <c r="I32" s="113" t="s">
        <v>76</v>
      </c>
      <c r="J32" s="119">
        <v>20</v>
      </c>
      <c r="K32" s="117" t="s">
        <v>127</v>
      </c>
      <c r="L32" s="332" t="s">
        <v>78</v>
      </c>
      <c r="M32" s="335">
        <v>44621</v>
      </c>
      <c r="N32" s="335">
        <v>44896</v>
      </c>
      <c r="O32" s="332" t="s">
        <v>170</v>
      </c>
      <c r="P32" s="119" t="s">
        <v>193</v>
      </c>
    </row>
    <row r="33" ht="45" spans="1:16">
      <c r="A33" s="119">
        <v>28</v>
      </c>
      <c r="B33" s="119" t="s">
        <v>194</v>
      </c>
      <c r="C33" s="119" t="s">
        <v>71</v>
      </c>
      <c r="D33" s="119" t="s">
        <v>72</v>
      </c>
      <c r="E33" s="119" t="s">
        <v>195</v>
      </c>
      <c r="F33" s="119" t="s">
        <v>196</v>
      </c>
      <c r="G33" s="332" t="s">
        <v>75</v>
      </c>
      <c r="H33" s="334">
        <v>20</v>
      </c>
      <c r="I33" s="113" t="s">
        <v>76</v>
      </c>
      <c r="J33" s="334">
        <v>20</v>
      </c>
      <c r="K33" s="117" t="s">
        <v>127</v>
      </c>
      <c r="L33" s="332" t="s">
        <v>78</v>
      </c>
      <c r="M33" s="335">
        <v>44652</v>
      </c>
      <c r="N33" s="335">
        <v>44896</v>
      </c>
      <c r="O33" s="332" t="s">
        <v>197</v>
      </c>
      <c r="P33" s="332" t="s">
        <v>198</v>
      </c>
    </row>
    <row r="34" ht="45" spans="1:16">
      <c r="A34" s="119">
        <v>29</v>
      </c>
      <c r="B34" s="119" t="s">
        <v>199</v>
      </c>
      <c r="C34" s="119" t="s">
        <v>71</v>
      </c>
      <c r="D34" s="119" t="s">
        <v>72</v>
      </c>
      <c r="E34" s="119" t="s">
        <v>200</v>
      </c>
      <c r="F34" s="119" t="s">
        <v>201</v>
      </c>
      <c r="G34" s="332" t="s">
        <v>133</v>
      </c>
      <c r="H34" s="334">
        <v>15</v>
      </c>
      <c r="I34" s="113" t="s">
        <v>76</v>
      </c>
      <c r="J34" s="334">
        <v>15</v>
      </c>
      <c r="K34" s="332" t="s">
        <v>202</v>
      </c>
      <c r="L34" s="332" t="s">
        <v>78</v>
      </c>
      <c r="M34" s="335">
        <v>44652</v>
      </c>
      <c r="N34" s="335">
        <v>44896</v>
      </c>
      <c r="O34" s="332" t="s">
        <v>197</v>
      </c>
      <c r="P34" s="332" t="s">
        <v>203</v>
      </c>
    </row>
    <row r="35" ht="45" spans="1:16">
      <c r="A35" s="119">
        <v>30</v>
      </c>
      <c r="B35" s="119" t="s">
        <v>204</v>
      </c>
      <c r="C35" s="119" t="s">
        <v>71</v>
      </c>
      <c r="D35" s="119" t="s">
        <v>72</v>
      </c>
      <c r="E35" s="119" t="s">
        <v>205</v>
      </c>
      <c r="F35" s="119" t="s">
        <v>206</v>
      </c>
      <c r="G35" s="332" t="s">
        <v>162</v>
      </c>
      <c r="H35" s="287">
        <v>10</v>
      </c>
      <c r="I35" s="113" t="s">
        <v>76</v>
      </c>
      <c r="J35" s="287">
        <v>10</v>
      </c>
      <c r="K35" s="119" t="s">
        <v>207</v>
      </c>
      <c r="L35" s="332" t="s">
        <v>78</v>
      </c>
      <c r="M35" s="335">
        <v>44652</v>
      </c>
      <c r="N35" s="335">
        <v>44896</v>
      </c>
      <c r="O35" s="332" t="s">
        <v>197</v>
      </c>
      <c r="P35" s="332" t="s">
        <v>208</v>
      </c>
    </row>
    <row r="36" ht="41" customHeight="1" spans="1:16">
      <c r="A36" s="119">
        <v>31</v>
      </c>
      <c r="B36" s="119" t="s">
        <v>209</v>
      </c>
      <c r="C36" s="119" t="s">
        <v>71</v>
      </c>
      <c r="D36" s="119" t="s">
        <v>72</v>
      </c>
      <c r="E36" s="119" t="s">
        <v>210</v>
      </c>
      <c r="F36" s="119" t="s">
        <v>211</v>
      </c>
      <c r="G36" s="332" t="s">
        <v>212</v>
      </c>
      <c r="H36" s="194">
        <v>60</v>
      </c>
      <c r="I36" s="113" t="s">
        <v>76</v>
      </c>
      <c r="J36" s="194">
        <v>60</v>
      </c>
      <c r="K36" s="119" t="s">
        <v>213</v>
      </c>
      <c r="L36" s="332" t="s">
        <v>78</v>
      </c>
      <c r="M36" s="335">
        <v>44652</v>
      </c>
      <c r="N36" s="335">
        <v>44896</v>
      </c>
      <c r="O36" s="332" t="s">
        <v>197</v>
      </c>
      <c r="P36" s="332" t="s">
        <v>214</v>
      </c>
    </row>
    <row r="37" ht="42" customHeight="1" spans="1:16">
      <c r="A37" s="119">
        <v>32</v>
      </c>
      <c r="B37" s="119" t="s">
        <v>215</v>
      </c>
      <c r="C37" s="119" t="s">
        <v>71</v>
      </c>
      <c r="D37" s="119" t="s">
        <v>72</v>
      </c>
      <c r="E37" s="119" t="s">
        <v>216</v>
      </c>
      <c r="F37" s="119" t="s">
        <v>217</v>
      </c>
      <c r="G37" s="332" t="s">
        <v>75</v>
      </c>
      <c r="H37" s="194">
        <v>20</v>
      </c>
      <c r="I37" s="113" t="s">
        <v>76</v>
      </c>
      <c r="J37" s="194">
        <v>20</v>
      </c>
      <c r="K37" s="117" t="s">
        <v>127</v>
      </c>
      <c r="L37" s="332" t="s">
        <v>78</v>
      </c>
      <c r="M37" s="335">
        <v>44713</v>
      </c>
      <c r="N37" s="335">
        <v>44896</v>
      </c>
      <c r="O37" s="332" t="s">
        <v>218</v>
      </c>
      <c r="P37" s="119" t="s">
        <v>219</v>
      </c>
    </row>
    <row r="38" ht="44" customHeight="1" spans="1:16">
      <c r="A38" s="119">
        <v>33</v>
      </c>
      <c r="B38" s="287" t="s">
        <v>220</v>
      </c>
      <c r="C38" s="119" t="s">
        <v>71</v>
      </c>
      <c r="D38" s="119" t="s">
        <v>72</v>
      </c>
      <c r="E38" s="287" t="s">
        <v>221</v>
      </c>
      <c r="F38" s="287" t="s">
        <v>222</v>
      </c>
      <c r="G38" s="332" t="s">
        <v>112</v>
      </c>
      <c r="H38" s="287">
        <v>50</v>
      </c>
      <c r="I38" s="113" t="s">
        <v>76</v>
      </c>
      <c r="J38" s="287">
        <v>50</v>
      </c>
      <c r="K38" s="119" t="s">
        <v>223</v>
      </c>
      <c r="L38" s="332" t="s">
        <v>78</v>
      </c>
      <c r="M38" s="335">
        <v>44652</v>
      </c>
      <c r="N38" s="335">
        <v>44896</v>
      </c>
      <c r="O38" s="332" t="s">
        <v>224</v>
      </c>
      <c r="P38" s="287" t="s">
        <v>225</v>
      </c>
    </row>
    <row r="39" ht="34" customHeight="1" spans="1:16">
      <c r="A39" s="119">
        <v>34</v>
      </c>
      <c r="B39" s="119" t="s">
        <v>226</v>
      </c>
      <c r="C39" s="119" t="s">
        <v>71</v>
      </c>
      <c r="D39" s="119" t="s">
        <v>72</v>
      </c>
      <c r="E39" s="119" t="s">
        <v>227</v>
      </c>
      <c r="F39" s="119" t="s">
        <v>228</v>
      </c>
      <c r="G39" s="332" t="s">
        <v>75</v>
      </c>
      <c r="H39" s="194">
        <v>20</v>
      </c>
      <c r="I39" s="113" t="s">
        <v>76</v>
      </c>
      <c r="J39" s="194">
        <v>20</v>
      </c>
      <c r="K39" s="117" t="s">
        <v>229</v>
      </c>
      <c r="L39" s="332" t="s">
        <v>78</v>
      </c>
      <c r="M39" s="335">
        <v>44593</v>
      </c>
      <c r="N39" s="335">
        <v>44896</v>
      </c>
      <c r="O39" s="332" t="s">
        <v>224</v>
      </c>
      <c r="P39" s="332" t="s">
        <v>230</v>
      </c>
    </row>
    <row r="40" ht="23" customHeight="1" spans="1:16">
      <c r="A40" s="119">
        <v>35</v>
      </c>
      <c r="B40" s="119" t="s">
        <v>231</v>
      </c>
      <c r="C40" s="119" t="s">
        <v>71</v>
      </c>
      <c r="D40" s="119" t="s">
        <v>72</v>
      </c>
      <c r="E40" s="333" t="s">
        <v>232</v>
      </c>
      <c r="F40" s="119" t="s">
        <v>233</v>
      </c>
      <c r="G40" s="332" t="s">
        <v>75</v>
      </c>
      <c r="H40" s="194">
        <v>20</v>
      </c>
      <c r="I40" s="113" t="s">
        <v>76</v>
      </c>
      <c r="J40" s="194">
        <v>20</v>
      </c>
      <c r="K40" s="117" t="s">
        <v>229</v>
      </c>
      <c r="L40" s="332" t="s">
        <v>78</v>
      </c>
      <c r="M40" s="335">
        <v>44652</v>
      </c>
      <c r="N40" s="335">
        <v>44835</v>
      </c>
      <c r="O40" s="332" t="s">
        <v>224</v>
      </c>
      <c r="P40" s="332" t="s">
        <v>234</v>
      </c>
    </row>
    <row r="41" ht="45" spans="1:16">
      <c r="A41" s="119">
        <v>36</v>
      </c>
      <c r="B41" s="119" t="s">
        <v>235</v>
      </c>
      <c r="C41" s="119" t="s">
        <v>71</v>
      </c>
      <c r="D41" s="119" t="s">
        <v>72</v>
      </c>
      <c r="E41" s="119" t="s">
        <v>236</v>
      </c>
      <c r="F41" s="119" t="s">
        <v>237</v>
      </c>
      <c r="G41" s="332" t="s">
        <v>75</v>
      </c>
      <c r="H41" s="194">
        <v>20</v>
      </c>
      <c r="I41" s="113" t="s">
        <v>76</v>
      </c>
      <c r="J41" s="194">
        <v>20</v>
      </c>
      <c r="K41" s="117" t="s">
        <v>238</v>
      </c>
      <c r="L41" s="332" t="s">
        <v>78</v>
      </c>
      <c r="M41" s="335">
        <v>44652</v>
      </c>
      <c r="N41" s="335">
        <v>44835</v>
      </c>
      <c r="O41" s="332" t="s">
        <v>224</v>
      </c>
      <c r="P41" s="332" t="s">
        <v>239</v>
      </c>
    </row>
    <row r="42" ht="45" spans="1:16">
      <c r="A42" s="119">
        <v>37</v>
      </c>
      <c r="B42" s="119" t="s">
        <v>240</v>
      </c>
      <c r="C42" s="119" t="s">
        <v>71</v>
      </c>
      <c r="D42" s="119" t="s">
        <v>72</v>
      </c>
      <c r="E42" s="333" t="s">
        <v>241</v>
      </c>
      <c r="F42" s="194" t="s">
        <v>242</v>
      </c>
      <c r="G42" s="332" t="s">
        <v>75</v>
      </c>
      <c r="H42" s="194">
        <v>20</v>
      </c>
      <c r="I42" s="113" t="s">
        <v>76</v>
      </c>
      <c r="J42" s="194">
        <v>20</v>
      </c>
      <c r="K42" s="194" t="s">
        <v>243</v>
      </c>
      <c r="L42" s="332" t="s">
        <v>78</v>
      </c>
      <c r="M42" s="335">
        <v>44621</v>
      </c>
      <c r="N42" s="335">
        <v>44896</v>
      </c>
      <c r="O42" s="332" t="s">
        <v>224</v>
      </c>
      <c r="P42" s="194" t="s">
        <v>244</v>
      </c>
    </row>
    <row r="43" ht="45" spans="1:16">
      <c r="A43" s="119">
        <v>38</v>
      </c>
      <c r="B43" s="119" t="s">
        <v>245</v>
      </c>
      <c r="C43" s="119" t="s">
        <v>71</v>
      </c>
      <c r="D43" s="119" t="s">
        <v>72</v>
      </c>
      <c r="E43" s="119" t="s">
        <v>246</v>
      </c>
      <c r="F43" s="119" t="s">
        <v>247</v>
      </c>
      <c r="G43" s="332" t="s">
        <v>248</v>
      </c>
      <c r="H43" s="194">
        <v>25</v>
      </c>
      <c r="I43" s="113" t="s">
        <v>76</v>
      </c>
      <c r="J43" s="194">
        <v>25</v>
      </c>
      <c r="K43" s="117" t="s">
        <v>249</v>
      </c>
      <c r="L43" s="332" t="s">
        <v>78</v>
      </c>
      <c r="M43" s="335">
        <v>44665</v>
      </c>
      <c r="N43" s="335">
        <v>44835</v>
      </c>
      <c r="O43" s="332" t="s">
        <v>224</v>
      </c>
      <c r="P43" s="332" t="s">
        <v>250</v>
      </c>
    </row>
    <row r="44" ht="45" spans="1:16">
      <c r="A44" s="119">
        <v>39</v>
      </c>
      <c r="B44" s="119" t="s">
        <v>251</v>
      </c>
      <c r="C44" s="119" t="s">
        <v>71</v>
      </c>
      <c r="D44" s="119" t="s">
        <v>72</v>
      </c>
      <c r="E44" s="333" t="s">
        <v>241</v>
      </c>
      <c r="F44" s="119" t="s">
        <v>242</v>
      </c>
      <c r="G44" s="332" t="s">
        <v>75</v>
      </c>
      <c r="H44" s="194">
        <v>20</v>
      </c>
      <c r="I44" s="113" t="s">
        <v>76</v>
      </c>
      <c r="J44" s="194">
        <v>20</v>
      </c>
      <c r="K44" s="117" t="s">
        <v>252</v>
      </c>
      <c r="L44" s="332" t="s">
        <v>78</v>
      </c>
      <c r="M44" s="335">
        <v>44682</v>
      </c>
      <c r="N44" s="335">
        <v>44835</v>
      </c>
      <c r="O44" s="332" t="s">
        <v>224</v>
      </c>
      <c r="P44" s="332" t="s">
        <v>253</v>
      </c>
    </row>
    <row r="45" ht="45" spans="1:16">
      <c r="A45" s="119">
        <v>40</v>
      </c>
      <c r="B45" s="119" t="s">
        <v>254</v>
      </c>
      <c r="C45" s="119" t="s">
        <v>71</v>
      </c>
      <c r="D45" s="119" t="s">
        <v>72</v>
      </c>
      <c r="E45" s="119" t="s">
        <v>255</v>
      </c>
      <c r="F45" s="335" t="s">
        <v>256</v>
      </c>
      <c r="G45" s="332" t="s">
        <v>75</v>
      </c>
      <c r="H45" s="194">
        <v>60</v>
      </c>
      <c r="I45" s="113" t="s">
        <v>76</v>
      </c>
      <c r="J45" s="194">
        <v>60</v>
      </c>
      <c r="K45" s="117" t="s">
        <v>257</v>
      </c>
      <c r="L45" s="332" t="s">
        <v>78</v>
      </c>
      <c r="M45" s="166">
        <v>44658</v>
      </c>
      <c r="N45" s="166">
        <v>44841</v>
      </c>
      <c r="O45" s="332" t="s">
        <v>258</v>
      </c>
      <c r="P45" s="335" t="s">
        <v>259</v>
      </c>
    </row>
    <row r="46" ht="45" spans="1:16">
      <c r="A46" s="119">
        <v>41</v>
      </c>
      <c r="B46" s="119" t="s">
        <v>260</v>
      </c>
      <c r="C46" s="119" t="s">
        <v>71</v>
      </c>
      <c r="D46" s="119" t="s">
        <v>72</v>
      </c>
      <c r="E46" s="119" t="s">
        <v>261</v>
      </c>
      <c r="F46" s="335" t="s">
        <v>262</v>
      </c>
      <c r="G46" s="332" t="s">
        <v>75</v>
      </c>
      <c r="H46" s="194">
        <v>20</v>
      </c>
      <c r="I46" s="113" t="s">
        <v>76</v>
      </c>
      <c r="J46" s="194">
        <v>20</v>
      </c>
      <c r="K46" s="117" t="s">
        <v>263</v>
      </c>
      <c r="L46" s="332" t="s">
        <v>78</v>
      </c>
      <c r="M46" s="166">
        <v>44659</v>
      </c>
      <c r="N46" s="166">
        <v>44781</v>
      </c>
      <c r="O46" s="332" t="s">
        <v>258</v>
      </c>
      <c r="P46" s="335" t="s">
        <v>264</v>
      </c>
    </row>
    <row r="47" ht="45" spans="1:16">
      <c r="A47" s="119">
        <v>42</v>
      </c>
      <c r="B47" s="119" t="s">
        <v>265</v>
      </c>
      <c r="C47" s="119" t="s">
        <v>71</v>
      </c>
      <c r="D47" s="119" t="s">
        <v>72</v>
      </c>
      <c r="E47" s="119" t="s">
        <v>266</v>
      </c>
      <c r="F47" s="335" t="s">
        <v>267</v>
      </c>
      <c r="G47" s="332" t="s">
        <v>75</v>
      </c>
      <c r="H47" s="194">
        <v>20</v>
      </c>
      <c r="I47" s="113" t="s">
        <v>76</v>
      </c>
      <c r="J47" s="194">
        <v>20</v>
      </c>
      <c r="K47" s="117" t="s">
        <v>263</v>
      </c>
      <c r="L47" s="332" t="s">
        <v>78</v>
      </c>
      <c r="M47" s="166">
        <v>44659</v>
      </c>
      <c r="N47" s="166">
        <v>44781</v>
      </c>
      <c r="O47" s="332" t="s">
        <v>258</v>
      </c>
      <c r="P47" s="335" t="s">
        <v>268</v>
      </c>
    </row>
    <row r="48" ht="45" spans="1:16">
      <c r="A48" s="119">
        <v>43</v>
      </c>
      <c r="B48" s="119" t="s">
        <v>269</v>
      </c>
      <c r="C48" s="119" t="s">
        <v>71</v>
      </c>
      <c r="D48" s="119" t="s">
        <v>72</v>
      </c>
      <c r="E48" s="119" t="s">
        <v>270</v>
      </c>
      <c r="F48" s="335" t="s">
        <v>271</v>
      </c>
      <c r="G48" s="332" t="s">
        <v>75</v>
      </c>
      <c r="H48" s="194">
        <v>20</v>
      </c>
      <c r="I48" s="113" t="s">
        <v>76</v>
      </c>
      <c r="J48" s="194">
        <v>20</v>
      </c>
      <c r="K48" s="117" t="s">
        <v>272</v>
      </c>
      <c r="L48" s="332" t="s">
        <v>78</v>
      </c>
      <c r="M48" s="166">
        <v>44660</v>
      </c>
      <c r="N48" s="166">
        <v>44896</v>
      </c>
      <c r="O48" s="332" t="s">
        <v>258</v>
      </c>
      <c r="P48" s="335" t="s">
        <v>273</v>
      </c>
    </row>
    <row r="49" ht="45" spans="1:16">
      <c r="A49" s="119">
        <v>44</v>
      </c>
      <c r="B49" s="119" t="s">
        <v>274</v>
      </c>
      <c r="C49" s="119" t="s">
        <v>71</v>
      </c>
      <c r="D49" s="119" t="s">
        <v>72</v>
      </c>
      <c r="E49" s="119" t="s">
        <v>275</v>
      </c>
      <c r="F49" s="335" t="s">
        <v>276</v>
      </c>
      <c r="G49" s="332" t="s">
        <v>112</v>
      </c>
      <c r="H49" s="194">
        <v>50</v>
      </c>
      <c r="I49" s="113" t="s">
        <v>76</v>
      </c>
      <c r="J49" s="194">
        <v>50</v>
      </c>
      <c r="K49" s="117" t="s">
        <v>277</v>
      </c>
      <c r="L49" s="332" t="s">
        <v>78</v>
      </c>
      <c r="M49" s="166">
        <v>44660</v>
      </c>
      <c r="N49" s="166">
        <v>44896</v>
      </c>
      <c r="O49" s="332" t="s">
        <v>258</v>
      </c>
      <c r="P49" s="335" t="s">
        <v>278</v>
      </c>
    </row>
    <row r="50" ht="45" spans="1:16">
      <c r="A50" s="119">
        <v>45</v>
      </c>
      <c r="B50" s="332" t="s">
        <v>279</v>
      </c>
      <c r="C50" s="119" t="s">
        <v>71</v>
      </c>
      <c r="D50" s="119" t="s">
        <v>72</v>
      </c>
      <c r="E50" s="332" t="s">
        <v>280</v>
      </c>
      <c r="F50" s="332" t="s">
        <v>281</v>
      </c>
      <c r="G50" s="332" t="s">
        <v>112</v>
      </c>
      <c r="H50" s="334">
        <v>50</v>
      </c>
      <c r="I50" s="113" t="s">
        <v>76</v>
      </c>
      <c r="J50" s="334">
        <v>50</v>
      </c>
      <c r="K50" s="332" t="s">
        <v>282</v>
      </c>
      <c r="L50" s="332" t="s">
        <v>78</v>
      </c>
      <c r="M50" s="224" t="s">
        <v>283</v>
      </c>
      <c r="N50" s="224" t="s">
        <v>284</v>
      </c>
      <c r="O50" s="332" t="s">
        <v>285</v>
      </c>
      <c r="P50" s="332" t="s">
        <v>286</v>
      </c>
    </row>
    <row r="51" ht="45" spans="1:16">
      <c r="A51" s="119">
        <v>46</v>
      </c>
      <c r="B51" s="332" t="s">
        <v>287</v>
      </c>
      <c r="C51" s="119" t="s">
        <v>71</v>
      </c>
      <c r="D51" s="119" t="s">
        <v>72</v>
      </c>
      <c r="E51" s="332" t="s">
        <v>288</v>
      </c>
      <c r="F51" s="332" t="s">
        <v>289</v>
      </c>
      <c r="G51" s="332" t="s">
        <v>75</v>
      </c>
      <c r="H51" s="334">
        <v>20</v>
      </c>
      <c r="I51" s="113" t="s">
        <v>76</v>
      </c>
      <c r="J51" s="334">
        <v>20</v>
      </c>
      <c r="K51" s="332" t="s">
        <v>290</v>
      </c>
      <c r="L51" s="332" t="s">
        <v>78</v>
      </c>
      <c r="M51" s="224" t="s">
        <v>283</v>
      </c>
      <c r="N51" s="224" t="s">
        <v>291</v>
      </c>
      <c r="O51" s="332" t="s">
        <v>285</v>
      </c>
      <c r="P51" s="332" t="s">
        <v>292</v>
      </c>
    </row>
    <row r="52" ht="45" spans="1:16">
      <c r="A52" s="119">
        <v>47</v>
      </c>
      <c r="B52" s="332" t="s">
        <v>293</v>
      </c>
      <c r="C52" s="119" t="s">
        <v>71</v>
      </c>
      <c r="D52" s="119" t="s">
        <v>72</v>
      </c>
      <c r="E52" s="332" t="s">
        <v>294</v>
      </c>
      <c r="F52" s="332" t="s">
        <v>295</v>
      </c>
      <c r="G52" s="332" t="s">
        <v>75</v>
      </c>
      <c r="H52" s="334">
        <v>20</v>
      </c>
      <c r="I52" s="113" t="s">
        <v>76</v>
      </c>
      <c r="J52" s="334">
        <v>20</v>
      </c>
      <c r="K52" s="332" t="s">
        <v>296</v>
      </c>
      <c r="L52" s="332" t="s">
        <v>78</v>
      </c>
      <c r="M52" s="335">
        <v>44665</v>
      </c>
      <c r="N52" s="335">
        <v>44835</v>
      </c>
      <c r="O52" s="332" t="s">
        <v>285</v>
      </c>
      <c r="P52" s="332" t="s">
        <v>297</v>
      </c>
    </row>
    <row r="53" ht="101.25" spans="1:16">
      <c r="A53" s="119">
        <v>48</v>
      </c>
      <c r="B53" s="119" t="s">
        <v>298</v>
      </c>
      <c r="C53" s="119" t="s">
        <v>71</v>
      </c>
      <c r="D53" s="119" t="s">
        <v>72</v>
      </c>
      <c r="E53" s="119" t="s">
        <v>299</v>
      </c>
      <c r="F53" s="119" t="s">
        <v>300</v>
      </c>
      <c r="G53" s="332" t="s">
        <v>301</v>
      </c>
      <c r="H53" s="194">
        <v>180</v>
      </c>
      <c r="I53" s="113" t="s">
        <v>76</v>
      </c>
      <c r="J53" s="194">
        <v>180</v>
      </c>
      <c r="K53" s="117" t="s">
        <v>302</v>
      </c>
      <c r="L53" s="332" t="s">
        <v>78</v>
      </c>
      <c r="M53" s="335">
        <v>44665</v>
      </c>
      <c r="N53" s="335">
        <v>44866</v>
      </c>
      <c r="O53" s="332" t="s">
        <v>285</v>
      </c>
      <c r="P53" s="332" t="s">
        <v>303</v>
      </c>
    </row>
    <row r="54" ht="45" spans="1:16">
      <c r="A54" s="119">
        <v>49</v>
      </c>
      <c r="B54" s="119" t="s">
        <v>304</v>
      </c>
      <c r="C54" s="119" t="s">
        <v>71</v>
      </c>
      <c r="D54" s="119" t="s">
        <v>72</v>
      </c>
      <c r="E54" s="119" t="s">
        <v>305</v>
      </c>
      <c r="F54" s="119" t="s">
        <v>306</v>
      </c>
      <c r="G54" s="332" t="s">
        <v>75</v>
      </c>
      <c r="H54" s="194">
        <v>20</v>
      </c>
      <c r="I54" s="113" t="s">
        <v>76</v>
      </c>
      <c r="J54" s="194">
        <v>20</v>
      </c>
      <c r="K54" s="117" t="s">
        <v>307</v>
      </c>
      <c r="L54" s="332" t="s">
        <v>78</v>
      </c>
      <c r="M54" s="335">
        <v>44665</v>
      </c>
      <c r="N54" s="335">
        <v>44835</v>
      </c>
      <c r="O54" s="332" t="s">
        <v>285</v>
      </c>
      <c r="P54" s="332" t="s">
        <v>308</v>
      </c>
    </row>
    <row r="55" ht="45" spans="1:16">
      <c r="A55" s="119">
        <v>50</v>
      </c>
      <c r="B55" s="119" t="s">
        <v>309</v>
      </c>
      <c r="C55" s="119" t="s">
        <v>71</v>
      </c>
      <c r="D55" s="119" t="s">
        <v>72</v>
      </c>
      <c r="E55" s="119" t="s">
        <v>310</v>
      </c>
      <c r="F55" s="119" t="s">
        <v>311</v>
      </c>
      <c r="G55" s="332" t="s">
        <v>75</v>
      </c>
      <c r="H55" s="113">
        <v>20</v>
      </c>
      <c r="I55" s="113" t="s">
        <v>76</v>
      </c>
      <c r="J55" s="113">
        <v>20</v>
      </c>
      <c r="K55" s="119" t="s">
        <v>312</v>
      </c>
      <c r="L55" s="332" t="s">
        <v>78</v>
      </c>
      <c r="M55" s="224" t="s">
        <v>313</v>
      </c>
      <c r="N55" s="224" t="s">
        <v>284</v>
      </c>
      <c r="O55" s="332" t="s">
        <v>314</v>
      </c>
      <c r="P55" s="117" t="s">
        <v>315</v>
      </c>
    </row>
    <row r="56" ht="45" spans="1:16">
      <c r="A56" s="119">
        <v>51</v>
      </c>
      <c r="B56" s="119" t="s">
        <v>316</v>
      </c>
      <c r="C56" s="119" t="s">
        <v>71</v>
      </c>
      <c r="D56" s="119" t="s">
        <v>72</v>
      </c>
      <c r="E56" s="119" t="s">
        <v>317</v>
      </c>
      <c r="F56" s="119" t="s">
        <v>318</v>
      </c>
      <c r="G56" s="332" t="s">
        <v>133</v>
      </c>
      <c r="H56" s="113">
        <v>15</v>
      </c>
      <c r="I56" s="113" t="s">
        <v>76</v>
      </c>
      <c r="J56" s="113">
        <v>15</v>
      </c>
      <c r="K56" s="119" t="s">
        <v>319</v>
      </c>
      <c r="L56" s="332" t="s">
        <v>78</v>
      </c>
      <c r="M56" s="224" t="s">
        <v>313</v>
      </c>
      <c r="N56" s="224" t="s">
        <v>284</v>
      </c>
      <c r="O56" s="332" t="s">
        <v>314</v>
      </c>
      <c r="P56" s="117" t="s">
        <v>320</v>
      </c>
    </row>
    <row r="57" ht="45" spans="1:16">
      <c r="A57" s="119">
        <v>52</v>
      </c>
      <c r="B57" s="119" t="s">
        <v>321</v>
      </c>
      <c r="C57" s="119" t="s">
        <v>71</v>
      </c>
      <c r="D57" s="119" t="s">
        <v>72</v>
      </c>
      <c r="E57" s="119" t="s">
        <v>322</v>
      </c>
      <c r="F57" s="332" t="s">
        <v>323</v>
      </c>
      <c r="G57" s="332" t="s">
        <v>75</v>
      </c>
      <c r="H57" s="194">
        <v>20</v>
      </c>
      <c r="I57" s="113" t="s">
        <v>76</v>
      </c>
      <c r="J57" s="194">
        <v>20</v>
      </c>
      <c r="K57" s="119" t="s">
        <v>312</v>
      </c>
      <c r="L57" s="332" t="s">
        <v>78</v>
      </c>
      <c r="M57" s="224" t="s">
        <v>313</v>
      </c>
      <c r="N57" s="224" t="s">
        <v>291</v>
      </c>
      <c r="O57" s="332" t="s">
        <v>314</v>
      </c>
      <c r="P57" s="332" t="s">
        <v>324</v>
      </c>
    </row>
    <row r="58" ht="45" spans="1:16">
      <c r="A58" s="119">
        <v>53</v>
      </c>
      <c r="B58" s="119" t="s">
        <v>325</v>
      </c>
      <c r="C58" s="119" t="s">
        <v>71</v>
      </c>
      <c r="D58" s="119" t="s">
        <v>72</v>
      </c>
      <c r="E58" s="119" t="s">
        <v>326</v>
      </c>
      <c r="F58" s="119" t="s">
        <v>327</v>
      </c>
      <c r="G58" s="332" t="s">
        <v>75</v>
      </c>
      <c r="H58" s="113">
        <v>20</v>
      </c>
      <c r="I58" s="113" t="s">
        <v>76</v>
      </c>
      <c r="J58" s="113">
        <v>20</v>
      </c>
      <c r="K58" s="119" t="s">
        <v>312</v>
      </c>
      <c r="L58" s="332" t="s">
        <v>78</v>
      </c>
      <c r="M58" s="224" t="s">
        <v>328</v>
      </c>
      <c r="N58" s="224" t="s">
        <v>291</v>
      </c>
      <c r="O58" s="332" t="s">
        <v>314</v>
      </c>
      <c r="P58" s="117" t="s">
        <v>329</v>
      </c>
    </row>
    <row r="59" ht="45" spans="1:16">
      <c r="A59" s="119">
        <v>54</v>
      </c>
      <c r="B59" s="119" t="s">
        <v>330</v>
      </c>
      <c r="C59" s="119" t="s">
        <v>71</v>
      </c>
      <c r="D59" s="119" t="s">
        <v>72</v>
      </c>
      <c r="E59" s="119" t="s">
        <v>331</v>
      </c>
      <c r="F59" s="119" t="s">
        <v>332</v>
      </c>
      <c r="G59" s="332" t="s">
        <v>152</v>
      </c>
      <c r="H59" s="113">
        <v>30</v>
      </c>
      <c r="I59" s="113" t="s">
        <v>76</v>
      </c>
      <c r="J59" s="113">
        <v>30</v>
      </c>
      <c r="K59" s="119" t="s">
        <v>333</v>
      </c>
      <c r="L59" s="332" t="s">
        <v>78</v>
      </c>
      <c r="M59" s="224" t="s">
        <v>313</v>
      </c>
      <c r="N59" s="224" t="s">
        <v>291</v>
      </c>
      <c r="O59" s="332" t="s">
        <v>314</v>
      </c>
      <c r="P59" s="117" t="s">
        <v>334</v>
      </c>
    </row>
    <row r="60" ht="45" spans="1:16">
      <c r="A60" s="119">
        <v>55</v>
      </c>
      <c r="B60" s="119" t="s">
        <v>335</v>
      </c>
      <c r="C60" s="119" t="s">
        <v>71</v>
      </c>
      <c r="D60" s="119" t="s">
        <v>72</v>
      </c>
      <c r="E60" s="119" t="s">
        <v>336</v>
      </c>
      <c r="F60" s="119" t="s">
        <v>337</v>
      </c>
      <c r="G60" s="332" t="s">
        <v>75</v>
      </c>
      <c r="H60" s="119">
        <v>20</v>
      </c>
      <c r="I60" s="113" t="s">
        <v>76</v>
      </c>
      <c r="J60" s="119">
        <v>20</v>
      </c>
      <c r="K60" s="119" t="s">
        <v>312</v>
      </c>
      <c r="L60" s="332" t="s">
        <v>78</v>
      </c>
      <c r="M60" s="335">
        <v>44652</v>
      </c>
      <c r="N60" s="335">
        <v>44896</v>
      </c>
      <c r="O60" s="332" t="s">
        <v>338</v>
      </c>
      <c r="P60" s="119" t="s">
        <v>339</v>
      </c>
    </row>
    <row r="61" ht="45" spans="1:16">
      <c r="A61" s="119">
        <v>56</v>
      </c>
      <c r="B61" s="119" t="s">
        <v>340</v>
      </c>
      <c r="C61" s="119" t="s">
        <v>71</v>
      </c>
      <c r="D61" s="119" t="s">
        <v>72</v>
      </c>
      <c r="E61" s="333" t="s">
        <v>341</v>
      </c>
      <c r="F61" s="119" t="s">
        <v>342</v>
      </c>
      <c r="G61" s="332" t="s">
        <v>112</v>
      </c>
      <c r="H61" s="119">
        <v>50</v>
      </c>
      <c r="I61" s="113" t="s">
        <v>76</v>
      </c>
      <c r="J61" s="119">
        <v>50</v>
      </c>
      <c r="K61" s="119" t="s">
        <v>343</v>
      </c>
      <c r="L61" s="332" t="s">
        <v>78</v>
      </c>
      <c r="M61" s="335">
        <v>44652</v>
      </c>
      <c r="N61" s="335">
        <v>44896</v>
      </c>
      <c r="O61" s="332" t="s">
        <v>338</v>
      </c>
      <c r="P61" s="119" t="s">
        <v>344</v>
      </c>
    </row>
    <row r="62" ht="45" spans="1:16">
      <c r="A62" s="119">
        <v>57</v>
      </c>
      <c r="B62" s="119" t="s">
        <v>345</v>
      </c>
      <c r="C62" s="119" t="s">
        <v>71</v>
      </c>
      <c r="D62" s="119" t="s">
        <v>72</v>
      </c>
      <c r="E62" s="119" t="s">
        <v>346</v>
      </c>
      <c r="F62" s="119" t="s">
        <v>347</v>
      </c>
      <c r="G62" s="332" t="s">
        <v>75</v>
      </c>
      <c r="H62" s="119">
        <v>20</v>
      </c>
      <c r="I62" s="113" t="s">
        <v>76</v>
      </c>
      <c r="J62" s="119">
        <v>20</v>
      </c>
      <c r="K62" s="119" t="s">
        <v>312</v>
      </c>
      <c r="L62" s="332" t="s">
        <v>78</v>
      </c>
      <c r="M62" s="335">
        <v>44713</v>
      </c>
      <c r="N62" s="335">
        <v>44896</v>
      </c>
      <c r="O62" s="332" t="s">
        <v>338</v>
      </c>
      <c r="P62" s="119" t="s">
        <v>348</v>
      </c>
    </row>
    <row r="63" ht="45" spans="1:16">
      <c r="A63" s="119">
        <v>58</v>
      </c>
      <c r="B63" s="119" t="s">
        <v>349</v>
      </c>
      <c r="C63" s="119" t="s">
        <v>71</v>
      </c>
      <c r="D63" s="119" t="s">
        <v>72</v>
      </c>
      <c r="E63" s="119" t="s">
        <v>350</v>
      </c>
      <c r="F63" s="119" t="s">
        <v>351</v>
      </c>
      <c r="G63" s="332" t="s">
        <v>75</v>
      </c>
      <c r="H63" s="119">
        <v>20</v>
      </c>
      <c r="I63" s="113" t="s">
        <v>76</v>
      </c>
      <c r="J63" s="119">
        <v>20</v>
      </c>
      <c r="K63" s="119" t="s">
        <v>312</v>
      </c>
      <c r="L63" s="332" t="s">
        <v>78</v>
      </c>
      <c r="M63" s="335">
        <v>44652</v>
      </c>
      <c r="N63" s="335">
        <v>44896</v>
      </c>
      <c r="O63" s="332" t="s">
        <v>338</v>
      </c>
      <c r="P63" s="119" t="s">
        <v>352</v>
      </c>
    </row>
    <row r="64" ht="45" spans="1:16">
      <c r="A64" s="119">
        <v>59</v>
      </c>
      <c r="B64" s="119" t="s">
        <v>353</v>
      </c>
      <c r="C64" s="119" t="s">
        <v>71</v>
      </c>
      <c r="D64" s="119" t="s">
        <v>72</v>
      </c>
      <c r="E64" s="119" t="s">
        <v>354</v>
      </c>
      <c r="F64" s="119" t="s">
        <v>355</v>
      </c>
      <c r="G64" s="332" t="s">
        <v>152</v>
      </c>
      <c r="H64" s="119">
        <v>30</v>
      </c>
      <c r="I64" s="113" t="s">
        <v>76</v>
      </c>
      <c r="J64" s="119">
        <v>30</v>
      </c>
      <c r="K64" s="119" t="s">
        <v>333</v>
      </c>
      <c r="L64" s="332" t="s">
        <v>78</v>
      </c>
      <c r="M64" s="335">
        <v>44652</v>
      </c>
      <c r="N64" s="335">
        <v>44896</v>
      </c>
      <c r="O64" s="332" t="s">
        <v>338</v>
      </c>
      <c r="P64" s="119" t="s">
        <v>356</v>
      </c>
    </row>
    <row r="65" ht="45" spans="1:16">
      <c r="A65" s="119">
        <v>60</v>
      </c>
      <c r="B65" s="119" t="s">
        <v>357</v>
      </c>
      <c r="C65" s="119" t="s">
        <v>71</v>
      </c>
      <c r="D65" s="119" t="s">
        <v>72</v>
      </c>
      <c r="E65" s="119" t="s">
        <v>358</v>
      </c>
      <c r="F65" s="119" t="s">
        <v>359</v>
      </c>
      <c r="G65" s="332" t="s">
        <v>75</v>
      </c>
      <c r="H65" s="194">
        <v>20</v>
      </c>
      <c r="I65" s="113" t="s">
        <v>76</v>
      </c>
      <c r="J65" s="194">
        <v>20</v>
      </c>
      <c r="K65" s="119" t="s">
        <v>312</v>
      </c>
      <c r="L65" s="332" t="s">
        <v>78</v>
      </c>
      <c r="M65" s="335" t="s">
        <v>360</v>
      </c>
      <c r="N65" s="335">
        <v>44897</v>
      </c>
      <c r="O65" s="332" t="s">
        <v>338</v>
      </c>
      <c r="P65" s="332" t="s">
        <v>361</v>
      </c>
    </row>
    <row r="66" ht="45" spans="1:16">
      <c r="A66" s="119">
        <v>61</v>
      </c>
      <c r="B66" s="119" t="s">
        <v>362</v>
      </c>
      <c r="C66" s="119" t="s">
        <v>71</v>
      </c>
      <c r="D66" s="119" t="s">
        <v>72</v>
      </c>
      <c r="E66" s="119" t="s">
        <v>363</v>
      </c>
      <c r="F66" s="119" t="s">
        <v>364</v>
      </c>
      <c r="G66" s="332" t="s">
        <v>75</v>
      </c>
      <c r="H66" s="194">
        <v>20</v>
      </c>
      <c r="I66" s="113" t="s">
        <v>76</v>
      </c>
      <c r="J66" s="194">
        <v>20</v>
      </c>
      <c r="K66" s="119" t="s">
        <v>312</v>
      </c>
      <c r="L66" s="332" t="s">
        <v>78</v>
      </c>
      <c r="M66" s="335" t="s">
        <v>365</v>
      </c>
      <c r="N66" s="335">
        <v>44896</v>
      </c>
      <c r="O66" s="332" t="s">
        <v>338</v>
      </c>
      <c r="P66" s="332" t="s">
        <v>366</v>
      </c>
    </row>
    <row r="67" ht="45" spans="1:16">
      <c r="A67" s="119">
        <v>62</v>
      </c>
      <c r="B67" s="119" t="s">
        <v>367</v>
      </c>
      <c r="C67" s="119" t="s">
        <v>71</v>
      </c>
      <c r="D67" s="119" t="s">
        <v>72</v>
      </c>
      <c r="E67" s="119" t="s">
        <v>368</v>
      </c>
      <c r="F67" s="119" t="s">
        <v>369</v>
      </c>
      <c r="G67" s="332" t="s">
        <v>75</v>
      </c>
      <c r="H67" s="119">
        <v>20</v>
      </c>
      <c r="I67" s="113" t="s">
        <v>76</v>
      </c>
      <c r="J67" s="119">
        <v>20</v>
      </c>
      <c r="K67" s="119" t="s">
        <v>370</v>
      </c>
      <c r="L67" s="332" t="s">
        <v>78</v>
      </c>
      <c r="M67" s="335">
        <v>44713</v>
      </c>
      <c r="N67" s="335">
        <v>44866</v>
      </c>
      <c r="O67" s="332" t="s">
        <v>371</v>
      </c>
      <c r="P67" s="119" t="s">
        <v>372</v>
      </c>
    </row>
    <row r="68" ht="45" spans="1:16">
      <c r="A68" s="119">
        <v>63</v>
      </c>
      <c r="B68" s="119" t="s">
        <v>373</v>
      </c>
      <c r="C68" s="119" t="s">
        <v>71</v>
      </c>
      <c r="D68" s="119" t="s">
        <v>72</v>
      </c>
      <c r="E68" s="119" t="s">
        <v>374</v>
      </c>
      <c r="F68" s="119" t="s">
        <v>375</v>
      </c>
      <c r="G68" s="332" t="s">
        <v>112</v>
      </c>
      <c r="H68" s="119">
        <v>50</v>
      </c>
      <c r="I68" s="113" t="s">
        <v>76</v>
      </c>
      <c r="J68" s="119">
        <v>50</v>
      </c>
      <c r="K68" s="119" t="s">
        <v>376</v>
      </c>
      <c r="L68" s="332" t="s">
        <v>78</v>
      </c>
      <c r="M68" s="335">
        <v>44652</v>
      </c>
      <c r="N68" s="335">
        <v>44835</v>
      </c>
      <c r="O68" s="332" t="s">
        <v>371</v>
      </c>
      <c r="P68" s="119" t="s">
        <v>377</v>
      </c>
    </row>
    <row r="69" ht="45" spans="1:16">
      <c r="A69" s="119">
        <v>64</v>
      </c>
      <c r="B69" s="119" t="s">
        <v>378</v>
      </c>
      <c r="C69" s="119" t="s">
        <v>71</v>
      </c>
      <c r="D69" s="119" t="s">
        <v>72</v>
      </c>
      <c r="E69" s="119" t="s">
        <v>379</v>
      </c>
      <c r="F69" s="119" t="s">
        <v>380</v>
      </c>
      <c r="G69" s="332" t="s">
        <v>162</v>
      </c>
      <c r="H69" s="194">
        <v>10</v>
      </c>
      <c r="I69" s="113" t="s">
        <v>76</v>
      </c>
      <c r="J69" s="194">
        <v>10</v>
      </c>
      <c r="K69" s="119" t="s">
        <v>381</v>
      </c>
      <c r="L69" s="332" t="s">
        <v>78</v>
      </c>
      <c r="M69" s="335">
        <v>44652</v>
      </c>
      <c r="N69" s="335">
        <v>44835</v>
      </c>
      <c r="O69" s="332" t="s">
        <v>371</v>
      </c>
      <c r="P69" s="119" t="s">
        <v>382</v>
      </c>
    </row>
    <row r="70" ht="45" spans="1:16">
      <c r="A70" s="119">
        <v>65</v>
      </c>
      <c r="B70" s="119" t="s">
        <v>383</v>
      </c>
      <c r="C70" s="119" t="s">
        <v>71</v>
      </c>
      <c r="D70" s="119" t="s">
        <v>72</v>
      </c>
      <c r="E70" s="119" t="s">
        <v>384</v>
      </c>
      <c r="F70" s="119" t="s">
        <v>385</v>
      </c>
      <c r="G70" s="332" t="s">
        <v>162</v>
      </c>
      <c r="H70" s="119">
        <v>10</v>
      </c>
      <c r="I70" s="113" t="s">
        <v>76</v>
      </c>
      <c r="J70" s="119">
        <v>10</v>
      </c>
      <c r="K70" s="119" t="s">
        <v>381</v>
      </c>
      <c r="L70" s="332" t="s">
        <v>78</v>
      </c>
      <c r="M70" s="335">
        <v>44652</v>
      </c>
      <c r="N70" s="335">
        <v>44866</v>
      </c>
      <c r="O70" s="332" t="s">
        <v>371</v>
      </c>
      <c r="P70" s="119" t="s">
        <v>386</v>
      </c>
    </row>
    <row r="71" ht="45" spans="1:16">
      <c r="A71" s="119">
        <v>66</v>
      </c>
      <c r="B71" s="119" t="s">
        <v>387</v>
      </c>
      <c r="C71" s="119" t="s">
        <v>71</v>
      </c>
      <c r="D71" s="119" t="s">
        <v>72</v>
      </c>
      <c r="E71" s="119" t="s">
        <v>388</v>
      </c>
      <c r="F71" s="119" t="s">
        <v>389</v>
      </c>
      <c r="G71" s="119" t="s">
        <v>75</v>
      </c>
      <c r="H71" s="119">
        <v>20</v>
      </c>
      <c r="I71" s="119" t="s">
        <v>76</v>
      </c>
      <c r="J71" s="119">
        <v>20</v>
      </c>
      <c r="K71" s="119" t="s">
        <v>390</v>
      </c>
      <c r="L71" s="119" t="s">
        <v>78</v>
      </c>
      <c r="M71" s="335">
        <v>44654</v>
      </c>
      <c r="N71" s="335">
        <v>44868</v>
      </c>
      <c r="O71" s="119" t="s">
        <v>371</v>
      </c>
      <c r="P71" s="119" t="s">
        <v>391</v>
      </c>
    </row>
    <row r="72" ht="45" spans="1:16">
      <c r="A72" s="119">
        <v>67</v>
      </c>
      <c r="B72" s="119" t="s">
        <v>392</v>
      </c>
      <c r="C72" s="119" t="s">
        <v>71</v>
      </c>
      <c r="D72" s="119" t="s">
        <v>72</v>
      </c>
      <c r="E72" s="119" t="s">
        <v>388</v>
      </c>
      <c r="F72" s="119" t="s">
        <v>393</v>
      </c>
      <c r="G72" s="119" t="s">
        <v>75</v>
      </c>
      <c r="H72" s="119">
        <v>20</v>
      </c>
      <c r="I72" s="119" t="s">
        <v>76</v>
      </c>
      <c r="J72" s="119">
        <v>20</v>
      </c>
      <c r="K72" s="119" t="s">
        <v>390</v>
      </c>
      <c r="L72" s="119" t="s">
        <v>78</v>
      </c>
      <c r="M72" s="335">
        <v>44655</v>
      </c>
      <c r="N72" s="335">
        <v>44869</v>
      </c>
      <c r="O72" s="119" t="s">
        <v>371</v>
      </c>
      <c r="P72" s="119" t="s">
        <v>394</v>
      </c>
    </row>
    <row r="73" ht="45" spans="1:16">
      <c r="A73" s="119">
        <v>68</v>
      </c>
      <c r="B73" s="119" t="s">
        <v>395</v>
      </c>
      <c r="C73" s="119" t="s">
        <v>71</v>
      </c>
      <c r="D73" s="119" t="s">
        <v>72</v>
      </c>
      <c r="E73" s="119" t="s">
        <v>396</v>
      </c>
      <c r="F73" s="119" t="s">
        <v>397</v>
      </c>
      <c r="G73" s="332" t="s">
        <v>162</v>
      </c>
      <c r="H73" s="194">
        <v>10</v>
      </c>
      <c r="I73" s="113" t="s">
        <v>76</v>
      </c>
      <c r="J73" s="194">
        <v>10</v>
      </c>
      <c r="K73" s="117" t="s">
        <v>398</v>
      </c>
      <c r="L73" s="332" t="s">
        <v>78</v>
      </c>
      <c r="M73" s="335">
        <v>44621</v>
      </c>
      <c r="N73" s="335">
        <v>44896</v>
      </c>
      <c r="O73" s="332" t="s">
        <v>399</v>
      </c>
      <c r="P73" s="332" t="s">
        <v>400</v>
      </c>
    </row>
    <row r="74" ht="45" spans="1:16">
      <c r="A74" s="119">
        <v>69</v>
      </c>
      <c r="B74" s="119" t="s">
        <v>401</v>
      </c>
      <c r="C74" s="119" t="s">
        <v>71</v>
      </c>
      <c r="D74" s="119" t="s">
        <v>72</v>
      </c>
      <c r="E74" s="119" t="s">
        <v>402</v>
      </c>
      <c r="F74" s="119" t="s">
        <v>403</v>
      </c>
      <c r="G74" s="332" t="s">
        <v>75</v>
      </c>
      <c r="H74" s="194">
        <v>20</v>
      </c>
      <c r="I74" s="113" t="s">
        <v>76</v>
      </c>
      <c r="J74" s="194">
        <v>20</v>
      </c>
      <c r="K74" s="117" t="s">
        <v>404</v>
      </c>
      <c r="L74" s="332" t="s">
        <v>78</v>
      </c>
      <c r="M74" s="335" t="s">
        <v>313</v>
      </c>
      <c r="N74" s="335" t="s">
        <v>291</v>
      </c>
      <c r="O74" s="332" t="s">
        <v>399</v>
      </c>
      <c r="P74" s="332" t="s">
        <v>405</v>
      </c>
    </row>
    <row r="75" ht="45" spans="1:16">
      <c r="A75" s="119">
        <v>70</v>
      </c>
      <c r="B75" s="119" t="s">
        <v>406</v>
      </c>
      <c r="C75" s="119" t="s">
        <v>71</v>
      </c>
      <c r="D75" s="119" t="s">
        <v>72</v>
      </c>
      <c r="E75" s="119" t="s">
        <v>407</v>
      </c>
      <c r="F75" s="119" t="s">
        <v>408</v>
      </c>
      <c r="G75" s="332" t="s">
        <v>152</v>
      </c>
      <c r="H75" s="194">
        <v>30</v>
      </c>
      <c r="I75" s="113" t="s">
        <v>76</v>
      </c>
      <c r="J75" s="194">
        <v>30</v>
      </c>
      <c r="K75" s="117" t="s">
        <v>409</v>
      </c>
      <c r="L75" s="332" t="s">
        <v>78</v>
      </c>
      <c r="M75" s="335">
        <v>44621</v>
      </c>
      <c r="N75" s="335">
        <v>44896</v>
      </c>
      <c r="O75" s="332" t="s">
        <v>399</v>
      </c>
      <c r="P75" s="332" t="s">
        <v>410</v>
      </c>
    </row>
    <row r="76" ht="45" spans="1:16">
      <c r="A76" s="119">
        <v>71</v>
      </c>
      <c r="B76" s="119" t="s">
        <v>411</v>
      </c>
      <c r="C76" s="119" t="s">
        <v>71</v>
      </c>
      <c r="D76" s="119" t="s">
        <v>72</v>
      </c>
      <c r="E76" s="119" t="s">
        <v>412</v>
      </c>
      <c r="F76" s="119" t="s">
        <v>413</v>
      </c>
      <c r="G76" s="332" t="s">
        <v>152</v>
      </c>
      <c r="H76" s="194">
        <v>30</v>
      </c>
      <c r="I76" s="113" t="s">
        <v>76</v>
      </c>
      <c r="J76" s="194">
        <v>30</v>
      </c>
      <c r="K76" s="117" t="s">
        <v>409</v>
      </c>
      <c r="L76" s="332" t="s">
        <v>78</v>
      </c>
      <c r="M76" s="335">
        <v>44621</v>
      </c>
      <c r="N76" s="335">
        <v>44926</v>
      </c>
      <c r="O76" s="332" t="s">
        <v>399</v>
      </c>
      <c r="P76" s="332" t="s">
        <v>414</v>
      </c>
    </row>
    <row r="77" ht="45" spans="1:16">
      <c r="A77" s="119">
        <v>72</v>
      </c>
      <c r="B77" s="119" t="s">
        <v>415</v>
      </c>
      <c r="C77" s="119" t="s">
        <v>71</v>
      </c>
      <c r="D77" s="119" t="s">
        <v>72</v>
      </c>
      <c r="E77" s="119" t="s">
        <v>416</v>
      </c>
      <c r="F77" s="119" t="s">
        <v>417</v>
      </c>
      <c r="G77" s="332" t="s">
        <v>75</v>
      </c>
      <c r="H77" s="194">
        <v>20</v>
      </c>
      <c r="I77" s="113" t="s">
        <v>76</v>
      </c>
      <c r="J77" s="194">
        <v>20</v>
      </c>
      <c r="K77" s="117" t="s">
        <v>404</v>
      </c>
      <c r="L77" s="332" t="s">
        <v>78</v>
      </c>
      <c r="M77" s="335">
        <v>44682</v>
      </c>
      <c r="N77" s="335">
        <v>44835</v>
      </c>
      <c r="O77" s="332" t="s">
        <v>399</v>
      </c>
      <c r="P77" s="332" t="s">
        <v>418</v>
      </c>
    </row>
    <row r="78" ht="45" spans="1:16">
      <c r="A78" s="119">
        <v>73</v>
      </c>
      <c r="B78" s="119" t="s">
        <v>419</v>
      </c>
      <c r="C78" s="119" t="s">
        <v>71</v>
      </c>
      <c r="D78" s="119" t="s">
        <v>72</v>
      </c>
      <c r="E78" s="119" t="s">
        <v>420</v>
      </c>
      <c r="F78" s="119" t="s">
        <v>421</v>
      </c>
      <c r="G78" s="332" t="s">
        <v>75</v>
      </c>
      <c r="H78" s="194">
        <v>20</v>
      </c>
      <c r="I78" s="113" t="s">
        <v>76</v>
      </c>
      <c r="J78" s="194">
        <v>20</v>
      </c>
      <c r="K78" s="117" t="s">
        <v>404</v>
      </c>
      <c r="L78" s="332" t="s">
        <v>78</v>
      </c>
      <c r="M78" s="335">
        <v>44682</v>
      </c>
      <c r="N78" s="335">
        <v>44835</v>
      </c>
      <c r="O78" s="332" t="s">
        <v>399</v>
      </c>
      <c r="P78" s="332" t="s">
        <v>422</v>
      </c>
    </row>
    <row r="79" ht="45" spans="1:16">
      <c r="A79" s="119">
        <v>74</v>
      </c>
      <c r="B79" s="119" t="s">
        <v>423</v>
      </c>
      <c r="C79" s="119" t="s">
        <v>71</v>
      </c>
      <c r="D79" s="119" t="s">
        <v>72</v>
      </c>
      <c r="E79" s="119" t="s">
        <v>416</v>
      </c>
      <c r="F79" s="119" t="s">
        <v>424</v>
      </c>
      <c r="G79" s="332" t="s">
        <v>75</v>
      </c>
      <c r="H79" s="194">
        <v>20</v>
      </c>
      <c r="I79" s="113" t="s">
        <v>76</v>
      </c>
      <c r="J79" s="194">
        <v>20</v>
      </c>
      <c r="K79" s="117" t="s">
        <v>404</v>
      </c>
      <c r="L79" s="332" t="s">
        <v>78</v>
      </c>
      <c r="M79" s="335">
        <v>44713</v>
      </c>
      <c r="N79" s="335">
        <v>44866</v>
      </c>
      <c r="O79" s="332" t="s">
        <v>425</v>
      </c>
      <c r="P79" s="332" t="s">
        <v>426</v>
      </c>
    </row>
    <row r="80" ht="45" spans="1:16">
      <c r="A80" s="119">
        <v>75</v>
      </c>
      <c r="B80" s="119" t="s">
        <v>427</v>
      </c>
      <c r="C80" s="119" t="s">
        <v>71</v>
      </c>
      <c r="D80" s="119" t="s">
        <v>72</v>
      </c>
      <c r="E80" s="333" t="s">
        <v>428</v>
      </c>
      <c r="F80" s="119" t="s">
        <v>429</v>
      </c>
      <c r="G80" s="332" t="s">
        <v>75</v>
      </c>
      <c r="H80" s="194">
        <v>20</v>
      </c>
      <c r="I80" s="113" t="s">
        <v>76</v>
      </c>
      <c r="J80" s="194">
        <v>20</v>
      </c>
      <c r="K80" s="117" t="s">
        <v>409</v>
      </c>
      <c r="L80" s="332" t="s">
        <v>78</v>
      </c>
      <c r="M80" s="335">
        <v>44682</v>
      </c>
      <c r="N80" s="335" t="s">
        <v>291</v>
      </c>
      <c r="O80" s="332" t="s">
        <v>399</v>
      </c>
      <c r="P80" s="332" t="s">
        <v>430</v>
      </c>
    </row>
    <row r="81" ht="45" spans="1:16">
      <c r="A81" s="119">
        <v>76</v>
      </c>
      <c r="B81" s="119" t="s">
        <v>431</v>
      </c>
      <c r="C81" s="119" t="s">
        <v>71</v>
      </c>
      <c r="D81" s="119" t="s">
        <v>72</v>
      </c>
      <c r="E81" s="119" t="s">
        <v>432</v>
      </c>
      <c r="F81" s="119" t="s">
        <v>433</v>
      </c>
      <c r="G81" s="332" t="s">
        <v>152</v>
      </c>
      <c r="H81" s="194">
        <v>30</v>
      </c>
      <c r="I81" s="113" t="s">
        <v>76</v>
      </c>
      <c r="J81" s="194">
        <v>30</v>
      </c>
      <c r="K81" s="117" t="s">
        <v>434</v>
      </c>
      <c r="L81" s="332" t="s">
        <v>78</v>
      </c>
      <c r="M81" s="335">
        <v>44621</v>
      </c>
      <c r="N81" s="335">
        <v>44896</v>
      </c>
      <c r="O81" s="332" t="s">
        <v>435</v>
      </c>
      <c r="P81" s="119" t="s">
        <v>436</v>
      </c>
    </row>
    <row r="82" ht="45" spans="1:16">
      <c r="A82" s="119">
        <v>77</v>
      </c>
      <c r="B82" s="119" t="s">
        <v>437</v>
      </c>
      <c r="C82" s="119" t="s">
        <v>71</v>
      </c>
      <c r="D82" s="119" t="s">
        <v>72</v>
      </c>
      <c r="E82" s="119" t="s">
        <v>438</v>
      </c>
      <c r="F82" s="119" t="s">
        <v>439</v>
      </c>
      <c r="G82" s="332" t="s">
        <v>75</v>
      </c>
      <c r="H82" s="194">
        <v>20</v>
      </c>
      <c r="I82" s="113" t="s">
        <v>76</v>
      </c>
      <c r="J82" s="194">
        <v>20</v>
      </c>
      <c r="K82" s="117" t="s">
        <v>440</v>
      </c>
      <c r="L82" s="332" t="s">
        <v>78</v>
      </c>
      <c r="M82" s="335">
        <v>44621</v>
      </c>
      <c r="N82" s="335">
        <v>44896</v>
      </c>
      <c r="O82" s="332" t="s">
        <v>435</v>
      </c>
      <c r="P82" s="119" t="s">
        <v>441</v>
      </c>
    </row>
    <row r="83" ht="45" spans="1:16">
      <c r="A83" s="119">
        <v>78</v>
      </c>
      <c r="B83" s="119" t="s">
        <v>442</v>
      </c>
      <c r="C83" s="119" t="s">
        <v>71</v>
      </c>
      <c r="D83" s="119" t="s">
        <v>72</v>
      </c>
      <c r="E83" s="119" t="s">
        <v>443</v>
      </c>
      <c r="F83" s="194" t="s">
        <v>444</v>
      </c>
      <c r="G83" s="332" t="s">
        <v>112</v>
      </c>
      <c r="H83" s="194">
        <v>50</v>
      </c>
      <c r="I83" s="113" t="s">
        <v>76</v>
      </c>
      <c r="J83" s="194">
        <v>50</v>
      </c>
      <c r="K83" s="117" t="s">
        <v>445</v>
      </c>
      <c r="L83" s="332" t="s">
        <v>78</v>
      </c>
      <c r="M83" s="335">
        <v>44621</v>
      </c>
      <c r="N83" s="335">
        <v>44896</v>
      </c>
      <c r="O83" s="332" t="s">
        <v>435</v>
      </c>
      <c r="P83" s="194" t="s">
        <v>446</v>
      </c>
    </row>
    <row r="84" ht="45" spans="1:16">
      <c r="A84" s="119">
        <v>79</v>
      </c>
      <c r="B84" s="119" t="s">
        <v>447</v>
      </c>
      <c r="C84" s="119" t="s">
        <v>71</v>
      </c>
      <c r="D84" s="119" t="s">
        <v>72</v>
      </c>
      <c r="E84" s="119" t="s">
        <v>448</v>
      </c>
      <c r="F84" s="119" t="s">
        <v>449</v>
      </c>
      <c r="G84" s="332" t="s">
        <v>75</v>
      </c>
      <c r="H84" s="194">
        <v>20</v>
      </c>
      <c r="I84" s="113" t="s">
        <v>76</v>
      </c>
      <c r="J84" s="194">
        <v>20</v>
      </c>
      <c r="K84" s="117" t="s">
        <v>440</v>
      </c>
      <c r="L84" s="332" t="s">
        <v>78</v>
      </c>
      <c r="M84" s="335">
        <v>44621</v>
      </c>
      <c r="N84" s="335">
        <v>44896</v>
      </c>
      <c r="O84" s="332" t="s">
        <v>435</v>
      </c>
      <c r="P84" s="119" t="s">
        <v>450</v>
      </c>
    </row>
    <row r="85" ht="45" spans="1:16">
      <c r="A85" s="119">
        <v>80</v>
      </c>
      <c r="B85" s="119" t="s">
        <v>451</v>
      </c>
      <c r="C85" s="119" t="s">
        <v>71</v>
      </c>
      <c r="D85" s="119" t="s">
        <v>72</v>
      </c>
      <c r="E85" s="119" t="s">
        <v>452</v>
      </c>
      <c r="F85" s="119" t="s">
        <v>453</v>
      </c>
      <c r="G85" s="332" t="s">
        <v>75</v>
      </c>
      <c r="H85" s="119">
        <v>20</v>
      </c>
      <c r="I85" s="113" t="s">
        <v>76</v>
      </c>
      <c r="J85" s="119">
        <v>20</v>
      </c>
      <c r="K85" s="117" t="s">
        <v>440</v>
      </c>
      <c r="L85" s="332" t="s">
        <v>78</v>
      </c>
      <c r="M85" s="335">
        <v>44805</v>
      </c>
      <c r="N85" s="335">
        <v>44896</v>
      </c>
      <c r="O85" s="332" t="s">
        <v>435</v>
      </c>
      <c r="P85" s="119" t="s">
        <v>454</v>
      </c>
    </row>
    <row r="86" ht="45" spans="1:16">
      <c r="A86" s="119">
        <v>81</v>
      </c>
      <c r="B86" s="119" t="s">
        <v>455</v>
      </c>
      <c r="C86" s="119" t="s">
        <v>71</v>
      </c>
      <c r="D86" s="119" t="s">
        <v>72</v>
      </c>
      <c r="E86" s="119" t="s">
        <v>456</v>
      </c>
      <c r="F86" s="119" t="s">
        <v>457</v>
      </c>
      <c r="G86" s="332" t="s">
        <v>75</v>
      </c>
      <c r="H86" s="194">
        <v>20</v>
      </c>
      <c r="I86" s="113" t="s">
        <v>76</v>
      </c>
      <c r="J86" s="194">
        <v>20</v>
      </c>
      <c r="K86" s="117" t="s">
        <v>440</v>
      </c>
      <c r="L86" s="332" t="s">
        <v>78</v>
      </c>
      <c r="M86" s="335">
        <v>44652</v>
      </c>
      <c r="N86" s="335">
        <v>44896</v>
      </c>
      <c r="O86" s="332" t="s">
        <v>435</v>
      </c>
      <c r="P86" s="119" t="s">
        <v>458</v>
      </c>
    </row>
    <row r="87" ht="45" spans="1:16">
      <c r="A87" s="119">
        <v>82</v>
      </c>
      <c r="B87" s="119" t="s">
        <v>459</v>
      </c>
      <c r="C87" s="119" t="s">
        <v>71</v>
      </c>
      <c r="D87" s="119" t="s">
        <v>72</v>
      </c>
      <c r="E87" s="119" t="s">
        <v>460</v>
      </c>
      <c r="F87" s="119" t="s">
        <v>461</v>
      </c>
      <c r="G87" s="332" t="s">
        <v>152</v>
      </c>
      <c r="H87" s="113">
        <v>30</v>
      </c>
      <c r="I87" s="113" t="s">
        <v>76</v>
      </c>
      <c r="J87" s="113">
        <v>30</v>
      </c>
      <c r="K87" s="117" t="s">
        <v>434</v>
      </c>
      <c r="L87" s="332" t="s">
        <v>78</v>
      </c>
      <c r="M87" s="335">
        <v>44652</v>
      </c>
      <c r="N87" s="335">
        <v>44896</v>
      </c>
      <c r="O87" s="332" t="s">
        <v>435</v>
      </c>
      <c r="P87" s="119" t="s">
        <v>462</v>
      </c>
    </row>
    <row r="88" ht="45" spans="1:16">
      <c r="A88" s="119">
        <v>83</v>
      </c>
      <c r="B88" s="119" t="s">
        <v>463</v>
      </c>
      <c r="C88" s="119" t="s">
        <v>71</v>
      </c>
      <c r="D88" s="119" t="s">
        <v>72</v>
      </c>
      <c r="E88" s="119" t="s">
        <v>464</v>
      </c>
      <c r="F88" s="119" t="s">
        <v>465</v>
      </c>
      <c r="G88" s="332" t="s">
        <v>75</v>
      </c>
      <c r="H88" s="194">
        <v>20</v>
      </c>
      <c r="I88" s="113" t="s">
        <v>76</v>
      </c>
      <c r="J88" s="194">
        <v>20</v>
      </c>
      <c r="K88" s="117" t="s">
        <v>440</v>
      </c>
      <c r="L88" s="332" t="s">
        <v>78</v>
      </c>
      <c r="M88" s="335">
        <v>44652</v>
      </c>
      <c r="N88" s="335">
        <v>44866</v>
      </c>
      <c r="O88" s="332" t="s">
        <v>435</v>
      </c>
      <c r="P88" s="119" t="s">
        <v>466</v>
      </c>
    </row>
    <row r="89" ht="45" spans="1:16">
      <c r="A89" s="119">
        <v>84</v>
      </c>
      <c r="B89" s="119" t="s">
        <v>467</v>
      </c>
      <c r="C89" s="119" t="s">
        <v>71</v>
      </c>
      <c r="D89" s="119" t="s">
        <v>72</v>
      </c>
      <c r="E89" s="333" t="s">
        <v>468</v>
      </c>
      <c r="F89" s="119" t="s">
        <v>469</v>
      </c>
      <c r="G89" s="332" t="s">
        <v>75</v>
      </c>
      <c r="H89" s="194">
        <v>20</v>
      </c>
      <c r="I89" s="113" t="s">
        <v>76</v>
      </c>
      <c r="J89" s="194">
        <v>20</v>
      </c>
      <c r="K89" s="117" t="s">
        <v>440</v>
      </c>
      <c r="L89" s="332" t="s">
        <v>78</v>
      </c>
      <c r="M89" s="335">
        <v>44652</v>
      </c>
      <c r="N89" s="335">
        <v>44866</v>
      </c>
      <c r="O89" s="332" t="s">
        <v>435</v>
      </c>
      <c r="P89" s="119" t="s">
        <v>470</v>
      </c>
    </row>
    <row r="90" ht="45" spans="1:16">
      <c r="A90" s="119">
        <v>85</v>
      </c>
      <c r="B90" s="119" t="s">
        <v>471</v>
      </c>
      <c r="C90" s="119" t="s">
        <v>71</v>
      </c>
      <c r="D90" s="119" t="s">
        <v>72</v>
      </c>
      <c r="E90" s="333" t="s">
        <v>472</v>
      </c>
      <c r="F90" s="119" t="s">
        <v>473</v>
      </c>
      <c r="G90" s="332" t="s">
        <v>75</v>
      </c>
      <c r="H90" s="119">
        <v>20</v>
      </c>
      <c r="I90" s="113" t="s">
        <v>76</v>
      </c>
      <c r="J90" s="119">
        <v>20</v>
      </c>
      <c r="K90" s="117" t="s">
        <v>440</v>
      </c>
      <c r="L90" s="332" t="s">
        <v>78</v>
      </c>
      <c r="M90" s="335">
        <v>44652</v>
      </c>
      <c r="N90" s="335">
        <v>44805</v>
      </c>
      <c r="O90" s="332" t="s">
        <v>435</v>
      </c>
      <c r="P90" s="119" t="s">
        <v>474</v>
      </c>
    </row>
    <row r="91" ht="45" spans="1:16">
      <c r="A91" s="119">
        <v>86</v>
      </c>
      <c r="B91" s="119" t="s">
        <v>475</v>
      </c>
      <c r="C91" s="119" t="s">
        <v>71</v>
      </c>
      <c r="D91" s="119" t="s">
        <v>72</v>
      </c>
      <c r="E91" s="119" t="s">
        <v>476</v>
      </c>
      <c r="F91" s="119" t="s">
        <v>477</v>
      </c>
      <c r="G91" s="332" t="s">
        <v>162</v>
      </c>
      <c r="H91" s="194">
        <v>10</v>
      </c>
      <c r="I91" s="113" t="s">
        <v>76</v>
      </c>
      <c r="J91" s="194">
        <v>10</v>
      </c>
      <c r="K91" s="117" t="s">
        <v>478</v>
      </c>
      <c r="L91" s="332" t="s">
        <v>78</v>
      </c>
      <c r="M91" s="335">
        <v>44652</v>
      </c>
      <c r="N91" s="335">
        <v>44896</v>
      </c>
      <c r="O91" s="332" t="s">
        <v>479</v>
      </c>
      <c r="P91" s="332" t="s">
        <v>480</v>
      </c>
    </row>
    <row r="92" ht="45" spans="1:16">
      <c r="A92" s="119">
        <v>87</v>
      </c>
      <c r="B92" s="119" t="s">
        <v>481</v>
      </c>
      <c r="C92" s="119" t="s">
        <v>71</v>
      </c>
      <c r="D92" s="119" t="s">
        <v>72</v>
      </c>
      <c r="E92" s="119" t="s">
        <v>482</v>
      </c>
      <c r="F92" s="119" t="s">
        <v>483</v>
      </c>
      <c r="G92" s="332" t="s">
        <v>75</v>
      </c>
      <c r="H92" s="194">
        <v>20</v>
      </c>
      <c r="I92" s="113" t="s">
        <v>76</v>
      </c>
      <c r="J92" s="194">
        <v>20</v>
      </c>
      <c r="K92" s="117" t="s">
        <v>484</v>
      </c>
      <c r="L92" s="332" t="s">
        <v>78</v>
      </c>
      <c r="M92" s="335">
        <v>44652</v>
      </c>
      <c r="N92" s="335">
        <v>44774</v>
      </c>
      <c r="O92" s="332" t="s">
        <v>479</v>
      </c>
      <c r="P92" s="332" t="s">
        <v>485</v>
      </c>
    </row>
    <row r="93" ht="45" spans="1:16">
      <c r="A93" s="119">
        <v>88</v>
      </c>
      <c r="B93" s="119" t="s">
        <v>486</v>
      </c>
      <c r="C93" s="119" t="s">
        <v>71</v>
      </c>
      <c r="D93" s="119" t="s">
        <v>72</v>
      </c>
      <c r="E93" s="333" t="s">
        <v>487</v>
      </c>
      <c r="F93" s="339" t="s">
        <v>488</v>
      </c>
      <c r="G93" s="332" t="s">
        <v>152</v>
      </c>
      <c r="H93" s="340">
        <v>30</v>
      </c>
      <c r="I93" s="113" t="s">
        <v>76</v>
      </c>
      <c r="J93" s="340">
        <v>30</v>
      </c>
      <c r="K93" s="341" t="s">
        <v>489</v>
      </c>
      <c r="L93" s="332" t="s">
        <v>78</v>
      </c>
      <c r="M93" s="342">
        <v>44621</v>
      </c>
      <c r="N93" s="342">
        <v>44774</v>
      </c>
      <c r="O93" s="332" t="s">
        <v>479</v>
      </c>
      <c r="P93" s="341" t="s">
        <v>490</v>
      </c>
    </row>
    <row r="94" ht="45" spans="1:16">
      <c r="A94" s="119">
        <v>89</v>
      </c>
      <c r="B94" s="119" t="s">
        <v>491</v>
      </c>
      <c r="C94" s="119" t="s">
        <v>71</v>
      </c>
      <c r="D94" s="119" t="s">
        <v>72</v>
      </c>
      <c r="E94" s="119" t="s">
        <v>492</v>
      </c>
      <c r="F94" s="119" t="s">
        <v>493</v>
      </c>
      <c r="G94" s="332" t="s">
        <v>75</v>
      </c>
      <c r="H94" s="119">
        <v>20</v>
      </c>
      <c r="I94" s="113" t="s">
        <v>76</v>
      </c>
      <c r="J94" s="119">
        <v>20</v>
      </c>
      <c r="K94" s="117" t="s">
        <v>494</v>
      </c>
      <c r="L94" s="332" t="s">
        <v>78</v>
      </c>
      <c r="M94" s="342">
        <v>44621</v>
      </c>
      <c r="N94" s="342">
        <v>44774</v>
      </c>
      <c r="O94" s="332" t="s">
        <v>479</v>
      </c>
      <c r="P94" s="343" t="s">
        <v>495</v>
      </c>
    </row>
    <row r="95" ht="45" spans="1:16">
      <c r="A95" s="119">
        <v>90</v>
      </c>
      <c r="B95" s="119" t="s">
        <v>496</v>
      </c>
      <c r="C95" s="119" t="s">
        <v>71</v>
      </c>
      <c r="D95" s="119" t="s">
        <v>72</v>
      </c>
      <c r="E95" s="119" t="s">
        <v>497</v>
      </c>
      <c r="F95" s="119" t="s">
        <v>498</v>
      </c>
      <c r="G95" s="332" t="s">
        <v>112</v>
      </c>
      <c r="H95" s="119">
        <v>50</v>
      </c>
      <c r="I95" s="113" t="s">
        <v>76</v>
      </c>
      <c r="J95" s="119">
        <v>50</v>
      </c>
      <c r="K95" s="117" t="s">
        <v>499</v>
      </c>
      <c r="L95" s="332" t="s">
        <v>78</v>
      </c>
      <c r="M95" s="335">
        <v>44621</v>
      </c>
      <c r="N95" s="335">
        <v>44805</v>
      </c>
      <c r="O95" s="332" t="s">
        <v>479</v>
      </c>
      <c r="P95" s="332" t="s">
        <v>500</v>
      </c>
    </row>
    <row r="96" ht="45" spans="1:16">
      <c r="A96" s="119">
        <v>91</v>
      </c>
      <c r="B96" s="119" t="s">
        <v>501</v>
      </c>
      <c r="C96" s="119" t="s">
        <v>71</v>
      </c>
      <c r="D96" s="119" t="s">
        <v>72</v>
      </c>
      <c r="E96" s="119" t="s">
        <v>502</v>
      </c>
      <c r="F96" s="119" t="s">
        <v>503</v>
      </c>
      <c r="G96" s="332" t="s">
        <v>162</v>
      </c>
      <c r="H96" s="119">
        <v>10</v>
      </c>
      <c r="I96" s="113" t="s">
        <v>76</v>
      </c>
      <c r="J96" s="119">
        <v>10</v>
      </c>
      <c r="K96" s="117" t="s">
        <v>504</v>
      </c>
      <c r="L96" s="332" t="s">
        <v>78</v>
      </c>
      <c r="M96" s="344">
        <v>44621</v>
      </c>
      <c r="N96" s="344">
        <v>44896</v>
      </c>
      <c r="O96" s="332" t="s">
        <v>479</v>
      </c>
      <c r="P96" s="332" t="s">
        <v>505</v>
      </c>
    </row>
    <row r="97" ht="45" spans="1:16">
      <c r="A97" s="119">
        <v>92</v>
      </c>
      <c r="B97" s="119" t="s">
        <v>506</v>
      </c>
      <c r="C97" s="119" t="s">
        <v>71</v>
      </c>
      <c r="D97" s="119" t="s">
        <v>72</v>
      </c>
      <c r="E97" s="119" t="s">
        <v>507</v>
      </c>
      <c r="F97" s="119" t="s">
        <v>508</v>
      </c>
      <c r="G97" s="332" t="s">
        <v>162</v>
      </c>
      <c r="H97" s="194">
        <v>10</v>
      </c>
      <c r="I97" s="113" t="s">
        <v>76</v>
      </c>
      <c r="J97" s="194">
        <v>10</v>
      </c>
      <c r="K97" s="117" t="s">
        <v>509</v>
      </c>
      <c r="L97" s="332" t="s">
        <v>78</v>
      </c>
      <c r="M97" s="335">
        <v>44652</v>
      </c>
      <c r="N97" s="335">
        <v>44774</v>
      </c>
      <c r="O97" s="332" t="s">
        <v>510</v>
      </c>
      <c r="P97" s="119" t="s">
        <v>511</v>
      </c>
    </row>
    <row r="98" ht="31" customHeight="1" spans="1:16">
      <c r="A98" s="119">
        <v>93</v>
      </c>
      <c r="B98" s="119" t="s">
        <v>512</v>
      </c>
      <c r="C98" s="119" t="s">
        <v>71</v>
      </c>
      <c r="D98" s="119" t="s">
        <v>72</v>
      </c>
      <c r="E98" s="119" t="s">
        <v>513</v>
      </c>
      <c r="F98" s="119" t="s">
        <v>514</v>
      </c>
      <c r="G98" s="332" t="s">
        <v>75</v>
      </c>
      <c r="H98" s="194">
        <v>20</v>
      </c>
      <c r="I98" s="113" t="s">
        <v>76</v>
      </c>
      <c r="J98" s="194">
        <v>20</v>
      </c>
      <c r="K98" s="117" t="s">
        <v>515</v>
      </c>
      <c r="L98" s="332" t="s">
        <v>78</v>
      </c>
      <c r="M98" s="335">
        <v>44682</v>
      </c>
      <c r="N98" s="335">
        <v>44896</v>
      </c>
      <c r="O98" s="332" t="s">
        <v>510</v>
      </c>
      <c r="P98" s="119" t="s">
        <v>516</v>
      </c>
    </row>
    <row r="99" ht="45" spans="1:16">
      <c r="A99" s="119">
        <v>94</v>
      </c>
      <c r="B99" s="119" t="s">
        <v>517</v>
      </c>
      <c r="C99" s="119" t="s">
        <v>71</v>
      </c>
      <c r="D99" s="119" t="s">
        <v>72</v>
      </c>
      <c r="E99" s="333" t="s">
        <v>518</v>
      </c>
      <c r="F99" s="119" t="s">
        <v>519</v>
      </c>
      <c r="G99" s="332" t="s">
        <v>162</v>
      </c>
      <c r="H99" s="194">
        <v>10</v>
      </c>
      <c r="I99" s="113" t="s">
        <v>76</v>
      </c>
      <c r="J99" s="194">
        <v>10</v>
      </c>
      <c r="K99" s="117" t="s">
        <v>520</v>
      </c>
      <c r="L99" s="332" t="s">
        <v>78</v>
      </c>
      <c r="M99" s="335">
        <v>44713</v>
      </c>
      <c r="N99" s="335">
        <v>44896</v>
      </c>
      <c r="O99" s="332" t="s">
        <v>510</v>
      </c>
      <c r="P99" s="119" t="s">
        <v>521</v>
      </c>
    </row>
    <row r="100" ht="45" spans="1:16">
      <c r="A100" s="119">
        <v>95</v>
      </c>
      <c r="B100" s="119" t="s">
        <v>522</v>
      </c>
      <c r="C100" s="119" t="s">
        <v>71</v>
      </c>
      <c r="D100" s="119" t="s">
        <v>72</v>
      </c>
      <c r="E100" s="119" t="s">
        <v>523</v>
      </c>
      <c r="F100" s="119" t="s">
        <v>524</v>
      </c>
      <c r="G100" s="332" t="s">
        <v>75</v>
      </c>
      <c r="H100" s="194">
        <v>20</v>
      </c>
      <c r="I100" s="113" t="s">
        <v>76</v>
      </c>
      <c r="J100" s="194">
        <v>20</v>
      </c>
      <c r="K100" s="113" t="s">
        <v>525</v>
      </c>
      <c r="L100" s="332" t="s">
        <v>78</v>
      </c>
      <c r="M100" s="335">
        <v>44713</v>
      </c>
      <c r="N100" s="335">
        <v>44774</v>
      </c>
      <c r="O100" s="332" t="s">
        <v>510</v>
      </c>
      <c r="P100" s="119" t="s">
        <v>526</v>
      </c>
    </row>
    <row r="101" ht="45" spans="1:16">
      <c r="A101" s="119">
        <v>96</v>
      </c>
      <c r="B101" s="119" t="s">
        <v>527</v>
      </c>
      <c r="C101" s="119" t="s">
        <v>71</v>
      </c>
      <c r="D101" s="119" t="s">
        <v>72</v>
      </c>
      <c r="E101" s="119" t="s">
        <v>528</v>
      </c>
      <c r="F101" s="113" t="s">
        <v>529</v>
      </c>
      <c r="G101" s="332" t="s">
        <v>75</v>
      </c>
      <c r="H101" s="113">
        <v>20</v>
      </c>
      <c r="I101" s="113" t="s">
        <v>76</v>
      </c>
      <c r="J101" s="113">
        <v>20</v>
      </c>
      <c r="K101" s="113" t="s">
        <v>525</v>
      </c>
      <c r="L101" s="332" t="s">
        <v>78</v>
      </c>
      <c r="M101" s="335">
        <v>44621</v>
      </c>
      <c r="N101" s="335">
        <v>44835</v>
      </c>
      <c r="O101" s="332" t="s">
        <v>530</v>
      </c>
      <c r="P101" s="113" t="s">
        <v>531</v>
      </c>
    </row>
    <row r="102" ht="45" spans="1:16">
      <c r="A102" s="119">
        <v>97</v>
      </c>
      <c r="B102" s="119" t="s">
        <v>532</v>
      </c>
      <c r="C102" s="119" t="s">
        <v>71</v>
      </c>
      <c r="D102" s="119" t="s">
        <v>72</v>
      </c>
      <c r="E102" s="119" t="s">
        <v>533</v>
      </c>
      <c r="F102" s="119" t="s">
        <v>534</v>
      </c>
      <c r="G102" s="332" t="s">
        <v>75</v>
      </c>
      <c r="H102" s="194">
        <v>20</v>
      </c>
      <c r="I102" s="113" t="s">
        <v>76</v>
      </c>
      <c r="J102" s="194">
        <v>20</v>
      </c>
      <c r="K102" s="117" t="s">
        <v>535</v>
      </c>
      <c r="L102" s="332" t="s">
        <v>78</v>
      </c>
      <c r="M102" s="344">
        <v>44621</v>
      </c>
      <c r="N102" s="344">
        <v>44896</v>
      </c>
      <c r="O102" s="332" t="s">
        <v>536</v>
      </c>
      <c r="P102" s="332" t="s">
        <v>537</v>
      </c>
    </row>
    <row r="103" ht="45" spans="1:16">
      <c r="A103" s="119">
        <v>98</v>
      </c>
      <c r="B103" s="119" t="s">
        <v>538</v>
      </c>
      <c r="C103" s="119" t="s">
        <v>71</v>
      </c>
      <c r="D103" s="119" t="s">
        <v>72</v>
      </c>
      <c r="E103" s="119" t="s">
        <v>539</v>
      </c>
      <c r="F103" s="119" t="s">
        <v>540</v>
      </c>
      <c r="G103" s="332" t="s">
        <v>112</v>
      </c>
      <c r="H103" s="194">
        <v>50</v>
      </c>
      <c r="I103" s="113" t="s">
        <v>76</v>
      </c>
      <c r="J103" s="194">
        <v>50</v>
      </c>
      <c r="K103" s="117" t="s">
        <v>541</v>
      </c>
      <c r="L103" s="332" t="s">
        <v>78</v>
      </c>
      <c r="M103" s="344">
        <v>44621</v>
      </c>
      <c r="N103" s="344">
        <v>44896</v>
      </c>
      <c r="O103" s="332" t="s">
        <v>536</v>
      </c>
      <c r="P103" s="332" t="s">
        <v>542</v>
      </c>
    </row>
    <row r="104" ht="45" spans="1:16">
      <c r="A104" s="119">
        <v>99</v>
      </c>
      <c r="B104" s="119" t="s">
        <v>543</v>
      </c>
      <c r="C104" s="119" t="s">
        <v>71</v>
      </c>
      <c r="D104" s="119" t="s">
        <v>72</v>
      </c>
      <c r="E104" s="119" t="s">
        <v>544</v>
      </c>
      <c r="F104" s="119" t="s">
        <v>545</v>
      </c>
      <c r="G104" s="332" t="s">
        <v>75</v>
      </c>
      <c r="H104" s="194">
        <v>20</v>
      </c>
      <c r="I104" s="113" t="s">
        <v>76</v>
      </c>
      <c r="J104" s="194">
        <v>20</v>
      </c>
      <c r="K104" s="117" t="s">
        <v>290</v>
      </c>
      <c r="L104" s="332" t="s">
        <v>78</v>
      </c>
      <c r="M104" s="344">
        <v>44621</v>
      </c>
      <c r="N104" s="344">
        <v>44896</v>
      </c>
      <c r="O104" s="332" t="s">
        <v>536</v>
      </c>
      <c r="P104" s="332" t="s">
        <v>546</v>
      </c>
    </row>
    <row r="105" ht="45" spans="1:16">
      <c r="A105" s="119">
        <v>100</v>
      </c>
      <c r="B105" s="119" t="s">
        <v>547</v>
      </c>
      <c r="C105" s="119" t="s">
        <v>71</v>
      </c>
      <c r="D105" s="119" t="s">
        <v>72</v>
      </c>
      <c r="E105" s="119" t="s">
        <v>548</v>
      </c>
      <c r="F105" s="119" t="s">
        <v>549</v>
      </c>
      <c r="G105" s="332" t="s">
        <v>75</v>
      </c>
      <c r="H105" s="194">
        <v>20</v>
      </c>
      <c r="I105" s="113" t="s">
        <v>76</v>
      </c>
      <c r="J105" s="194">
        <v>20</v>
      </c>
      <c r="K105" s="117" t="s">
        <v>290</v>
      </c>
      <c r="L105" s="332" t="s">
        <v>78</v>
      </c>
      <c r="M105" s="344">
        <v>44621</v>
      </c>
      <c r="N105" s="344">
        <v>44896</v>
      </c>
      <c r="O105" s="332" t="s">
        <v>536</v>
      </c>
      <c r="P105" s="332" t="s">
        <v>550</v>
      </c>
    </row>
    <row r="106" ht="45" spans="1:16">
      <c r="A106" s="119">
        <v>101</v>
      </c>
      <c r="B106" s="119" t="s">
        <v>551</v>
      </c>
      <c r="C106" s="119" t="s">
        <v>71</v>
      </c>
      <c r="D106" s="119" t="s">
        <v>72</v>
      </c>
      <c r="E106" s="119" t="s">
        <v>552</v>
      </c>
      <c r="F106" s="119" t="s">
        <v>553</v>
      </c>
      <c r="G106" s="332" t="s">
        <v>162</v>
      </c>
      <c r="H106" s="287">
        <v>10</v>
      </c>
      <c r="I106" s="113" t="s">
        <v>76</v>
      </c>
      <c r="J106" s="287">
        <v>10</v>
      </c>
      <c r="K106" s="119" t="s">
        <v>554</v>
      </c>
      <c r="L106" s="332" t="s">
        <v>78</v>
      </c>
      <c r="M106" s="335">
        <v>44621</v>
      </c>
      <c r="N106" s="335">
        <v>44896</v>
      </c>
      <c r="O106" s="332" t="s">
        <v>555</v>
      </c>
      <c r="P106" s="119" t="s">
        <v>556</v>
      </c>
    </row>
    <row r="107" ht="45" spans="1:16">
      <c r="A107" s="119">
        <v>102</v>
      </c>
      <c r="B107" s="119" t="s">
        <v>557</v>
      </c>
      <c r="C107" s="119" t="s">
        <v>71</v>
      </c>
      <c r="D107" s="119" t="s">
        <v>72</v>
      </c>
      <c r="E107" s="333" t="s">
        <v>558</v>
      </c>
      <c r="F107" s="119" t="s">
        <v>559</v>
      </c>
      <c r="G107" s="332" t="s">
        <v>75</v>
      </c>
      <c r="H107" s="287">
        <v>20</v>
      </c>
      <c r="I107" s="113" t="s">
        <v>76</v>
      </c>
      <c r="J107" s="287">
        <v>20</v>
      </c>
      <c r="K107" s="119" t="s">
        <v>560</v>
      </c>
      <c r="L107" s="332" t="s">
        <v>78</v>
      </c>
      <c r="M107" s="335">
        <v>44682</v>
      </c>
      <c r="N107" s="335">
        <v>44896</v>
      </c>
      <c r="O107" s="332" t="s">
        <v>555</v>
      </c>
      <c r="P107" s="119" t="s">
        <v>561</v>
      </c>
    </row>
    <row r="108" ht="45" spans="1:16">
      <c r="A108" s="119">
        <v>103</v>
      </c>
      <c r="B108" s="119" t="s">
        <v>562</v>
      </c>
      <c r="C108" s="119" t="s">
        <v>71</v>
      </c>
      <c r="D108" s="119" t="s">
        <v>72</v>
      </c>
      <c r="E108" s="333" t="s">
        <v>82</v>
      </c>
      <c r="F108" s="117" t="s">
        <v>563</v>
      </c>
      <c r="G108" s="332" t="s">
        <v>133</v>
      </c>
      <c r="H108" s="287">
        <v>15</v>
      </c>
      <c r="I108" s="113" t="s">
        <v>76</v>
      </c>
      <c r="J108" s="287">
        <v>15</v>
      </c>
      <c r="K108" s="117" t="s">
        <v>564</v>
      </c>
      <c r="L108" s="332" t="s">
        <v>78</v>
      </c>
      <c r="M108" s="335">
        <v>44621</v>
      </c>
      <c r="N108" s="335">
        <v>44896</v>
      </c>
      <c r="O108" s="332" t="s">
        <v>555</v>
      </c>
      <c r="P108" s="117" t="s">
        <v>565</v>
      </c>
    </row>
    <row r="109" ht="45" spans="1:16">
      <c r="A109" s="119">
        <v>104</v>
      </c>
      <c r="B109" s="119" t="s">
        <v>566</v>
      </c>
      <c r="C109" s="119" t="s">
        <v>71</v>
      </c>
      <c r="D109" s="119" t="s">
        <v>72</v>
      </c>
      <c r="E109" s="333" t="s">
        <v>567</v>
      </c>
      <c r="F109" s="119" t="s">
        <v>568</v>
      </c>
      <c r="G109" s="332" t="s">
        <v>75</v>
      </c>
      <c r="H109" s="287">
        <v>20</v>
      </c>
      <c r="I109" s="113" t="s">
        <v>76</v>
      </c>
      <c r="J109" s="287">
        <v>20</v>
      </c>
      <c r="K109" s="117" t="s">
        <v>569</v>
      </c>
      <c r="L109" s="332" t="s">
        <v>78</v>
      </c>
      <c r="M109" s="335">
        <v>44562</v>
      </c>
      <c r="N109" s="335">
        <v>44866</v>
      </c>
      <c r="O109" s="332" t="s">
        <v>555</v>
      </c>
      <c r="P109" s="119" t="s">
        <v>570</v>
      </c>
    </row>
    <row r="110" ht="45" spans="1:16">
      <c r="A110" s="119">
        <v>105</v>
      </c>
      <c r="B110" s="119" t="s">
        <v>571</v>
      </c>
      <c r="C110" s="119" t="s">
        <v>71</v>
      </c>
      <c r="D110" s="119" t="s">
        <v>72</v>
      </c>
      <c r="E110" s="333" t="s">
        <v>572</v>
      </c>
      <c r="F110" s="119" t="s">
        <v>573</v>
      </c>
      <c r="G110" s="332" t="s">
        <v>574</v>
      </c>
      <c r="H110" s="104">
        <v>30</v>
      </c>
      <c r="I110" s="113" t="s">
        <v>76</v>
      </c>
      <c r="J110" s="104">
        <v>30</v>
      </c>
      <c r="K110" s="119" t="s">
        <v>575</v>
      </c>
      <c r="L110" s="119" t="s">
        <v>78</v>
      </c>
      <c r="M110" s="345">
        <v>44621</v>
      </c>
      <c r="N110" s="345">
        <v>44896</v>
      </c>
      <c r="O110" s="332" t="s">
        <v>555</v>
      </c>
      <c r="P110" s="119" t="s">
        <v>576</v>
      </c>
    </row>
    <row r="111" ht="45" spans="1:16">
      <c r="A111" s="119">
        <v>106</v>
      </c>
      <c r="B111" s="119" t="s">
        <v>577</v>
      </c>
      <c r="C111" s="119" t="s">
        <v>71</v>
      </c>
      <c r="D111" s="119" t="s">
        <v>72</v>
      </c>
      <c r="E111" s="119" t="s">
        <v>578</v>
      </c>
      <c r="F111" s="119" t="s">
        <v>579</v>
      </c>
      <c r="G111" s="332" t="s">
        <v>580</v>
      </c>
      <c r="H111" s="119">
        <v>80</v>
      </c>
      <c r="I111" s="113" t="s">
        <v>76</v>
      </c>
      <c r="J111" s="119">
        <v>80</v>
      </c>
      <c r="K111" s="119" t="s">
        <v>581</v>
      </c>
      <c r="L111" s="332" t="s">
        <v>78</v>
      </c>
      <c r="M111" s="335">
        <v>44621</v>
      </c>
      <c r="N111" s="335">
        <v>44805</v>
      </c>
      <c r="O111" s="332" t="s">
        <v>582</v>
      </c>
      <c r="P111" s="119" t="s">
        <v>583</v>
      </c>
    </row>
    <row r="112" ht="45" spans="1:16">
      <c r="A112" s="119">
        <v>107</v>
      </c>
      <c r="B112" s="119" t="s">
        <v>584</v>
      </c>
      <c r="C112" s="119" t="s">
        <v>71</v>
      </c>
      <c r="D112" s="119" t="s">
        <v>72</v>
      </c>
      <c r="E112" s="333" t="s">
        <v>585</v>
      </c>
      <c r="F112" s="119" t="s">
        <v>586</v>
      </c>
      <c r="G112" s="332" t="s">
        <v>112</v>
      </c>
      <c r="H112" s="119">
        <v>50</v>
      </c>
      <c r="I112" s="113" t="s">
        <v>76</v>
      </c>
      <c r="J112" s="119">
        <v>50</v>
      </c>
      <c r="K112" s="117" t="s">
        <v>587</v>
      </c>
      <c r="L112" s="332" t="s">
        <v>78</v>
      </c>
      <c r="M112" s="335">
        <v>44640</v>
      </c>
      <c r="N112" s="335">
        <v>44896</v>
      </c>
      <c r="O112" s="332" t="s">
        <v>588</v>
      </c>
      <c r="P112" s="119" t="s">
        <v>589</v>
      </c>
    </row>
    <row r="113" ht="45" spans="1:16">
      <c r="A113" s="119">
        <v>108</v>
      </c>
      <c r="B113" s="119" t="s">
        <v>590</v>
      </c>
      <c r="C113" s="119" t="s">
        <v>71</v>
      </c>
      <c r="D113" s="119" t="s">
        <v>72</v>
      </c>
      <c r="E113" s="119" t="s">
        <v>591</v>
      </c>
      <c r="F113" s="119" t="s">
        <v>592</v>
      </c>
      <c r="G113" s="332" t="s">
        <v>152</v>
      </c>
      <c r="H113" s="119">
        <v>30</v>
      </c>
      <c r="I113" s="113" t="s">
        <v>76</v>
      </c>
      <c r="J113" s="119">
        <v>30</v>
      </c>
      <c r="K113" s="119" t="s">
        <v>593</v>
      </c>
      <c r="L113" s="332" t="s">
        <v>78</v>
      </c>
      <c r="M113" s="335">
        <v>44640</v>
      </c>
      <c r="N113" s="335">
        <v>44896</v>
      </c>
      <c r="O113" s="332" t="s">
        <v>588</v>
      </c>
      <c r="P113" s="119" t="s">
        <v>594</v>
      </c>
    </row>
    <row r="114" ht="45" spans="1:16">
      <c r="A114" s="119">
        <v>109</v>
      </c>
      <c r="B114" s="119" t="s">
        <v>595</v>
      </c>
      <c r="C114" s="119" t="s">
        <v>71</v>
      </c>
      <c r="D114" s="119" t="s">
        <v>72</v>
      </c>
      <c r="E114" s="119" t="s">
        <v>596</v>
      </c>
      <c r="F114" s="119" t="s">
        <v>597</v>
      </c>
      <c r="G114" s="332" t="s">
        <v>152</v>
      </c>
      <c r="H114" s="119">
        <v>30</v>
      </c>
      <c r="I114" s="113" t="s">
        <v>76</v>
      </c>
      <c r="J114" s="119">
        <v>30</v>
      </c>
      <c r="K114" s="119" t="s">
        <v>593</v>
      </c>
      <c r="L114" s="332" t="s">
        <v>78</v>
      </c>
      <c r="M114" s="335">
        <v>44640</v>
      </c>
      <c r="N114" s="335">
        <v>44896</v>
      </c>
      <c r="O114" s="332" t="s">
        <v>588</v>
      </c>
      <c r="P114" s="119" t="s">
        <v>598</v>
      </c>
    </row>
    <row r="115" ht="45" spans="1:16">
      <c r="A115" s="119">
        <v>110</v>
      </c>
      <c r="B115" s="119" t="s">
        <v>599</v>
      </c>
      <c r="C115" s="119" t="s">
        <v>71</v>
      </c>
      <c r="D115" s="119" t="s">
        <v>72</v>
      </c>
      <c r="E115" s="119" t="s">
        <v>600</v>
      </c>
      <c r="F115" s="119" t="s">
        <v>601</v>
      </c>
      <c r="G115" s="332" t="s">
        <v>75</v>
      </c>
      <c r="H115" s="119">
        <v>20</v>
      </c>
      <c r="I115" s="113" t="s">
        <v>76</v>
      </c>
      <c r="J115" s="119">
        <v>20</v>
      </c>
      <c r="K115" s="119" t="s">
        <v>602</v>
      </c>
      <c r="L115" s="332" t="s">
        <v>78</v>
      </c>
      <c r="M115" s="335">
        <v>44640</v>
      </c>
      <c r="N115" s="335">
        <v>44896</v>
      </c>
      <c r="O115" s="332" t="s">
        <v>588</v>
      </c>
      <c r="P115" s="119" t="s">
        <v>603</v>
      </c>
    </row>
    <row r="116" ht="56.25" spans="1:16">
      <c r="A116" s="119">
        <v>111</v>
      </c>
      <c r="B116" s="119" t="s">
        <v>604</v>
      </c>
      <c r="C116" s="119" t="s">
        <v>71</v>
      </c>
      <c r="D116" s="119" t="s">
        <v>72</v>
      </c>
      <c r="E116" s="119" t="s">
        <v>605</v>
      </c>
      <c r="F116" s="119" t="s">
        <v>606</v>
      </c>
      <c r="G116" s="119" t="s">
        <v>133</v>
      </c>
      <c r="H116" s="119">
        <v>150</v>
      </c>
      <c r="I116" s="119" t="s">
        <v>76</v>
      </c>
      <c r="J116" s="119">
        <v>150</v>
      </c>
      <c r="K116" s="119" t="s">
        <v>607</v>
      </c>
      <c r="L116" s="332" t="s">
        <v>78</v>
      </c>
      <c r="M116" s="335">
        <v>44652</v>
      </c>
      <c r="N116" s="335">
        <v>44896</v>
      </c>
      <c r="O116" s="332" t="s">
        <v>608</v>
      </c>
      <c r="P116" s="335" t="s">
        <v>609</v>
      </c>
    </row>
    <row r="117" ht="45" spans="1:16">
      <c r="A117" s="119">
        <v>112</v>
      </c>
      <c r="B117" s="119" t="s">
        <v>610</v>
      </c>
      <c r="C117" s="119" t="s">
        <v>71</v>
      </c>
      <c r="D117" s="119" t="s">
        <v>72</v>
      </c>
      <c r="E117" s="333" t="s">
        <v>611</v>
      </c>
      <c r="F117" s="119" t="s">
        <v>606</v>
      </c>
      <c r="G117" s="332" t="s">
        <v>112</v>
      </c>
      <c r="H117" s="194">
        <v>50</v>
      </c>
      <c r="I117" s="113" t="s">
        <v>76</v>
      </c>
      <c r="J117" s="194">
        <v>50</v>
      </c>
      <c r="K117" s="117" t="s">
        <v>612</v>
      </c>
      <c r="L117" s="332" t="s">
        <v>78</v>
      </c>
      <c r="M117" s="335">
        <v>44652</v>
      </c>
      <c r="N117" s="335">
        <v>44896</v>
      </c>
      <c r="O117" s="332" t="s">
        <v>608</v>
      </c>
      <c r="P117" s="335" t="s">
        <v>613</v>
      </c>
    </row>
    <row r="118" ht="45" spans="1:16">
      <c r="A118" s="119">
        <v>113</v>
      </c>
      <c r="B118" s="119" t="s">
        <v>614</v>
      </c>
      <c r="C118" s="119" t="s">
        <v>71</v>
      </c>
      <c r="D118" s="119" t="s">
        <v>72</v>
      </c>
      <c r="E118" s="119" t="s">
        <v>615</v>
      </c>
      <c r="F118" s="119" t="s">
        <v>616</v>
      </c>
      <c r="G118" s="332" t="s">
        <v>112</v>
      </c>
      <c r="H118" s="194">
        <v>50</v>
      </c>
      <c r="I118" s="113" t="s">
        <v>76</v>
      </c>
      <c r="J118" s="194">
        <v>50</v>
      </c>
      <c r="K118" s="117" t="s">
        <v>617</v>
      </c>
      <c r="L118" s="332" t="s">
        <v>78</v>
      </c>
      <c r="M118" s="335">
        <v>44652</v>
      </c>
      <c r="N118" s="335">
        <v>44896</v>
      </c>
      <c r="O118" s="332" t="s">
        <v>608</v>
      </c>
      <c r="P118" s="335" t="s">
        <v>618</v>
      </c>
    </row>
    <row r="119" ht="45" spans="1:16">
      <c r="A119" s="119">
        <v>114</v>
      </c>
      <c r="B119" s="113" t="s">
        <v>619</v>
      </c>
      <c r="C119" s="119" t="s">
        <v>71</v>
      </c>
      <c r="D119" s="119" t="s">
        <v>72</v>
      </c>
      <c r="E119" s="113" t="s">
        <v>620</v>
      </c>
      <c r="F119" s="113" t="s">
        <v>621</v>
      </c>
      <c r="G119" s="332" t="s">
        <v>152</v>
      </c>
      <c r="H119" s="113">
        <v>30</v>
      </c>
      <c r="I119" s="113" t="s">
        <v>76</v>
      </c>
      <c r="J119" s="113">
        <v>30</v>
      </c>
      <c r="K119" s="113" t="s">
        <v>622</v>
      </c>
      <c r="L119" s="332" t="s">
        <v>78</v>
      </c>
      <c r="M119" s="335">
        <v>44640</v>
      </c>
      <c r="N119" s="335">
        <v>44896</v>
      </c>
      <c r="O119" s="332" t="s">
        <v>623</v>
      </c>
      <c r="P119" s="113" t="s">
        <v>624</v>
      </c>
    </row>
    <row r="120" ht="45" spans="1:16">
      <c r="A120" s="119">
        <v>115</v>
      </c>
      <c r="B120" s="113" t="s">
        <v>625</v>
      </c>
      <c r="C120" s="119" t="s">
        <v>71</v>
      </c>
      <c r="D120" s="119" t="s">
        <v>72</v>
      </c>
      <c r="E120" s="113" t="s">
        <v>626</v>
      </c>
      <c r="F120" s="113" t="s">
        <v>627</v>
      </c>
      <c r="G120" s="332" t="s">
        <v>75</v>
      </c>
      <c r="H120" s="113">
        <v>20</v>
      </c>
      <c r="I120" s="113" t="s">
        <v>76</v>
      </c>
      <c r="J120" s="113">
        <v>20</v>
      </c>
      <c r="K120" s="113" t="s">
        <v>622</v>
      </c>
      <c r="L120" s="332" t="s">
        <v>78</v>
      </c>
      <c r="M120" s="335">
        <v>44672</v>
      </c>
      <c r="N120" s="335">
        <v>44896</v>
      </c>
      <c r="O120" s="332" t="s">
        <v>623</v>
      </c>
      <c r="P120" s="113" t="s">
        <v>628</v>
      </c>
    </row>
    <row r="121" ht="45" spans="1:16">
      <c r="A121" s="119">
        <v>116</v>
      </c>
      <c r="B121" s="113" t="s">
        <v>629</v>
      </c>
      <c r="C121" s="119" t="s">
        <v>71</v>
      </c>
      <c r="D121" s="119" t="s">
        <v>72</v>
      </c>
      <c r="E121" s="113" t="s">
        <v>630</v>
      </c>
      <c r="F121" s="113" t="s">
        <v>631</v>
      </c>
      <c r="G121" s="332" t="s">
        <v>152</v>
      </c>
      <c r="H121" s="113">
        <v>30</v>
      </c>
      <c r="I121" s="113" t="s">
        <v>76</v>
      </c>
      <c r="J121" s="113">
        <v>30</v>
      </c>
      <c r="K121" s="113" t="s">
        <v>622</v>
      </c>
      <c r="L121" s="332" t="s">
        <v>78</v>
      </c>
      <c r="M121" s="335">
        <v>44673</v>
      </c>
      <c r="N121" s="335">
        <v>44774</v>
      </c>
      <c r="O121" s="332" t="s">
        <v>623</v>
      </c>
      <c r="P121" s="113" t="s">
        <v>632</v>
      </c>
    </row>
    <row r="122" ht="45" spans="1:16">
      <c r="A122" s="119">
        <v>117</v>
      </c>
      <c r="B122" s="113" t="s">
        <v>633</v>
      </c>
      <c r="C122" s="119" t="s">
        <v>71</v>
      </c>
      <c r="D122" s="119" t="s">
        <v>72</v>
      </c>
      <c r="E122" s="113" t="s">
        <v>634</v>
      </c>
      <c r="F122" s="113" t="s">
        <v>627</v>
      </c>
      <c r="G122" s="332" t="s">
        <v>75</v>
      </c>
      <c r="H122" s="113">
        <v>20</v>
      </c>
      <c r="I122" s="113" t="s">
        <v>76</v>
      </c>
      <c r="J122" s="113">
        <v>20</v>
      </c>
      <c r="K122" s="113" t="s">
        <v>635</v>
      </c>
      <c r="L122" s="332" t="s">
        <v>78</v>
      </c>
      <c r="M122" s="335">
        <v>44640</v>
      </c>
      <c r="N122" s="335">
        <v>44896</v>
      </c>
      <c r="O122" s="332" t="s">
        <v>623</v>
      </c>
      <c r="P122" s="113" t="s">
        <v>636</v>
      </c>
    </row>
    <row r="123" ht="45" spans="1:16">
      <c r="A123" s="119">
        <v>118</v>
      </c>
      <c r="B123" s="113" t="s">
        <v>637</v>
      </c>
      <c r="C123" s="119" t="s">
        <v>71</v>
      </c>
      <c r="D123" s="119" t="s">
        <v>72</v>
      </c>
      <c r="E123" s="113" t="s">
        <v>638</v>
      </c>
      <c r="F123" s="113" t="s">
        <v>639</v>
      </c>
      <c r="G123" s="332" t="s">
        <v>75</v>
      </c>
      <c r="H123" s="113">
        <v>20</v>
      </c>
      <c r="I123" s="113" t="s">
        <v>76</v>
      </c>
      <c r="J123" s="113">
        <v>20</v>
      </c>
      <c r="K123" s="113" t="s">
        <v>635</v>
      </c>
      <c r="L123" s="332" t="s">
        <v>78</v>
      </c>
      <c r="M123" s="335">
        <v>44640</v>
      </c>
      <c r="N123" s="335">
        <v>44896</v>
      </c>
      <c r="O123" s="332" t="s">
        <v>623</v>
      </c>
      <c r="P123" s="113" t="s">
        <v>640</v>
      </c>
    </row>
    <row r="124" ht="45" spans="1:16">
      <c r="A124" s="119">
        <v>119</v>
      </c>
      <c r="B124" s="113" t="s">
        <v>641</v>
      </c>
      <c r="C124" s="119" t="s">
        <v>71</v>
      </c>
      <c r="D124" s="119" t="s">
        <v>72</v>
      </c>
      <c r="E124" s="113" t="s">
        <v>642</v>
      </c>
      <c r="F124" s="113" t="s">
        <v>643</v>
      </c>
      <c r="G124" s="332" t="s">
        <v>75</v>
      </c>
      <c r="H124" s="113">
        <v>20</v>
      </c>
      <c r="I124" s="113" t="s">
        <v>76</v>
      </c>
      <c r="J124" s="113">
        <v>20</v>
      </c>
      <c r="K124" s="113" t="s">
        <v>635</v>
      </c>
      <c r="L124" s="332" t="s">
        <v>78</v>
      </c>
      <c r="M124" s="335">
        <v>44640</v>
      </c>
      <c r="N124" s="335">
        <v>44896</v>
      </c>
      <c r="O124" s="332" t="s">
        <v>623</v>
      </c>
      <c r="P124" s="113" t="s">
        <v>644</v>
      </c>
    </row>
    <row r="125" ht="45" spans="1:16">
      <c r="A125" s="119">
        <v>120</v>
      </c>
      <c r="B125" s="113" t="s">
        <v>645</v>
      </c>
      <c r="C125" s="119" t="s">
        <v>71</v>
      </c>
      <c r="D125" s="119" t="s">
        <v>72</v>
      </c>
      <c r="E125" s="113" t="s">
        <v>646</v>
      </c>
      <c r="F125" s="113" t="s">
        <v>621</v>
      </c>
      <c r="G125" s="332" t="s">
        <v>133</v>
      </c>
      <c r="H125" s="113">
        <v>15</v>
      </c>
      <c r="I125" s="113" t="s">
        <v>76</v>
      </c>
      <c r="J125" s="113">
        <v>15</v>
      </c>
      <c r="K125" s="117" t="s">
        <v>647</v>
      </c>
      <c r="L125" s="332" t="s">
        <v>78</v>
      </c>
      <c r="M125" s="335">
        <v>44640</v>
      </c>
      <c r="N125" s="335">
        <v>44805</v>
      </c>
      <c r="O125" s="332" t="s">
        <v>623</v>
      </c>
      <c r="P125" s="113" t="s">
        <v>628</v>
      </c>
    </row>
    <row r="126" ht="45" spans="1:16">
      <c r="A126" s="119">
        <v>121</v>
      </c>
      <c r="B126" s="113" t="s">
        <v>648</v>
      </c>
      <c r="C126" s="119" t="s">
        <v>71</v>
      </c>
      <c r="D126" s="119" t="s">
        <v>72</v>
      </c>
      <c r="E126" s="113" t="s">
        <v>649</v>
      </c>
      <c r="F126" s="113" t="s">
        <v>650</v>
      </c>
      <c r="G126" s="332" t="s">
        <v>133</v>
      </c>
      <c r="H126" s="113">
        <v>15</v>
      </c>
      <c r="I126" s="113" t="s">
        <v>76</v>
      </c>
      <c r="J126" s="113">
        <v>15</v>
      </c>
      <c r="K126" s="113" t="s">
        <v>651</v>
      </c>
      <c r="L126" s="332" t="s">
        <v>78</v>
      </c>
      <c r="M126" s="335">
        <v>44581</v>
      </c>
      <c r="N126" s="335">
        <v>44896</v>
      </c>
      <c r="O126" s="332" t="s">
        <v>623</v>
      </c>
      <c r="P126" s="113" t="s">
        <v>652</v>
      </c>
    </row>
    <row r="127" ht="45" spans="1:16">
      <c r="A127" s="119">
        <v>122</v>
      </c>
      <c r="B127" s="119" t="s">
        <v>653</v>
      </c>
      <c r="C127" s="119" t="s">
        <v>71</v>
      </c>
      <c r="D127" s="119" t="s">
        <v>72</v>
      </c>
      <c r="E127" s="113" t="s">
        <v>654</v>
      </c>
      <c r="F127" s="119" t="s">
        <v>655</v>
      </c>
      <c r="G127" s="332" t="s">
        <v>112</v>
      </c>
      <c r="H127" s="113">
        <v>50</v>
      </c>
      <c r="I127" s="113" t="s">
        <v>76</v>
      </c>
      <c r="J127" s="113">
        <v>50</v>
      </c>
      <c r="K127" s="113" t="s">
        <v>656</v>
      </c>
      <c r="L127" s="332" t="s">
        <v>78</v>
      </c>
      <c r="M127" s="335">
        <v>44581</v>
      </c>
      <c r="N127" s="335">
        <v>44896</v>
      </c>
      <c r="O127" s="332" t="s">
        <v>623</v>
      </c>
      <c r="P127" s="113" t="s">
        <v>657</v>
      </c>
    </row>
    <row r="128" ht="45" spans="1:16">
      <c r="A128" s="119">
        <v>123</v>
      </c>
      <c r="B128" s="119" t="s">
        <v>658</v>
      </c>
      <c r="C128" s="119" t="s">
        <v>71</v>
      </c>
      <c r="D128" s="119" t="s">
        <v>72</v>
      </c>
      <c r="E128" s="333" t="s">
        <v>659</v>
      </c>
      <c r="F128" s="119" t="s">
        <v>660</v>
      </c>
      <c r="G128" s="332" t="s">
        <v>75</v>
      </c>
      <c r="H128" s="194">
        <v>20</v>
      </c>
      <c r="I128" s="113" t="s">
        <v>76</v>
      </c>
      <c r="J128" s="194">
        <v>20</v>
      </c>
      <c r="K128" s="113" t="s">
        <v>635</v>
      </c>
      <c r="L128" s="332" t="s">
        <v>78</v>
      </c>
      <c r="M128" s="335">
        <v>44581</v>
      </c>
      <c r="N128" s="335">
        <v>44896</v>
      </c>
      <c r="O128" s="332" t="s">
        <v>623</v>
      </c>
      <c r="P128" s="119" t="s">
        <v>661</v>
      </c>
    </row>
    <row r="129" ht="45" spans="1:16">
      <c r="A129" s="119">
        <v>124</v>
      </c>
      <c r="B129" s="119" t="s">
        <v>662</v>
      </c>
      <c r="C129" s="119" t="s">
        <v>71</v>
      </c>
      <c r="D129" s="119" t="s">
        <v>72</v>
      </c>
      <c r="E129" s="119" t="s">
        <v>663</v>
      </c>
      <c r="F129" s="119" t="s">
        <v>664</v>
      </c>
      <c r="G129" s="332" t="s">
        <v>75</v>
      </c>
      <c r="H129" s="194">
        <v>20</v>
      </c>
      <c r="I129" s="113" t="s">
        <v>76</v>
      </c>
      <c r="J129" s="194">
        <v>20</v>
      </c>
      <c r="K129" s="113" t="s">
        <v>635</v>
      </c>
      <c r="L129" s="332" t="s">
        <v>78</v>
      </c>
      <c r="M129" s="335">
        <v>44581</v>
      </c>
      <c r="N129" s="335">
        <v>44896</v>
      </c>
      <c r="O129" s="332" t="s">
        <v>623</v>
      </c>
      <c r="P129" s="119" t="s">
        <v>665</v>
      </c>
    </row>
    <row r="130" ht="45" spans="1:16">
      <c r="A130" s="119">
        <v>125</v>
      </c>
      <c r="B130" s="119" t="s">
        <v>666</v>
      </c>
      <c r="C130" s="119" t="s">
        <v>71</v>
      </c>
      <c r="D130" s="119" t="s">
        <v>72</v>
      </c>
      <c r="E130" s="119" t="s">
        <v>667</v>
      </c>
      <c r="F130" s="119" t="s">
        <v>668</v>
      </c>
      <c r="G130" s="332" t="s">
        <v>75</v>
      </c>
      <c r="H130" s="194">
        <v>20</v>
      </c>
      <c r="I130" s="113" t="s">
        <v>76</v>
      </c>
      <c r="J130" s="194">
        <v>20</v>
      </c>
      <c r="K130" s="117" t="s">
        <v>484</v>
      </c>
      <c r="L130" s="332" t="s">
        <v>78</v>
      </c>
      <c r="M130" s="335">
        <v>44652</v>
      </c>
      <c r="N130" s="335">
        <v>44896</v>
      </c>
      <c r="O130" s="332" t="s">
        <v>669</v>
      </c>
      <c r="P130" s="332" t="s">
        <v>670</v>
      </c>
    </row>
    <row r="131" ht="45" spans="1:16">
      <c r="A131" s="119">
        <v>126</v>
      </c>
      <c r="B131" s="119" t="s">
        <v>671</v>
      </c>
      <c r="C131" s="119" t="s">
        <v>71</v>
      </c>
      <c r="D131" s="119" t="s">
        <v>72</v>
      </c>
      <c r="E131" s="119" t="s">
        <v>672</v>
      </c>
      <c r="F131" s="119" t="s">
        <v>673</v>
      </c>
      <c r="G131" s="119" t="s">
        <v>75</v>
      </c>
      <c r="H131" s="119">
        <v>20</v>
      </c>
      <c r="I131" s="119" t="s">
        <v>76</v>
      </c>
      <c r="J131" s="119">
        <v>20</v>
      </c>
      <c r="K131" s="119" t="s">
        <v>674</v>
      </c>
      <c r="L131" s="119" t="s">
        <v>78</v>
      </c>
      <c r="M131" s="335">
        <v>44653</v>
      </c>
      <c r="N131" s="335">
        <v>44897</v>
      </c>
      <c r="O131" s="119" t="s">
        <v>669</v>
      </c>
      <c r="P131" s="119" t="s">
        <v>675</v>
      </c>
    </row>
    <row r="132" ht="45" spans="1:16">
      <c r="A132" s="119">
        <v>127</v>
      </c>
      <c r="B132" s="119" t="s">
        <v>676</v>
      </c>
      <c r="C132" s="119" t="s">
        <v>71</v>
      </c>
      <c r="D132" s="119" t="s">
        <v>72</v>
      </c>
      <c r="E132" s="119" t="s">
        <v>677</v>
      </c>
      <c r="F132" s="119" t="s">
        <v>678</v>
      </c>
      <c r="G132" s="332" t="s">
        <v>152</v>
      </c>
      <c r="H132" s="194">
        <v>30</v>
      </c>
      <c r="I132" s="113" t="s">
        <v>76</v>
      </c>
      <c r="J132" s="194">
        <v>30</v>
      </c>
      <c r="K132" s="117" t="s">
        <v>593</v>
      </c>
      <c r="L132" s="332" t="s">
        <v>78</v>
      </c>
      <c r="M132" s="335" t="s">
        <v>679</v>
      </c>
      <c r="N132" s="335" t="s">
        <v>291</v>
      </c>
      <c r="O132" s="332" t="s">
        <v>669</v>
      </c>
      <c r="P132" s="332" t="s">
        <v>680</v>
      </c>
    </row>
    <row r="133" ht="45" spans="1:16">
      <c r="A133" s="119">
        <v>128</v>
      </c>
      <c r="B133" s="119" t="s">
        <v>681</v>
      </c>
      <c r="C133" s="119" t="s">
        <v>71</v>
      </c>
      <c r="D133" s="119" t="s">
        <v>72</v>
      </c>
      <c r="E133" s="119" t="s">
        <v>682</v>
      </c>
      <c r="F133" s="119" t="s">
        <v>683</v>
      </c>
      <c r="G133" s="332" t="s">
        <v>152</v>
      </c>
      <c r="H133" s="119">
        <v>30</v>
      </c>
      <c r="I133" s="113" t="s">
        <v>76</v>
      </c>
      <c r="J133" s="119">
        <v>30</v>
      </c>
      <c r="K133" s="119" t="s">
        <v>684</v>
      </c>
      <c r="L133" s="332" t="s">
        <v>78</v>
      </c>
      <c r="M133" s="166">
        <v>44682</v>
      </c>
      <c r="N133" s="335">
        <v>44896</v>
      </c>
      <c r="O133" s="332" t="s">
        <v>685</v>
      </c>
      <c r="P133" s="119" t="s">
        <v>686</v>
      </c>
    </row>
    <row r="134" ht="45" spans="1:16">
      <c r="A134" s="119">
        <v>129</v>
      </c>
      <c r="B134" s="119" t="s">
        <v>687</v>
      </c>
      <c r="C134" s="119" t="s">
        <v>71</v>
      </c>
      <c r="D134" s="119" t="s">
        <v>72</v>
      </c>
      <c r="E134" s="333" t="s">
        <v>688</v>
      </c>
      <c r="F134" s="119" t="s">
        <v>689</v>
      </c>
      <c r="G134" s="332" t="s">
        <v>75</v>
      </c>
      <c r="H134" s="194">
        <v>20</v>
      </c>
      <c r="I134" s="113" t="s">
        <v>76</v>
      </c>
      <c r="J134" s="194">
        <v>20</v>
      </c>
      <c r="K134" s="117" t="s">
        <v>690</v>
      </c>
      <c r="L134" s="332" t="s">
        <v>78</v>
      </c>
      <c r="M134" s="335">
        <v>44652</v>
      </c>
      <c r="N134" s="335">
        <v>44897</v>
      </c>
      <c r="O134" s="332" t="s">
        <v>685</v>
      </c>
      <c r="P134" s="332" t="s">
        <v>691</v>
      </c>
    </row>
    <row r="135" ht="45" spans="1:16">
      <c r="A135" s="119">
        <v>130</v>
      </c>
      <c r="B135" s="119" t="s">
        <v>692</v>
      </c>
      <c r="C135" s="119" t="s">
        <v>71</v>
      </c>
      <c r="D135" s="119" t="s">
        <v>72</v>
      </c>
      <c r="E135" s="119" t="s">
        <v>693</v>
      </c>
      <c r="F135" s="119" t="s">
        <v>694</v>
      </c>
      <c r="G135" s="119" t="s">
        <v>152</v>
      </c>
      <c r="H135" s="119">
        <v>30</v>
      </c>
      <c r="I135" s="119" t="s">
        <v>76</v>
      </c>
      <c r="J135" s="119">
        <v>30</v>
      </c>
      <c r="K135" s="119" t="s">
        <v>695</v>
      </c>
      <c r="L135" s="119" t="s">
        <v>78</v>
      </c>
      <c r="M135" s="335">
        <v>44654</v>
      </c>
      <c r="N135" s="335">
        <v>44899</v>
      </c>
      <c r="O135" s="119" t="s">
        <v>685</v>
      </c>
      <c r="P135" s="119" t="s">
        <v>696</v>
      </c>
    </row>
    <row r="136" ht="117" customHeight="1" spans="1:16">
      <c r="A136" s="119">
        <v>131</v>
      </c>
      <c r="B136" s="119" t="s">
        <v>697</v>
      </c>
      <c r="C136" s="119" t="s">
        <v>71</v>
      </c>
      <c r="D136" s="119" t="s">
        <v>72</v>
      </c>
      <c r="E136" s="119" t="s">
        <v>698</v>
      </c>
      <c r="F136" s="119" t="s">
        <v>699</v>
      </c>
      <c r="G136" s="332" t="s">
        <v>75</v>
      </c>
      <c r="H136" s="104">
        <v>240</v>
      </c>
      <c r="I136" s="113" t="s">
        <v>76</v>
      </c>
      <c r="J136" s="104">
        <v>240</v>
      </c>
      <c r="K136" s="119" t="s">
        <v>700</v>
      </c>
      <c r="L136" s="119" t="s">
        <v>78</v>
      </c>
      <c r="M136" s="166">
        <v>44652</v>
      </c>
      <c r="N136" s="166">
        <v>44896</v>
      </c>
      <c r="O136" s="119" t="s">
        <v>701</v>
      </c>
      <c r="P136" s="119" t="s">
        <v>702</v>
      </c>
    </row>
    <row r="137" ht="45" spans="1:16">
      <c r="A137" s="119">
        <v>132</v>
      </c>
      <c r="B137" s="119" t="s">
        <v>703</v>
      </c>
      <c r="C137" s="119" t="s">
        <v>71</v>
      </c>
      <c r="D137" s="119" t="s">
        <v>72</v>
      </c>
      <c r="E137" s="119" t="s">
        <v>704</v>
      </c>
      <c r="F137" s="119" t="s">
        <v>705</v>
      </c>
      <c r="G137" s="119" t="s">
        <v>162</v>
      </c>
      <c r="H137" s="119">
        <v>10</v>
      </c>
      <c r="I137" s="119" t="s">
        <v>76</v>
      </c>
      <c r="J137" s="119">
        <v>10</v>
      </c>
      <c r="K137" s="119" t="s">
        <v>706</v>
      </c>
      <c r="L137" s="119" t="s">
        <v>78</v>
      </c>
      <c r="M137" s="166">
        <v>44653</v>
      </c>
      <c r="N137" s="166">
        <v>44897</v>
      </c>
      <c r="O137" s="119" t="s">
        <v>701</v>
      </c>
      <c r="P137" s="119" t="s">
        <v>705</v>
      </c>
    </row>
    <row r="138" ht="167" customHeight="1" spans="1:16">
      <c r="A138" s="119">
        <v>133</v>
      </c>
      <c r="B138" s="119" t="s">
        <v>707</v>
      </c>
      <c r="C138" s="119" t="s">
        <v>71</v>
      </c>
      <c r="D138" s="119" t="s">
        <v>72</v>
      </c>
      <c r="E138" s="119" t="s">
        <v>708</v>
      </c>
      <c r="F138" s="119" t="s">
        <v>709</v>
      </c>
      <c r="G138" s="119" t="s">
        <v>710</v>
      </c>
      <c r="H138" s="119">
        <v>235</v>
      </c>
      <c r="I138" s="119" t="s">
        <v>76</v>
      </c>
      <c r="J138" s="119">
        <v>235</v>
      </c>
      <c r="K138" s="119" t="s">
        <v>711</v>
      </c>
      <c r="L138" s="119" t="s">
        <v>78</v>
      </c>
      <c r="M138" s="166">
        <v>44657</v>
      </c>
      <c r="N138" s="166">
        <v>44901</v>
      </c>
      <c r="O138" s="119" t="s">
        <v>712</v>
      </c>
      <c r="P138" s="350" t="s">
        <v>713</v>
      </c>
    </row>
    <row r="139" ht="22.5" spans="1:16">
      <c r="A139" s="153" t="s">
        <v>714</v>
      </c>
      <c r="B139" s="153" t="s">
        <v>715</v>
      </c>
      <c r="C139" s="153"/>
      <c r="D139" s="153"/>
      <c r="E139" s="153"/>
      <c r="F139" s="153"/>
      <c r="G139" s="346"/>
      <c r="H139" s="115">
        <v>200</v>
      </c>
      <c r="I139" s="115"/>
      <c r="J139" s="115">
        <f>SUM(J140:J140)</f>
        <v>200</v>
      </c>
      <c r="K139" s="351"/>
      <c r="L139" s="346"/>
      <c r="M139" s="352"/>
      <c r="N139" s="352"/>
      <c r="O139" s="346"/>
      <c r="P139" s="346"/>
    </row>
    <row r="140" ht="33.75" spans="1:16">
      <c r="A140" s="119">
        <v>1</v>
      </c>
      <c r="B140" s="304" t="s">
        <v>716</v>
      </c>
      <c r="C140" s="119" t="s">
        <v>71</v>
      </c>
      <c r="D140" s="119" t="s">
        <v>72</v>
      </c>
      <c r="E140" s="304" t="s">
        <v>717</v>
      </c>
      <c r="F140" s="304" t="s">
        <v>718</v>
      </c>
      <c r="G140" s="304" t="s">
        <v>719</v>
      </c>
      <c r="H140" s="304">
        <v>200</v>
      </c>
      <c r="I140" s="304" t="s">
        <v>76</v>
      </c>
      <c r="J140" s="304">
        <v>200</v>
      </c>
      <c r="K140" s="304" t="s">
        <v>720</v>
      </c>
      <c r="L140" s="304" t="s">
        <v>78</v>
      </c>
      <c r="M140" s="353">
        <v>44652</v>
      </c>
      <c r="N140" s="353">
        <v>44896</v>
      </c>
      <c r="O140" s="304" t="s">
        <v>721</v>
      </c>
      <c r="P140" s="304" t="s">
        <v>722</v>
      </c>
    </row>
    <row r="141" ht="27" customHeight="1" spans="1:16">
      <c r="A141" s="44" t="s">
        <v>723</v>
      </c>
      <c r="B141" s="67" t="s">
        <v>724</v>
      </c>
      <c r="C141" s="67"/>
      <c r="D141" s="67"/>
      <c r="E141" s="67"/>
      <c r="F141" s="67"/>
      <c r="G141" s="336"/>
      <c r="H141" s="347">
        <v>916</v>
      </c>
      <c r="I141" s="347"/>
      <c r="J141" s="347">
        <f>SUM(J142,J169,J181)</f>
        <v>916</v>
      </c>
      <c r="K141" s="336"/>
      <c r="L141" s="336"/>
      <c r="M141" s="73"/>
      <c r="N141" s="73"/>
      <c r="O141" s="336"/>
      <c r="P141" s="336"/>
    </row>
    <row r="142" ht="34" customHeight="1" spans="1:16">
      <c r="A142" s="44" t="s">
        <v>725</v>
      </c>
      <c r="B142" s="67" t="s">
        <v>726</v>
      </c>
      <c r="C142" s="103"/>
      <c r="D142" s="103"/>
      <c r="E142" s="67"/>
      <c r="F142" s="67"/>
      <c r="G142" s="336"/>
      <c r="H142" s="347">
        <v>357</v>
      </c>
      <c r="I142" s="347"/>
      <c r="J142" s="347">
        <f>SUM(J143:J168)</f>
        <v>357</v>
      </c>
      <c r="K142" s="336"/>
      <c r="L142" s="336"/>
      <c r="M142" s="73"/>
      <c r="N142" s="73"/>
      <c r="O142" s="336"/>
      <c r="P142" s="336"/>
    </row>
    <row r="143" ht="33.75" spans="1:16">
      <c r="A143" s="44">
        <v>1</v>
      </c>
      <c r="B143" s="348" t="s">
        <v>727</v>
      </c>
      <c r="C143" s="103" t="s">
        <v>728</v>
      </c>
      <c r="D143" s="103" t="s">
        <v>72</v>
      </c>
      <c r="E143" s="348" t="s">
        <v>729</v>
      </c>
      <c r="F143" s="348" t="s">
        <v>117</v>
      </c>
      <c r="G143" s="306" t="s">
        <v>730</v>
      </c>
      <c r="H143" s="348">
        <v>6</v>
      </c>
      <c r="I143" s="196" t="s">
        <v>731</v>
      </c>
      <c r="J143" s="348">
        <v>6</v>
      </c>
      <c r="K143" s="306" t="s">
        <v>732</v>
      </c>
      <c r="L143" s="306" t="s">
        <v>733</v>
      </c>
      <c r="M143" s="354">
        <v>44652</v>
      </c>
      <c r="N143" s="354">
        <v>44896</v>
      </c>
      <c r="O143" s="48" t="s">
        <v>721</v>
      </c>
      <c r="P143" s="348" t="s">
        <v>734</v>
      </c>
    </row>
    <row r="144" ht="33.75" spans="1:16">
      <c r="A144" s="44">
        <v>2</v>
      </c>
      <c r="B144" s="348" t="s">
        <v>735</v>
      </c>
      <c r="C144" s="103" t="s">
        <v>728</v>
      </c>
      <c r="D144" s="103" t="s">
        <v>72</v>
      </c>
      <c r="E144" s="348" t="s">
        <v>736</v>
      </c>
      <c r="F144" s="348" t="s">
        <v>737</v>
      </c>
      <c r="G144" s="306" t="s">
        <v>730</v>
      </c>
      <c r="H144" s="348">
        <v>15</v>
      </c>
      <c r="I144" s="196" t="s">
        <v>731</v>
      </c>
      <c r="J144" s="348">
        <v>15</v>
      </c>
      <c r="K144" s="306" t="s">
        <v>732</v>
      </c>
      <c r="L144" s="306" t="s">
        <v>733</v>
      </c>
      <c r="M144" s="354">
        <v>44652</v>
      </c>
      <c r="N144" s="354">
        <v>44896</v>
      </c>
      <c r="O144" s="48" t="s">
        <v>721</v>
      </c>
      <c r="P144" s="348" t="s">
        <v>738</v>
      </c>
    </row>
    <row r="145" ht="33.75" spans="1:16">
      <c r="A145" s="44">
        <v>3</v>
      </c>
      <c r="B145" s="48" t="s">
        <v>739</v>
      </c>
      <c r="C145" s="103" t="s">
        <v>728</v>
      </c>
      <c r="D145" s="103" t="s">
        <v>72</v>
      </c>
      <c r="E145" s="48" t="s">
        <v>740</v>
      </c>
      <c r="F145" s="348" t="s">
        <v>741</v>
      </c>
      <c r="G145" s="306" t="s">
        <v>730</v>
      </c>
      <c r="H145" s="348">
        <v>15</v>
      </c>
      <c r="I145" s="196" t="s">
        <v>731</v>
      </c>
      <c r="J145" s="348">
        <v>15</v>
      </c>
      <c r="K145" s="306" t="s">
        <v>732</v>
      </c>
      <c r="L145" s="306" t="s">
        <v>733</v>
      </c>
      <c r="M145" s="354">
        <v>44652</v>
      </c>
      <c r="N145" s="354">
        <v>44896</v>
      </c>
      <c r="O145" s="48" t="s">
        <v>721</v>
      </c>
      <c r="P145" s="48" t="s">
        <v>742</v>
      </c>
    </row>
    <row r="146" ht="33.75" spans="1:16">
      <c r="A146" s="44">
        <v>4</v>
      </c>
      <c r="B146" s="348" t="s">
        <v>743</v>
      </c>
      <c r="C146" s="103" t="s">
        <v>728</v>
      </c>
      <c r="D146" s="103" t="s">
        <v>72</v>
      </c>
      <c r="E146" s="348" t="s">
        <v>744</v>
      </c>
      <c r="F146" s="348" t="s">
        <v>745</v>
      </c>
      <c r="G146" s="306" t="s">
        <v>730</v>
      </c>
      <c r="H146" s="348">
        <v>15</v>
      </c>
      <c r="I146" s="196" t="s">
        <v>731</v>
      </c>
      <c r="J146" s="348">
        <v>15</v>
      </c>
      <c r="K146" s="306" t="s">
        <v>732</v>
      </c>
      <c r="L146" s="306" t="s">
        <v>733</v>
      </c>
      <c r="M146" s="354">
        <v>44652</v>
      </c>
      <c r="N146" s="354">
        <v>44896</v>
      </c>
      <c r="O146" s="48" t="s">
        <v>721</v>
      </c>
      <c r="P146" s="348" t="s">
        <v>746</v>
      </c>
    </row>
    <row r="147" ht="33.75" spans="1:16">
      <c r="A147" s="44">
        <v>5</v>
      </c>
      <c r="B147" s="348" t="s">
        <v>747</v>
      </c>
      <c r="C147" s="103" t="s">
        <v>728</v>
      </c>
      <c r="D147" s="103" t="s">
        <v>72</v>
      </c>
      <c r="E147" s="348" t="s">
        <v>748</v>
      </c>
      <c r="F147" s="348" t="s">
        <v>749</v>
      </c>
      <c r="G147" s="306" t="s">
        <v>730</v>
      </c>
      <c r="H147" s="348">
        <v>15</v>
      </c>
      <c r="I147" s="196" t="s">
        <v>731</v>
      </c>
      <c r="J147" s="348">
        <v>15</v>
      </c>
      <c r="K147" s="306" t="s">
        <v>732</v>
      </c>
      <c r="L147" s="306" t="s">
        <v>733</v>
      </c>
      <c r="M147" s="354">
        <v>44652</v>
      </c>
      <c r="N147" s="354">
        <v>44896</v>
      </c>
      <c r="O147" s="48" t="s">
        <v>721</v>
      </c>
      <c r="P147" s="348" t="s">
        <v>750</v>
      </c>
    </row>
    <row r="148" ht="33.75" spans="1:16">
      <c r="A148" s="44">
        <v>6</v>
      </c>
      <c r="B148" s="348" t="s">
        <v>751</v>
      </c>
      <c r="C148" s="103" t="s">
        <v>728</v>
      </c>
      <c r="D148" s="103" t="s">
        <v>72</v>
      </c>
      <c r="E148" s="348" t="s">
        <v>752</v>
      </c>
      <c r="F148" s="348" t="s">
        <v>183</v>
      </c>
      <c r="G148" s="306" t="s">
        <v>730</v>
      </c>
      <c r="H148" s="348">
        <v>20</v>
      </c>
      <c r="I148" s="196" t="s">
        <v>731</v>
      </c>
      <c r="J148" s="348">
        <v>20</v>
      </c>
      <c r="K148" s="306" t="s">
        <v>732</v>
      </c>
      <c r="L148" s="306" t="s">
        <v>733</v>
      </c>
      <c r="M148" s="354">
        <v>44652</v>
      </c>
      <c r="N148" s="354">
        <v>44896</v>
      </c>
      <c r="O148" s="48" t="s">
        <v>721</v>
      </c>
      <c r="P148" s="348" t="s">
        <v>753</v>
      </c>
    </row>
    <row r="149" ht="33.75" spans="1:16">
      <c r="A149" s="44">
        <v>7</v>
      </c>
      <c r="B149" s="348" t="s">
        <v>754</v>
      </c>
      <c r="C149" s="103" t="s">
        <v>728</v>
      </c>
      <c r="D149" s="103" t="s">
        <v>72</v>
      </c>
      <c r="E149" s="348" t="s">
        <v>755</v>
      </c>
      <c r="F149" s="348" t="s">
        <v>756</v>
      </c>
      <c r="G149" s="306" t="s">
        <v>730</v>
      </c>
      <c r="H149" s="348">
        <v>10</v>
      </c>
      <c r="I149" s="196" t="s">
        <v>731</v>
      </c>
      <c r="J149" s="348">
        <v>10</v>
      </c>
      <c r="K149" s="306" t="s">
        <v>732</v>
      </c>
      <c r="L149" s="306" t="s">
        <v>733</v>
      </c>
      <c r="M149" s="354">
        <v>44652</v>
      </c>
      <c r="N149" s="354">
        <v>44896</v>
      </c>
      <c r="O149" s="48" t="s">
        <v>721</v>
      </c>
      <c r="P149" s="348" t="s">
        <v>757</v>
      </c>
    </row>
    <row r="150" ht="33.75" spans="1:16">
      <c r="A150" s="44">
        <v>8</v>
      </c>
      <c r="B150" s="348" t="s">
        <v>758</v>
      </c>
      <c r="C150" s="103" t="s">
        <v>728</v>
      </c>
      <c r="D150" s="103" t="s">
        <v>72</v>
      </c>
      <c r="E150" s="348" t="s">
        <v>759</v>
      </c>
      <c r="F150" s="348" t="s">
        <v>760</v>
      </c>
      <c r="G150" s="306" t="s">
        <v>730</v>
      </c>
      <c r="H150" s="348">
        <v>15</v>
      </c>
      <c r="I150" s="196" t="s">
        <v>731</v>
      </c>
      <c r="J150" s="348">
        <v>15</v>
      </c>
      <c r="K150" s="306" t="s">
        <v>732</v>
      </c>
      <c r="L150" s="306" t="s">
        <v>733</v>
      </c>
      <c r="M150" s="354">
        <v>44652</v>
      </c>
      <c r="N150" s="354">
        <v>44896</v>
      </c>
      <c r="O150" s="48" t="s">
        <v>721</v>
      </c>
      <c r="P150" s="348" t="s">
        <v>761</v>
      </c>
    </row>
    <row r="151" ht="22" customHeight="1" spans="1:16">
      <c r="A151" s="44">
        <v>9</v>
      </c>
      <c r="B151" s="348" t="s">
        <v>762</v>
      </c>
      <c r="C151" s="103" t="s">
        <v>728</v>
      </c>
      <c r="D151" s="103" t="s">
        <v>72</v>
      </c>
      <c r="E151" s="348" t="s">
        <v>763</v>
      </c>
      <c r="F151" s="348" t="s">
        <v>764</v>
      </c>
      <c r="G151" s="306" t="s">
        <v>730</v>
      </c>
      <c r="H151" s="348">
        <v>10</v>
      </c>
      <c r="I151" s="196" t="s">
        <v>731</v>
      </c>
      <c r="J151" s="348">
        <v>10</v>
      </c>
      <c r="K151" s="306" t="s">
        <v>732</v>
      </c>
      <c r="L151" s="306" t="s">
        <v>733</v>
      </c>
      <c r="M151" s="354">
        <v>44652</v>
      </c>
      <c r="N151" s="354">
        <v>44896</v>
      </c>
      <c r="O151" s="48" t="s">
        <v>721</v>
      </c>
      <c r="P151" s="348" t="s">
        <v>765</v>
      </c>
    </row>
    <row r="152" ht="33.75" spans="1:16">
      <c r="A152" s="44">
        <v>10</v>
      </c>
      <c r="B152" s="348" t="s">
        <v>766</v>
      </c>
      <c r="C152" s="103" t="s">
        <v>728</v>
      </c>
      <c r="D152" s="103" t="s">
        <v>72</v>
      </c>
      <c r="E152" s="348" t="s">
        <v>767</v>
      </c>
      <c r="F152" s="348" t="s">
        <v>768</v>
      </c>
      <c r="G152" s="306" t="s">
        <v>730</v>
      </c>
      <c r="H152" s="348">
        <v>20</v>
      </c>
      <c r="I152" s="196" t="s">
        <v>731</v>
      </c>
      <c r="J152" s="348">
        <v>20</v>
      </c>
      <c r="K152" s="306" t="s">
        <v>732</v>
      </c>
      <c r="L152" s="306" t="s">
        <v>733</v>
      </c>
      <c r="M152" s="354">
        <v>44652</v>
      </c>
      <c r="N152" s="354">
        <v>44896</v>
      </c>
      <c r="O152" s="48" t="s">
        <v>721</v>
      </c>
      <c r="P152" s="348" t="s">
        <v>769</v>
      </c>
    </row>
    <row r="153" ht="45" spans="1:16">
      <c r="A153" s="44">
        <v>11</v>
      </c>
      <c r="B153" s="103" t="s">
        <v>770</v>
      </c>
      <c r="C153" s="103" t="s">
        <v>728</v>
      </c>
      <c r="D153" s="103" t="s">
        <v>72</v>
      </c>
      <c r="E153" s="348" t="s">
        <v>771</v>
      </c>
      <c r="F153" s="348" t="s">
        <v>699</v>
      </c>
      <c r="G153" s="306" t="s">
        <v>772</v>
      </c>
      <c r="H153" s="348">
        <v>12</v>
      </c>
      <c r="I153" s="196" t="s">
        <v>731</v>
      </c>
      <c r="J153" s="348">
        <v>12</v>
      </c>
      <c r="K153" s="306" t="s">
        <v>732</v>
      </c>
      <c r="L153" s="306" t="s">
        <v>733</v>
      </c>
      <c r="M153" s="354">
        <v>44653</v>
      </c>
      <c r="N153" s="354">
        <v>44654</v>
      </c>
      <c r="O153" s="48" t="s">
        <v>721</v>
      </c>
      <c r="P153" s="348" t="s">
        <v>773</v>
      </c>
    </row>
    <row r="154" ht="33.75" spans="1:16">
      <c r="A154" s="44">
        <v>12</v>
      </c>
      <c r="B154" s="348" t="s">
        <v>774</v>
      </c>
      <c r="C154" s="103" t="s">
        <v>728</v>
      </c>
      <c r="D154" s="103" t="s">
        <v>72</v>
      </c>
      <c r="E154" s="348" t="s">
        <v>775</v>
      </c>
      <c r="F154" s="348" t="s">
        <v>776</v>
      </c>
      <c r="G154" s="306" t="s">
        <v>730</v>
      </c>
      <c r="H154" s="348">
        <v>10</v>
      </c>
      <c r="I154" s="196" t="s">
        <v>731</v>
      </c>
      <c r="J154" s="348">
        <v>10</v>
      </c>
      <c r="K154" s="306" t="s">
        <v>732</v>
      </c>
      <c r="L154" s="306" t="s">
        <v>733</v>
      </c>
      <c r="M154" s="354">
        <v>44652</v>
      </c>
      <c r="N154" s="354">
        <v>44896</v>
      </c>
      <c r="O154" s="48" t="s">
        <v>721</v>
      </c>
      <c r="P154" s="348" t="s">
        <v>777</v>
      </c>
    </row>
    <row r="155" ht="33.75" spans="1:16">
      <c r="A155" s="44">
        <v>13</v>
      </c>
      <c r="B155" s="348" t="s">
        <v>778</v>
      </c>
      <c r="C155" s="103" t="s">
        <v>728</v>
      </c>
      <c r="D155" s="103" t="s">
        <v>72</v>
      </c>
      <c r="E155" s="348" t="s">
        <v>779</v>
      </c>
      <c r="F155" s="348" t="s">
        <v>300</v>
      </c>
      <c r="G155" s="306" t="s">
        <v>730</v>
      </c>
      <c r="H155" s="348">
        <v>20</v>
      </c>
      <c r="I155" s="196" t="s">
        <v>731</v>
      </c>
      <c r="J155" s="348">
        <v>20</v>
      </c>
      <c r="K155" s="306" t="s">
        <v>732</v>
      </c>
      <c r="L155" s="306" t="s">
        <v>733</v>
      </c>
      <c r="M155" s="354">
        <v>44652</v>
      </c>
      <c r="N155" s="354">
        <v>44896</v>
      </c>
      <c r="O155" s="48" t="s">
        <v>721</v>
      </c>
      <c r="P155" s="348" t="s">
        <v>780</v>
      </c>
    </row>
    <row r="156" ht="45" spans="1:16">
      <c r="A156" s="44">
        <v>14</v>
      </c>
      <c r="B156" s="348" t="s">
        <v>781</v>
      </c>
      <c r="C156" s="103" t="s">
        <v>728</v>
      </c>
      <c r="D156" s="103" t="s">
        <v>72</v>
      </c>
      <c r="E156" s="348" t="s">
        <v>782</v>
      </c>
      <c r="F156" s="348" t="s">
        <v>783</v>
      </c>
      <c r="G156" s="306" t="s">
        <v>730</v>
      </c>
      <c r="H156" s="348">
        <v>15</v>
      </c>
      <c r="I156" s="196" t="s">
        <v>731</v>
      </c>
      <c r="J156" s="348">
        <v>15</v>
      </c>
      <c r="K156" s="306" t="s">
        <v>732</v>
      </c>
      <c r="L156" s="306" t="s">
        <v>733</v>
      </c>
      <c r="M156" s="354">
        <v>44652</v>
      </c>
      <c r="N156" s="354">
        <v>44896</v>
      </c>
      <c r="O156" s="48" t="s">
        <v>721</v>
      </c>
      <c r="P156" s="348" t="s">
        <v>784</v>
      </c>
    </row>
    <row r="157" ht="33.75" spans="1:16">
      <c r="A157" s="44">
        <v>15</v>
      </c>
      <c r="B157" s="103" t="s">
        <v>785</v>
      </c>
      <c r="C157" s="103" t="s">
        <v>728</v>
      </c>
      <c r="D157" s="103" t="s">
        <v>72</v>
      </c>
      <c r="E157" s="103" t="s">
        <v>786</v>
      </c>
      <c r="F157" s="348" t="s">
        <v>787</v>
      </c>
      <c r="G157" s="306" t="s">
        <v>730</v>
      </c>
      <c r="H157" s="348">
        <v>5</v>
      </c>
      <c r="I157" s="196" t="s">
        <v>731</v>
      </c>
      <c r="J157" s="348">
        <v>5</v>
      </c>
      <c r="K157" s="306" t="s">
        <v>732</v>
      </c>
      <c r="L157" s="306" t="s">
        <v>733</v>
      </c>
      <c r="M157" s="354">
        <v>44652</v>
      </c>
      <c r="N157" s="354">
        <v>44896</v>
      </c>
      <c r="O157" s="48" t="s">
        <v>721</v>
      </c>
      <c r="P157" s="103" t="s">
        <v>787</v>
      </c>
    </row>
    <row r="158" ht="33.75" spans="1:16">
      <c r="A158" s="44">
        <v>16</v>
      </c>
      <c r="B158" s="348" t="s">
        <v>788</v>
      </c>
      <c r="C158" s="103" t="s">
        <v>728</v>
      </c>
      <c r="D158" s="103" t="s">
        <v>72</v>
      </c>
      <c r="E158" s="348" t="s">
        <v>789</v>
      </c>
      <c r="F158" s="348" t="s">
        <v>790</v>
      </c>
      <c r="G158" s="306" t="s">
        <v>730</v>
      </c>
      <c r="H158" s="348">
        <v>20</v>
      </c>
      <c r="I158" s="196" t="s">
        <v>731</v>
      </c>
      <c r="J158" s="348">
        <v>20</v>
      </c>
      <c r="K158" s="306" t="s">
        <v>732</v>
      </c>
      <c r="L158" s="306" t="s">
        <v>733</v>
      </c>
      <c r="M158" s="354">
        <v>44652</v>
      </c>
      <c r="N158" s="354">
        <v>44896</v>
      </c>
      <c r="O158" s="48" t="s">
        <v>721</v>
      </c>
      <c r="P158" s="348" t="s">
        <v>791</v>
      </c>
    </row>
    <row r="159" ht="33.75" spans="1:16">
      <c r="A159" s="44">
        <v>17</v>
      </c>
      <c r="B159" s="348" t="s">
        <v>792</v>
      </c>
      <c r="C159" s="103" t="s">
        <v>728</v>
      </c>
      <c r="D159" s="103" t="s">
        <v>72</v>
      </c>
      <c r="E159" s="348" t="s">
        <v>793</v>
      </c>
      <c r="F159" s="348" t="s">
        <v>794</v>
      </c>
      <c r="G159" s="306" t="s">
        <v>730</v>
      </c>
      <c r="H159" s="348">
        <v>10</v>
      </c>
      <c r="I159" s="196" t="s">
        <v>731</v>
      </c>
      <c r="J159" s="348">
        <v>10</v>
      </c>
      <c r="K159" s="306" t="s">
        <v>732</v>
      </c>
      <c r="L159" s="306" t="s">
        <v>733</v>
      </c>
      <c r="M159" s="354">
        <v>44652</v>
      </c>
      <c r="N159" s="354">
        <v>44896</v>
      </c>
      <c r="O159" s="48" t="s">
        <v>721</v>
      </c>
      <c r="P159" s="348" t="s">
        <v>795</v>
      </c>
    </row>
    <row r="160" ht="33.75" spans="1:16">
      <c r="A160" s="44">
        <v>18</v>
      </c>
      <c r="B160" s="348" t="s">
        <v>796</v>
      </c>
      <c r="C160" s="103" t="s">
        <v>728</v>
      </c>
      <c r="D160" s="103" t="s">
        <v>72</v>
      </c>
      <c r="E160" s="348" t="s">
        <v>797</v>
      </c>
      <c r="F160" s="348" t="s">
        <v>798</v>
      </c>
      <c r="G160" s="306" t="s">
        <v>730</v>
      </c>
      <c r="H160" s="348">
        <v>20</v>
      </c>
      <c r="I160" s="196" t="s">
        <v>731</v>
      </c>
      <c r="J160" s="348">
        <v>20</v>
      </c>
      <c r="K160" s="306" t="s">
        <v>732</v>
      </c>
      <c r="L160" s="306" t="s">
        <v>733</v>
      </c>
      <c r="M160" s="354">
        <v>44652</v>
      </c>
      <c r="N160" s="354">
        <v>44896</v>
      </c>
      <c r="O160" s="48" t="s">
        <v>721</v>
      </c>
      <c r="P160" s="348" t="s">
        <v>799</v>
      </c>
    </row>
    <row r="161" ht="33.75" spans="1:16">
      <c r="A161" s="44">
        <v>19</v>
      </c>
      <c r="B161" s="348" t="s">
        <v>800</v>
      </c>
      <c r="C161" s="103" t="s">
        <v>728</v>
      </c>
      <c r="D161" s="103" t="s">
        <v>72</v>
      </c>
      <c r="E161" s="348" t="s">
        <v>801</v>
      </c>
      <c r="F161" s="348" t="s">
        <v>802</v>
      </c>
      <c r="G161" s="306" t="s">
        <v>730</v>
      </c>
      <c r="H161" s="348">
        <v>6</v>
      </c>
      <c r="I161" s="196" t="s">
        <v>731</v>
      </c>
      <c r="J161" s="348">
        <v>6</v>
      </c>
      <c r="K161" s="306" t="s">
        <v>732</v>
      </c>
      <c r="L161" s="306" t="s">
        <v>733</v>
      </c>
      <c r="M161" s="354">
        <v>44652</v>
      </c>
      <c r="N161" s="354">
        <v>44896</v>
      </c>
      <c r="O161" s="48" t="s">
        <v>721</v>
      </c>
      <c r="P161" s="348" t="s">
        <v>803</v>
      </c>
    </row>
    <row r="162" ht="45" spans="1:16">
      <c r="A162" s="44">
        <v>20</v>
      </c>
      <c r="B162" s="348" t="s">
        <v>804</v>
      </c>
      <c r="C162" s="103" t="s">
        <v>728</v>
      </c>
      <c r="D162" s="103" t="s">
        <v>72</v>
      </c>
      <c r="E162" s="348" t="s">
        <v>805</v>
      </c>
      <c r="F162" s="348" t="s">
        <v>806</v>
      </c>
      <c r="G162" s="306" t="s">
        <v>730</v>
      </c>
      <c r="H162" s="348">
        <v>20</v>
      </c>
      <c r="I162" s="196" t="s">
        <v>731</v>
      </c>
      <c r="J162" s="348">
        <v>20</v>
      </c>
      <c r="K162" s="306" t="s">
        <v>732</v>
      </c>
      <c r="L162" s="306" t="s">
        <v>733</v>
      </c>
      <c r="M162" s="354">
        <v>44652</v>
      </c>
      <c r="N162" s="354">
        <v>44896</v>
      </c>
      <c r="O162" s="48" t="s">
        <v>721</v>
      </c>
      <c r="P162" s="348" t="s">
        <v>807</v>
      </c>
    </row>
    <row r="163" ht="33.75" spans="1:16">
      <c r="A163" s="44">
        <v>21</v>
      </c>
      <c r="B163" s="48" t="s">
        <v>808</v>
      </c>
      <c r="C163" s="103" t="s">
        <v>728</v>
      </c>
      <c r="D163" s="103" t="s">
        <v>72</v>
      </c>
      <c r="E163" s="48" t="s">
        <v>809</v>
      </c>
      <c r="F163" s="48" t="s">
        <v>810</v>
      </c>
      <c r="G163" s="306" t="s">
        <v>730</v>
      </c>
      <c r="H163" s="48">
        <v>8</v>
      </c>
      <c r="I163" s="196" t="s">
        <v>731</v>
      </c>
      <c r="J163" s="48">
        <v>8</v>
      </c>
      <c r="K163" s="306" t="s">
        <v>732</v>
      </c>
      <c r="L163" s="306" t="s">
        <v>733</v>
      </c>
      <c r="M163" s="55">
        <v>44653</v>
      </c>
      <c r="N163" s="55">
        <v>44897</v>
      </c>
      <c r="O163" s="48" t="s">
        <v>721</v>
      </c>
      <c r="P163" s="48" t="s">
        <v>811</v>
      </c>
    </row>
    <row r="164" ht="45" spans="1:16">
      <c r="A164" s="44">
        <v>22</v>
      </c>
      <c r="B164" s="48" t="s">
        <v>812</v>
      </c>
      <c r="C164" s="103" t="s">
        <v>728</v>
      </c>
      <c r="D164" s="103" t="s">
        <v>72</v>
      </c>
      <c r="E164" s="48" t="s">
        <v>813</v>
      </c>
      <c r="F164" s="48" t="s">
        <v>814</v>
      </c>
      <c r="G164" s="306" t="s">
        <v>730</v>
      </c>
      <c r="H164" s="48">
        <v>10</v>
      </c>
      <c r="I164" s="196" t="s">
        <v>731</v>
      </c>
      <c r="J164" s="48">
        <v>10</v>
      </c>
      <c r="K164" s="306" t="s">
        <v>732</v>
      </c>
      <c r="L164" s="306" t="s">
        <v>733</v>
      </c>
      <c r="M164" s="55">
        <v>44653</v>
      </c>
      <c r="N164" s="55">
        <v>44897</v>
      </c>
      <c r="O164" s="48" t="s">
        <v>721</v>
      </c>
      <c r="P164" s="48" t="s">
        <v>815</v>
      </c>
    </row>
    <row r="165" ht="33.75" spans="1:16">
      <c r="A165" s="44">
        <v>23</v>
      </c>
      <c r="B165" s="48" t="s">
        <v>816</v>
      </c>
      <c r="C165" s="103" t="s">
        <v>728</v>
      </c>
      <c r="D165" s="103" t="s">
        <v>72</v>
      </c>
      <c r="E165" s="48" t="s">
        <v>817</v>
      </c>
      <c r="F165" s="48" t="s">
        <v>818</v>
      </c>
      <c r="G165" s="306" t="s">
        <v>730</v>
      </c>
      <c r="H165" s="48">
        <v>15</v>
      </c>
      <c r="I165" s="196" t="s">
        <v>731</v>
      </c>
      <c r="J165" s="48">
        <v>15</v>
      </c>
      <c r="K165" s="306" t="s">
        <v>732</v>
      </c>
      <c r="L165" s="306" t="s">
        <v>733</v>
      </c>
      <c r="M165" s="55">
        <v>44653</v>
      </c>
      <c r="N165" s="55">
        <v>44897</v>
      </c>
      <c r="O165" s="48" t="s">
        <v>721</v>
      </c>
      <c r="P165" s="48" t="s">
        <v>819</v>
      </c>
    </row>
    <row r="166" ht="45" spans="1:16">
      <c r="A166" s="44">
        <v>24</v>
      </c>
      <c r="B166" s="48" t="s">
        <v>820</v>
      </c>
      <c r="C166" s="103" t="s">
        <v>728</v>
      </c>
      <c r="D166" s="103" t="s">
        <v>72</v>
      </c>
      <c r="E166" s="48" t="s">
        <v>821</v>
      </c>
      <c r="F166" s="48" t="s">
        <v>822</v>
      </c>
      <c r="G166" s="306" t="s">
        <v>730</v>
      </c>
      <c r="H166" s="48">
        <v>25</v>
      </c>
      <c r="I166" s="196" t="s">
        <v>731</v>
      </c>
      <c r="J166" s="48">
        <v>25</v>
      </c>
      <c r="K166" s="306" t="s">
        <v>732</v>
      </c>
      <c r="L166" s="306" t="s">
        <v>733</v>
      </c>
      <c r="M166" s="55">
        <v>44653</v>
      </c>
      <c r="N166" s="55">
        <v>44897</v>
      </c>
      <c r="O166" s="48" t="s">
        <v>721</v>
      </c>
      <c r="P166" s="48" t="s">
        <v>823</v>
      </c>
    </row>
    <row r="167" ht="45" spans="1:16">
      <c r="A167" s="44">
        <v>25</v>
      </c>
      <c r="B167" s="48" t="s">
        <v>824</v>
      </c>
      <c r="C167" s="103" t="s">
        <v>728</v>
      </c>
      <c r="D167" s="103" t="s">
        <v>72</v>
      </c>
      <c r="E167" s="48" t="s">
        <v>825</v>
      </c>
      <c r="F167" s="48" t="s">
        <v>826</v>
      </c>
      <c r="G167" s="306" t="s">
        <v>730</v>
      </c>
      <c r="H167" s="48">
        <v>10</v>
      </c>
      <c r="I167" s="196" t="s">
        <v>731</v>
      </c>
      <c r="J167" s="48">
        <v>10</v>
      </c>
      <c r="K167" s="306" t="s">
        <v>732</v>
      </c>
      <c r="L167" s="306" t="s">
        <v>733</v>
      </c>
      <c r="M167" s="55">
        <v>44653</v>
      </c>
      <c r="N167" s="55">
        <v>44897</v>
      </c>
      <c r="O167" s="48" t="s">
        <v>721</v>
      </c>
      <c r="P167" s="48" t="s">
        <v>827</v>
      </c>
    </row>
    <row r="168" ht="45" spans="1:16">
      <c r="A168" s="44">
        <v>26</v>
      </c>
      <c r="B168" s="48" t="s">
        <v>828</v>
      </c>
      <c r="C168" s="103" t="s">
        <v>728</v>
      </c>
      <c r="D168" s="103" t="s">
        <v>72</v>
      </c>
      <c r="E168" s="48" t="s">
        <v>817</v>
      </c>
      <c r="F168" s="48" t="s">
        <v>829</v>
      </c>
      <c r="G168" s="306" t="s">
        <v>730</v>
      </c>
      <c r="H168" s="48">
        <v>10</v>
      </c>
      <c r="I168" s="196" t="s">
        <v>731</v>
      </c>
      <c r="J168" s="48">
        <v>10</v>
      </c>
      <c r="K168" s="306" t="s">
        <v>732</v>
      </c>
      <c r="L168" s="306" t="s">
        <v>733</v>
      </c>
      <c r="M168" s="55">
        <v>44653</v>
      </c>
      <c r="N168" s="55">
        <v>44897</v>
      </c>
      <c r="O168" s="48" t="s">
        <v>721</v>
      </c>
      <c r="P168" s="48" t="s">
        <v>830</v>
      </c>
    </row>
    <row r="169" ht="35" customHeight="1" spans="1:16">
      <c r="A169" s="44" t="s">
        <v>831</v>
      </c>
      <c r="B169" s="67" t="s">
        <v>832</v>
      </c>
      <c r="C169" s="103"/>
      <c r="D169" s="103"/>
      <c r="E169" s="67"/>
      <c r="F169" s="67"/>
      <c r="G169" s="336"/>
      <c r="H169" s="347">
        <v>142</v>
      </c>
      <c r="I169" s="355"/>
      <c r="J169" s="347">
        <f>SUM(J170:J180)</f>
        <v>142</v>
      </c>
      <c r="K169" s="336"/>
      <c r="L169" s="336"/>
      <c r="M169" s="73"/>
      <c r="N169" s="73"/>
      <c r="O169" s="336"/>
      <c r="P169" s="336"/>
    </row>
    <row r="170" ht="33.75" spans="1:16">
      <c r="A170" s="67">
        <v>1</v>
      </c>
      <c r="B170" s="48" t="s">
        <v>833</v>
      </c>
      <c r="C170" s="103" t="s">
        <v>728</v>
      </c>
      <c r="D170" s="103" t="s">
        <v>72</v>
      </c>
      <c r="E170" s="48" t="s">
        <v>834</v>
      </c>
      <c r="F170" s="348" t="s">
        <v>835</v>
      </c>
      <c r="G170" s="306" t="s">
        <v>730</v>
      </c>
      <c r="H170" s="348">
        <v>10</v>
      </c>
      <c r="I170" s="196" t="s">
        <v>731</v>
      </c>
      <c r="J170" s="348">
        <v>10</v>
      </c>
      <c r="K170" s="306" t="s">
        <v>732</v>
      </c>
      <c r="L170" s="306" t="s">
        <v>733</v>
      </c>
      <c r="M170" s="354">
        <v>44652</v>
      </c>
      <c r="N170" s="354">
        <v>44896</v>
      </c>
      <c r="O170" s="48" t="s">
        <v>721</v>
      </c>
      <c r="P170" s="48" t="s">
        <v>835</v>
      </c>
    </row>
    <row r="171" ht="33.75" spans="1:16">
      <c r="A171" s="67">
        <v>2</v>
      </c>
      <c r="B171" s="348" t="s">
        <v>836</v>
      </c>
      <c r="C171" s="103" t="s">
        <v>728</v>
      </c>
      <c r="D171" s="103" t="s">
        <v>72</v>
      </c>
      <c r="E171" s="348" t="s">
        <v>837</v>
      </c>
      <c r="F171" s="348" t="s">
        <v>838</v>
      </c>
      <c r="G171" s="306" t="s">
        <v>730</v>
      </c>
      <c r="H171" s="348">
        <v>15</v>
      </c>
      <c r="I171" s="196" t="s">
        <v>731</v>
      </c>
      <c r="J171" s="348">
        <v>15</v>
      </c>
      <c r="K171" s="306" t="s">
        <v>732</v>
      </c>
      <c r="L171" s="306" t="s">
        <v>733</v>
      </c>
      <c r="M171" s="354">
        <v>44652</v>
      </c>
      <c r="N171" s="354">
        <v>44896</v>
      </c>
      <c r="O171" s="48" t="s">
        <v>721</v>
      </c>
      <c r="P171" s="348" t="s">
        <v>838</v>
      </c>
    </row>
    <row r="172" ht="33.75" spans="1:16">
      <c r="A172" s="67">
        <v>3</v>
      </c>
      <c r="B172" s="348" t="s">
        <v>839</v>
      </c>
      <c r="C172" s="103" t="s">
        <v>728</v>
      </c>
      <c r="D172" s="103" t="s">
        <v>72</v>
      </c>
      <c r="E172" s="348" t="s">
        <v>840</v>
      </c>
      <c r="F172" s="348" t="s">
        <v>841</v>
      </c>
      <c r="G172" s="306" t="s">
        <v>730</v>
      </c>
      <c r="H172" s="348">
        <v>7</v>
      </c>
      <c r="I172" s="196" t="s">
        <v>731</v>
      </c>
      <c r="J172" s="348">
        <v>7</v>
      </c>
      <c r="K172" s="306" t="s">
        <v>732</v>
      </c>
      <c r="L172" s="306" t="s">
        <v>733</v>
      </c>
      <c r="M172" s="354">
        <v>44652</v>
      </c>
      <c r="N172" s="354">
        <v>44896</v>
      </c>
      <c r="O172" s="48" t="s">
        <v>721</v>
      </c>
      <c r="P172" s="348" t="s">
        <v>841</v>
      </c>
    </row>
    <row r="173" ht="33.75" spans="1:16">
      <c r="A173" s="67">
        <v>4</v>
      </c>
      <c r="B173" s="348" t="s">
        <v>842</v>
      </c>
      <c r="C173" s="103" t="s">
        <v>728</v>
      </c>
      <c r="D173" s="103" t="s">
        <v>72</v>
      </c>
      <c r="E173" s="348" t="s">
        <v>843</v>
      </c>
      <c r="F173" s="348" t="s">
        <v>844</v>
      </c>
      <c r="G173" s="306" t="s">
        <v>730</v>
      </c>
      <c r="H173" s="348">
        <v>15</v>
      </c>
      <c r="I173" s="196" t="s">
        <v>731</v>
      </c>
      <c r="J173" s="348">
        <v>15</v>
      </c>
      <c r="K173" s="306" t="s">
        <v>732</v>
      </c>
      <c r="L173" s="306" t="s">
        <v>733</v>
      </c>
      <c r="M173" s="354">
        <v>44652</v>
      </c>
      <c r="N173" s="354">
        <v>44896</v>
      </c>
      <c r="O173" s="48" t="s">
        <v>721</v>
      </c>
      <c r="P173" s="348" t="s">
        <v>844</v>
      </c>
    </row>
    <row r="174" ht="33.75" spans="1:16">
      <c r="A174" s="67">
        <v>5</v>
      </c>
      <c r="B174" s="348" t="s">
        <v>845</v>
      </c>
      <c r="C174" s="103" t="s">
        <v>728</v>
      </c>
      <c r="D174" s="103" t="s">
        <v>72</v>
      </c>
      <c r="E174" s="348" t="s">
        <v>846</v>
      </c>
      <c r="F174" s="348" t="s">
        <v>847</v>
      </c>
      <c r="G174" s="306" t="s">
        <v>730</v>
      </c>
      <c r="H174" s="348">
        <v>15</v>
      </c>
      <c r="I174" s="196" t="s">
        <v>731</v>
      </c>
      <c r="J174" s="348">
        <v>15</v>
      </c>
      <c r="K174" s="306" t="s">
        <v>732</v>
      </c>
      <c r="L174" s="306" t="s">
        <v>733</v>
      </c>
      <c r="M174" s="354">
        <v>44652</v>
      </c>
      <c r="N174" s="354">
        <v>44896</v>
      </c>
      <c r="O174" s="48" t="s">
        <v>721</v>
      </c>
      <c r="P174" s="348" t="s">
        <v>847</v>
      </c>
    </row>
    <row r="175" ht="33.75" spans="1:16">
      <c r="A175" s="67">
        <v>6</v>
      </c>
      <c r="B175" s="48" t="s">
        <v>848</v>
      </c>
      <c r="C175" s="103" t="s">
        <v>728</v>
      </c>
      <c r="D175" s="103" t="s">
        <v>72</v>
      </c>
      <c r="E175" s="48" t="s">
        <v>817</v>
      </c>
      <c r="F175" s="48" t="s">
        <v>849</v>
      </c>
      <c r="G175" s="306" t="s">
        <v>730</v>
      </c>
      <c r="H175" s="48">
        <v>10</v>
      </c>
      <c r="I175" s="196" t="s">
        <v>731</v>
      </c>
      <c r="J175" s="48">
        <v>10</v>
      </c>
      <c r="K175" s="306" t="s">
        <v>732</v>
      </c>
      <c r="L175" s="306" t="s">
        <v>733</v>
      </c>
      <c r="M175" s="55">
        <v>44652</v>
      </c>
      <c r="N175" s="55">
        <v>44896</v>
      </c>
      <c r="O175" s="48" t="s">
        <v>721</v>
      </c>
      <c r="P175" s="48" t="s">
        <v>849</v>
      </c>
    </row>
    <row r="176" ht="33.75" spans="1:16">
      <c r="A176" s="67">
        <v>7</v>
      </c>
      <c r="B176" s="48" t="s">
        <v>850</v>
      </c>
      <c r="C176" s="103" t="s">
        <v>728</v>
      </c>
      <c r="D176" s="103" t="s">
        <v>72</v>
      </c>
      <c r="E176" s="48" t="s">
        <v>851</v>
      </c>
      <c r="F176" s="48" t="s">
        <v>852</v>
      </c>
      <c r="G176" s="306" t="s">
        <v>730</v>
      </c>
      <c r="H176" s="48">
        <v>10</v>
      </c>
      <c r="I176" s="196" t="s">
        <v>731</v>
      </c>
      <c r="J176" s="48">
        <v>10</v>
      </c>
      <c r="K176" s="306" t="s">
        <v>732</v>
      </c>
      <c r="L176" s="306" t="s">
        <v>733</v>
      </c>
      <c r="M176" s="55">
        <v>44652</v>
      </c>
      <c r="N176" s="55">
        <v>44896</v>
      </c>
      <c r="O176" s="48" t="s">
        <v>721</v>
      </c>
      <c r="P176" s="48" t="s">
        <v>852</v>
      </c>
    </row>
    <row r="177" ht="45" spans="1:16">
      <c r="A177" s="67">
        <v>8</v>
      </c>
      <c r="B177" s="48" t="s">
        <v>853</v>
      </c>
      <c r="C177" s="103" t="s">
        <v>728</v>
      </c>
      <c r="D177" s="103" t="s">
        <v>72</v>
      </c>
      <c r="E177" s="48" t="s">
        <v>851</v>
      </c>
      <c r="F177" s="48" t="s">
        <v>854</v>
      </c>
      <c r="G177" s="306" t="s">
        <v>730</v>
      </c>
      <c r="H177" s="48">
        <v>10</v>
      </c>
      <c r="I177" s="196" t="s">
        <v>731</v>
      </c>
      <c r="J177" s="48">
        <v>10</v>
      </c>
      <c r="K177" s="306" t="s">
        <v>732</v>
      </c>
      <c r="L177" s="306" t="s">
        <v>733</v>
      </c>
      <c r="M177" s="55">
        <v>44652</v>
      </c>
      <c r="N177" s="55">
        <v>44896</v>
      </c>
      <c r="O177" s="48" t="s">
        <v>721</v>
      </c>
      <c r="P177" s="48" t="s">
        <v>855</v>
      </c>
    </row>
    <row r="178" ht="33.75" spans="1:16">
      <c r="A178" s="67">
        <v>9</v>
      </c>
      <c r="B178" s="48" t="s">
        <v>856</v>
      </c>
      <c r="C178" s="103" t="s">
        <v>728</v>
      </c>
      <c r="D178" s="103" t="s">
        <v>72</v>
      </c>
      <c r="E178" s="48" t="s">
        <v>857</v>
      </c>
      <c r="F178" s="48" t="s">
        <v>858</v>
      </c>
      <c r="G178" s="306" t="s">
        <v>730</v>
      </c>
      <c r="H178" s="48">
        <v>15</v>
      </c>
      <c r="I178" s="196" t="s">
        <v>731</v>
      </c>
      <c r="J178" s="48">
        <v>15</v>
      </c>
      <c r="K178" s="306" t="s">
        <v>732</v>
      </c>
      <c r="L178" s="306" t="s">
        <v>733</v>
      </c>
      <c r="M178" s="55">
        <v>44652</v>
      </c>
      <c r="N178" s="55">
        <v>44896</v>
      </c>
      <c r="O178" s="48" t="s">
        <v>721</v>
      </c>
      <c r="P178" s="48" t="s">
        <v>858</v>
      </c>
    </row>
    <row r="179" ht="33.75" spans="1:16">
      <c r="A179" s="67">
        <v>10</v>
      </c>
      <c r="B179" s="103" t="s">
        <v>859</v>
      </c>
      <c r="C179" s="103" t="s">
        <v>728</v>
      </c>
      <c r="D179" s="103" t="s">
        <v>72</v>
      </c>
      <c r="E179" s="103" t="s">
        <v>860</v>
      </c>
      <c r="F179" s="348" t="s">
        <v>311</v>
      </c>
      <c r="G179" s="306" t="s">
        <v>730</v>
      </c>
      <c r="H179" s="348">
        <v>15</v>
      </c>
      <c r="I179" s="196" t="s">
        <v>731</v>
      </c>
      <c r="J179" s="348">
        <v>15</v>
      </c>
      <c r="K179" s="306" t="s">
        <v>732</v>
      </c>
      <c r="L179" s="306" t="s">
        <v>733</v>
      </c>
      <c r="M179" s="354">
        <v>44652</v>
      </c>
      <c r="N179" s="354">
        <v>44896</v>
      </c>
      <c r="O179" s="48" t="s">
        <v>721</v>
      </c>
      <c r="P179" s="103" t="s">
        <v>861</v>
      </c>
    </row>
    <row r="180" ht="33.75" spans="1:16">
      <c r="A180" s="67">
        <v>11</v>
      </c>
      <c r="B180" s="50" t="s">
        <v>862</v>
      </c>
      <c r="C180" s="103" t="s">
        <v>728</v>
      </c>
      <c r="D180" s="103" t="s">
        <v>72</v>
      </c>
      <c r="E180" s="50" t="s">
        <v>863</v>
      </c>
      <c r="F180" s="50" t="s">
        <v>864</v>
      </c>
      <c r="G180" s="349" t="s">
        <v>730</v>
      </c>
      <c r="H180" s="50">
        <v>20</v>
      </c>
      <c r="I180" s="196" t="s">
        <v>731</v>
      </c>
      <c r="J180" s="50">
        <v>20</v>
      </c>
      <c r="K180" s="349" t="s">
        <v>732</v>
      </c>
      <c r="L180" s="349" t="s">
        <v>733</v>
      </c>
      <c r="M180" s="356">
        <v>44652</v>
      </c>
      <c r="N180" s="356">
        <v>44896</v>
      </c>
      <c r="O180" s="50" t="s">
        <v>721</v>
      </c>
      <c r="P180" s="50" t="s">
        <v>864</v>
      </c>
    </row>
    <row r="181" ht="22.5" spans="1:16">
      <c r="A181" s="44" t="s">
        <v>865</v>
      </c>
      <c r="B181" s="67" t="s">
        <v>866</v>
      </c>
      <c r="C181" s="103"/>
      <c r="D181" s="103"/>
      <c r="E181" s="67"/>
      <c r="F181" s="67"/>
      <c r="G181" s="336"/>
      <c r="H181" s="347">
        <v>417</v>
      </c>
      <c r="I181" s="196" t="s">
        <v>731</v>
      </c>
      <c r="J181" s="347">
        <f>+SUM(J182:J215)</f>
        <v>417</v>
      </c>
      <c r="K181" s="336"/>
      <c r="L181" s="336"/>
      <c r="M181" s="73"/>
      <c r="N181" s="73"/>
      <c r="O181" s="336"/>
      <c r="P181" s="336"/>
    </row>
    <row r="182" ht="78.75" spans="1:16">
      <c r="A182" s="44">
        <v>1</v>
      </c>
      <c r="B182" s="348" t="s">
        <v>867</v>
      </c>
      <c r="C182" s="103" t="s">
        <v>728</v>
      </c>
      <c r="D182" s="103" t="s">
        <v>72</v>
      </c>
      <c r="E182" s="348" t="s">
        <v>868</v>
      </c>
      <c r="F182" s="348" t="s">
        <v>869</v>
      </c>
      <c r="G182" s="306" t="s">
        <v>870</v>
      </c>
      <c r="H182" s="348">
        <v>15</v>
      </c>
      <c r="I182" s="196" t="s">
        <v>731</v>
      </c>
      <c r="J182" s="348">
        <v>15</v>
      </c>
      <c r="K182" s="306" t="s">
        <v>732</v>
      </c>
      <c r="L182" s="306" t="s">
        <v>733</v>
      </c>
      <c r="M182" s="354">
        <v>44652</v>
      </c>
      <c r="N182" s="354">
        <v>44896</v>
      </c>
      <c r="O182" s="48" t="s">
        <v>721</v>
      </c>
      <c r="P182" s="348" t="s">
        <v>871</v>
      </c>
    </row>
    <row r="183" ht="78.75" spans="1:16">
      <c r="A183" s="44">
        <v>2</v>
      </c>
      <c r="B183" s="348" t="s">
        <v>872</v>
      </c>
      <c r="C183" s="103" t="s">
        <v>728</v>
      </c>
      <c r="D183" s="103" t="s">
        <v>72</v>
      </c>
      <c r="E183" s="348" t="s">
        <v>873</v>
      </c>
      <c r="F183" s="348" t="s">
        <v>874</v>
      </c>
      <c r="G183" s="306" t="s">
        <v>870</v>
      </c>
      <c r="H183" s="348">
        <v>18</v>
      </c>
      <c r="I183" s="196" t="s">
        <v>731</v>
      </c>
      <c r="J183" s="348">
        <v>18</v>
      </c>
      <c r="K183" s="306" t="s">
        <v>732</v>
      </c>
      <c r="L183" s="306" t="s">
        <v>733</v>
      </c>
      <c r="M183" s="354">
        <v>44652</v>
      </c>
      <c r="N183" s="354">
        <v>44896</v>
      </c>
      <c r="O183" s="48" t="s">
        <v>721</v>
      </c>
      <c r="P183" s="348" t="s">
        <v>875</v>
      </c>
    </row>
    <row r="184" ht="78.75" spans="1:16">
      <c r="A184" s="44">
        <v>3</v>
      </c>
      <c r="B184" s="348" t="s">
        <v>876</v>
      </c>
      <c r="C184" s="103" t="s">
        <v>728</v>
      </c>
      <c r="D184" s="103" t="s">
        <v>72</v>
      </c>
      <c r="E184" s="348" t="s">
        <v>877</v>
      </c>
      <c r="F184" s="348" t="s">
        <v>878</v>
      </c>
      <c r="G184" s="306" t="s">
        <v>870</v>
      </c>
      <c r="H184" s="348">
        <v>10</v>
      </c>
      <c r="I184" s="196" t="s">
        <v>731</v>
      </c>
      <c r="J184" s="348">
        <v>10</v>
      </c>
      <c r="K184" s="306" t="s">
        <v>732</v>
      </c>
      <c r="L184" s="306" t="s">
        <v>733</v>
      </c>
      <c r="M184" s="354">
        <v>44652</v>
      </c>
      <c r="N184" s="354">
        <v>44896</v>
      </c>
      <c r="O184" s="48" t="s">
        <v>721</v>
      </c>
      <c r="P184" s="348" t="s">
        <v>879</v>
      </c>
    </row>
    <row r="185" ht="78.75" spans="1:16">
      <c r="A185" s="44">
        <v>4</v>
      </c>
      <c r="B185" s="348" t="s">
        <v>880</v>
      </c>
      <c r="C185" s="103" t="s">
        <v>728</v>
      </c>
      <c r="D185" s="103" t="s">
        <v>72</v>
      </c>
      <c r="E185" s="348" t="s">
        <v>881</v>
      </c>
      <c r="F185" s="348" t="s">
        <v>878</v>
      </c>
      <c r="G185" s="306" t="s">
        <v>870</v>
      </c>
      <c r="H185" s="348">
        <v>10</v>
      </c>
      <c r="I185" s="196" t="s">
        <v>731</v>
      </c>
      <c r="J185" s="348">
        <v>10</v>
      </c>
      <c r="K185" s="306" t="s">
        <v>732</v>
      </c>
      <c r="L185" s="306" t="s">
        <v>733</v>
      </c>
      <c r="M185" s="354">
        <v>44652</v>
      </c>
      <c r="N185" s="354">
        <v>44896</v>
      </c>
      <c r="O185" s="48" t="s">
        <v>721</v>
      </c>
      <c r="P185" s="348" t="s">
        <v>882</v>
      </c>
    </row>
    <row r="186" ht="78.75" spans="1:16">
      <c r="A186" s="44">
        <v>5</v>
      </c>
      <c r="B186" s="48" t="s">
        <v>883</v>
      </c>
      <c r="C186" s="103" t="s">
        <v>728</v>
      </c>
      <c r="D186" s="103" t="s">
        <v>72</v>
      </c>
      <c r="E186" s="348" t="s">
        <v>884</v>
      </c>
      <c r="F186" s="348" t="s">
        <v>885</v>
      </c>
      <c r="G186" s="306" t="s">
        <v>870</v>
      </c>
      <c r="H186" s="348">
        <v>15</v>
      </c>
      <c r="I186" s="196" t="s">
        <v>731</v>
      </c>
      <c r="J186" s="348">
        <v>15</v>
      </c>
      <c r="K186" s="306" t="s">
        <v>732</v>
      </c>
      <c r="L186" s="306" t="s">
        <v>733</v>
      </c>
      <c r="M186" s="354">
        <v>44652</v>
      </c>
      <c r="N186" s="354">
        <v>44896</v>
      </c>
      <c r="O186" s="48" t="s">
        <v>721</v>
      </c>
      <c r="P186" s="48" t="s">
        <v>886</v>
      </c>
    </row>
    <row r="187" ht="78.75" spans="1:16">
      <c r="A187" s="44">
        <v>6</v>
      </c>
      <c r="B187" s="348" t="s">
        <v>887</v>
      </c>
      <c r="C187" s="103" t="s">
        <v>728</v>
      </c>
      <c r="D187" s="103" t="s">
        <v>72</v>
      </c>
      <c r="E187" s="348" t="s">
        <v>888</v>
      </c>
      <c r="F187" s="348" t="s">
        <v>889</v>
      </c>
      <c r="G187" s="306" t="s">
        <v>870</v>
      </c>
      <c r="H187" s="348">
        <v>10</v>
      </c>
      <c r="I187" s="196" t="s">
        <v>731</v>
      </c>
      <c r="J187" s="348">
        <v>10</v>
      </c>
      <c r="K187" s="306" t="s">
        <v>732</v>
      </c>
      <c r="L187" s="306" t="s">
        <v>733</v>
      </c>
      <c r="M187" s="354">
        <v>44652</v>
      </c>
      <c r="N187" s="354">
        <v>44896</v>
      </c>
      <c r="O187" s="48" t="s">
        <v>721</v>
      </c>
      <c r="P187" s="348" t="s">
        <v>889</v>
      </c>
    </row>
    <row r="188" ht="78.75" spans="1:16">
      <c r="A188" s="44">
        <v>7</v>
      </c>
      <c r="B188" s="348" t="s">
        <v>890</v>
      </c>
      <c r="C188" s="103" t="s">
        <v>728</v>
      </c>
      <c r="D188" s="103" t="s">
        <v>72</v>
      </c>
      <c r="E188" s="348" t="s">
        <v>891</v>
      </c>
      <c r="F188" s="348" t="s">
        <v>892</v>
      </c>
      <c r="G188" s="306" t="s">
        <v>870</v>
      </c>
      <c r="H188" s="348">
        <v>20</v>
      </c>
      <c r="I188" s="196" t="s">
        <v>731</v>
      </c>
      <c r="J188" s="348">
        <v>20</v>
      </c>
      <c r="K188" s="306" t="s">
        <v>732</v>
      </c>
      <c r="L188" s="306" t="s">
        <v>733</v>
      </c>
      <c r="M188" s="354">
        <v>44652</v>
      </c>
      <c r="N188" s="354">
        <v>44896</v>
      </c>
      <c r="O188" s="48" t="s">
        <v>721</v>
      </c>
      <c r="P188" s="348" t="s">
        <v>893</v>
      </c>
    </row>
    <row r="189" ht="78.75" spans="1:16">
      <c r="A189" s="44">
        <v>8</v>
      </c>
      <c r="B189" s="348" t="s">
        <v>894</v>
      </c>
      <c r="C189" s="103" t="s">
        <v>728</v>
      </c>
      <c r="D189" s="103" t="s">
        <v>72</v>
      </c>
      <c r="E189" s="348" t="s">
        <v>895</v>
      </c>
      <c r="F189" s="348" t="s">
        <v>896</v>
      </c>
      <c r="G189" s="348" t="s">
        <v>870</v>
      </c>
      <c r="H189" s="348">
        <v>20</v>
      </c>
      <c r="I189" s="196" t="s">
        <v>731</v>
      </c>
      <c r="J189" s="348">
        <v>20</v>
      </c>
      <c r="K189" s="348" t="s">
        <v>732</v>
      </c>
      <c r="L189" s="348" t="s">
        <v>733</v>
      </c>
      <c r="M189" s="354">
        <v>44652</v>
      </c>
      <c r="N189" s="354">
        <v>44896</v>
      </c>
      <c r="O189" s="348" t="s">
        <v>721</v>
      </c>
      <c r="P189" s="348" t="s">
        <v>897</v>
      </c>
    </row>
    <row r="190" ht="78.75" spans="1:16">
      <c r="A190" s="44">
        <v>9</v>
      </c>
      <c r="B190" s="348" t="s">
        <v>898</v>
      </c>
      <c r="C190" s="103" t="s">
        <v>728</v>
      </c>
      <c r="D190" s="103" t="s">
        <v>72</v>
      </c>
      <c r="E190" s="348" t="s">
        <v>895</v>
      </c>
      <c r="F190" s="348" t="s">
        <v>899</v>
      </c>
      <c r="G190" s="348" t="s">
        <v>870</v>
      </c>
      <c r="H190" s="348">
        <v>20</v>
      </c>
      <c r="I190" s="196" t="s">
        <v>731</v>
      </c>
      <c r="J190" s="348">
        <v>20</v>
      </c>
      <c r="K190" s="348" t="s">
        <v>732</v>
      </c>
      <c r="L190" s="348" t="s">
        <v>733</v>
      </c>
      <c r="M190" s="354">
        <v>44652</v>
      </c>
      <c r="N190" s="354">
        <v>44896</v>
      </c>
      <c r="O190" s="348" t="s">
        <v>721</v>
      </c>
      <c r="P190" s="348" t="s">
        <v>900</v>
      </c>
    </row>
    <row r="191" ht="78.75" spans="1:16">
      <c r="A191" s="44">
        <v>10</v>
      </c>
      <c r="B191" s="348" t="s">
        <v>901</v>
      </c>
      <c r="C191" s="103" t="s">
        <v>728</v>
      </c>
      <c r="D191" s="103" t="s">
        <v>72</v>
      </c>
      <c r="E191" s="348" t="s">
        <v>895</v>
      </c>
      <c r="F191" s="348" t="s">
        <v>902</v>
      </c>
      <c r="G191" s="306" t="s">
        <v>870</v>
      </c>
      <c r="H191" s="348">
        <v>20</v>
      </c>
      <c r="I191" s="196" t="s">
        <v>731</v>
      </c>
      <c r="J191" s="348">
        <v>20</v>
      </c>
      <c r="K191" s="306" t="s">
        <v>732</v>
      </c>
      <c r="L191" s="306" t="s">
        <v>733</v>
      </c>
      <c r="M191" s="354">
        <v>44652</v>
      </c>
      <c r="N191" s="354">
        <v>44896</v>
      </c>
      <c r="O191" s="48" t="s">
        <v>721</v>
      </c>
      <c r="P191" s="348" t="s">
        <v>903</v>
      </c>
    </row>
    <row r="192" ht="78.75" spans="1:16">
      <c r="A192" s="44">
        <v>11</v>
      </c>
      <c r="B192" s="348" t="s">
        <v>904</v>
      </c>
      <c r="C192" s="103" t="s">
        <v>728</v>
      </c>
      <c r="D192" s="103" t="s">
        <v>72</v>
      </c>
      <c r="E192" s="348" t="s">
        <v>905</v>
      </c>
      <c r="F192" s="348" t="s">
        <v>906</v>
      </c>
      <c r="G192" s="306" t="s">
        <v>870</v>
      </c>
      <c r="H192" s="348">
        <v>5</v>
      </c>
      <c r="I192" s="196" t="s">
        <v>731</v>
      </c>
      <c r="J192" s="348">
        <v>5</v>
      </c>
      <c r="K192" s="306" t="s">
        <v>732</v>
      </c>
      <c r="L192" s="306" t="s">
        <v>733</v>
      </c>
      <c r="M192" s="354">
        <v>44652</v>
      </c>
      <c r="N192" s="354">
        <v>44896</v>
      </c>
      <c r="O192" s="48" t="s">
        <v>721</v>
      </c>
      <c r="P192" s="348" t="s">
        <v>907</v>
      </c>
    </row>
    <row r="193" ht="78.75" spans="1:16">
      <c r="A193" s="44">
        <v>12</v>
      </c>
      <c r="B193" s="222" t="s">
        <v>908</v>
      </c>
      <c r="C193" s="103" t="s">
        <v>728</v>
      </c>
      <c r="D193" s="103" t="s">
        <v>72</v>
      </c>
      <c r="E193" s="348" t="s">
        <v>909</v>
      </c>
      <c r="F193" s="348" t="s">
        <v>910</v>
      </c>
      <c r="G193" s="306" t="s">
        <v>870</v>
      </c>
      <c r="H193" s="348">
        <v>6</v>
      </c>
      <c r="I193" s="196" t="s">
        <v>731</v>
      </c>
      <c r="J193" s="348">
        <v>6</v>
      </c>
      <c r="K193" s="306" t="s">
        <v>732</v>
      </c>
      <c r="L193" s="306" t="s">
        <v>733</v>
      </c>
      <c r="M193" s="354">
        <v>44652</v>
      </c>
      <c r="N193" s="354">
        <v>44896</v>
      </c>
      <c r="O193" s="48" t="s">
        <v>721</v>
      </c>
      <c r="P193" s="222" t="s">
        <v>911</v>
      </c>
    </row>
    <row r="194" ht="78.75" spans="1:16">
      <c r="A194" s="44">
        <v>13</v>
      </c>
      <c r="B194" s="348" t="s">
        <v>912</v>
      </c>
      <c r="C194" s="103" t="s">
        <v>728</v>
      </c>
      <c r="D194" s="103" t="s">
        <v>72</v>
      </c>
      <c r="E194" s="348" t="s">
        <v>913</v>
      </c>
      <c r="F194" s="348" t="s">
        <v>910</v>
      </c>
      <c r="G194" s="306" t="s">
        <v>870</v>
      </c>
      <c r="H194" s="348">
        <v>15</v>
      </c>
      <c r="I194" s="196" t="s">
        <v>731</v>
      </c>
      <c r="J194" s="348">
        <v>15</v>
      </c>
      <c r="K194" s="306" t="s">
        <v>732</v>
      </c>
      <c r="L194" s="306" t="s">
        <v>733</v>
      </c>
      <c r="M194" s="354">
        <v>44652</v>
      </c>
      <c r="N194" s="354">
        <v>44896</v>
      </c>
      <c r="O194" s="48" t="s">
        <v>721</v>
      </c>
      <c r="P194" s="348" t="s">
        <v>914</v>
      </c>
    </row>
    <row r="195" ht="78.75" spans="1:16">
      <c r="A195" s="44">
        <v>14</v>
      </c>
      <c r="B195" s="348" t="s">
        <v>915</v>
      </c>
      <c r="C195" s="103" t="s">
        <v>728</v>
      </c>
      <c r="D195" s="103" t="s">
        <v>72</v>
      </c>
      <c r="E195" s="348" t="s">
        <v>916</v>
      </c>
      <c r="F195" s="348" t="s">
        <v>917</v>
      </c>
      <c r="G195" s="306" t="s">
        <v>870</v>
      </c>
      <c r="H195" s="348">
        <v>15</v>
      </c>
      <c r="I195" s="196" t="s">
        <v>731</v>
      </c>
      <c r="J195" s="348">
        <v>15</v>
      </c>
      <c r="K195" s="306" t="s">
        <v>732</v>
      </c>
      <c r="L195" s="306" t="s">
        <v>733</v>
      </c>
      <c r="M195" s="354">
        <v>44652</v>
      </c>
      <c r="N195" s="354">
        <v>44896</v>
      </c>
      <c r="O195" s="48" t="s">
        <v>721</v>
      </c>
      <c r="P195" s="348" t="s">
        <v>918</v>
      </c>
    </row>
    <row r="196" ht="78.75" spans="1:16">
      <c r="A196" s="44">
        <v>15</v>
      </c>
      <c r="B196" s="103" t="s">
        <v>919</v>
      </c>
      <c r="C196" s="103" t="s">
        <v>728</v>
      </c>
      <c r="D196" s="103" t="s">
        <v>72</v>
      </c>
      <c r="E196" s="103" t="s">
        <v>817</v>
      </c>
      <c r="F196" s="348" t="s">
        <v>787</v>
      </c>
      <c r="G196" s="306" t="s">
        <v>870</v>
      </c>
      <c r="H196" s="348">
        <v>15</v>
      </c>
      <c r="I196" s="196" t="s">
        <v>731</v>
      </c>
      <c r="J196" s="348">
        <v>15</v>
      </c>
      <c r="K196" s="306" t="s">
        <v>732</v>
      </c>
      <c r="L196" s="306" t="s">
        <v>733</v>
      </c>
      <c r="M196" s="354">
        <v>44652</v>
      </c>
      <c r="N196" s="354">
        <v>44896</v>
      </c>
      <c r="O196" s="48" t="s">
        <v>721</v>
      </c>
      <c r="P196" s="103" t="s">
        <v>920</v>
      </c>
    </row>
    <row r="197" ht="78.75" spans="1:16">
      <c r="A197" s="44">
        <v>16</v>
      </c>
      <c r="B197" s="348" t="s">
        <v>921</v>
      </c>
      <c r="C197" s="103" t="s">
        <v>728</v>
      </c>
      <c r="D197" s="103" t="s">
        <v>72</v>
      </c>
      <c r="E197" s="348" t="s">
        <v>922</v>
      </c>
      <c r="F197" s="348" t="s">
        <v>375</v>
      </c>
      <c r="G197" s="306" t="s">
        <v>870</v>
      </c>
      <c r="H197" s="348">
        <v>10</v>
      </c>
      <c r="I197" s="196" t="s">
        <v>731</v>
      </c>
      <c r="J197" s="348">
        <v>10</v>
      </c>
      <c r="K197" s="306" t="s">
        <v>732</v>
      </c>
      <c r="L197" s="306" t="s">
        <v>733</v>
      </c>
      <c r="M197" s="354">
        <v>44652</v>
      </c>
      <c r="N197" s="354">
        <v>44896</v>
      </c>
      <c r="O197" s="48" t="s">
        <v>721</v>
      </c>
      <c r="P197" s="348" t="s">
        <v>923</v>
      </c>
    </row>
    <row r="198" ht="78.75" spans="1:16">
      <c r="A198" s="44">
        <v>17</v>
      </c>
      <c r="B198" s="348" t="s">
        <v>924</v>
      </c>
      <c r="C198" s="103" t="s">
        <v>728</v>
      </c>
      <c r="D198" s="103" t="s">
        <v>72</v>
      </c>
      <c r="E198" s="348" t="s">
        <v>925</v>
      </c>
      <c r="F198" s="348" t="s">
        <v>926</v>
      </c>
      <c r="G198" s="306" t="s">
        <v>870</v>
      </c>
      <c r="H198" s="348">
        <v>10</v>
      </c>
      <c r="I198" s="196" t="s">
        <v>731</v>
      </c>
      <c r="J198" s="348">
        <v>10</v>
      </c>
      <c r="K198" s="306" t="s">
        <v>732</v>
      </c>
      <c r="L198" s="306" t="s">
        <v>733</v>
      </c>
      <c r="M198" s="354">
        <v>44652</v>
      </c>
      <c r="N198" s="354">
        <v>44896</v>
      </c>
      <c r="O198" s="48" t="s">
        <v>721</v>
      </c>
      <c r="P198" s="348" t="s">
        <v>927</v>
      </c>
    </row>
    <row r="199" ht="78.75" spans="1:16">
      <c r="A199" s="44">
        <v>18</v>
      </c>
      <c r="B199" s="348" t="s">
        <v>928</v>
      </c>
      <c r="C199" s="103" t="s">
        <v>728</v>
      </c>
      <c r="D199" s="103" t="s">
        <v>72</v>
      </c>
      <c r="E199" s="348" t="s">
        <v>929</v>
      </c>
      <c r="F199" s="348" t="s">
        <v>926</v>
      </c>
      <c r="G199" s="306" t="s">
        <v>870</v>
      </c>
      <c r="H199" s="348">
        <v>10</v>
      </c>
      <c r="I199" s="196" t="s">
        <v>731</v>
      </c>
      <c r="J199" s="348">
        <v>10</v>
      </c>
      <c r="K199" s="306" t="s">
        <v>732</v>
      </c>
      <c r="L199" s="306" t="s">
        <v>733</v>
      </c>
      <c r="M199" s="354">
        <v>44652</v>
      </c>
      <c r="N199" s="354">
        <v>44896</v>
      </c>
      <c r="O199" s="48" t="s">
        <v>721</v>
      </c>
      <c r="P199" s="348" t="s">
        <v>930</v>
      </c>
    </row>
    <row r="200" ht="78.75" spans="1:16">
      <c r="A200" s="44">
        <v>19</v>
      </c>
      <c r="B200" s="348" t="s">
        <v>931</v>
      </c>
      <c r="C200" s="103" t="s">
        <v>728</v>
      </c>
      <c r="D200" s="103" t="s">
        <v>72</v>
      </c>
      <c r="E200" s="348" t="s">
        <v>932</v>
      </c>
      <c r="F200" s="348" t="s">
        <v>933</v>
      </c>
      <c r="G200" s="306" t="s">
        <v>870</v>
      </c>
      <c r="H200" s="348">
        <v>8</v>
      </c>
      <c r="I200" s="196" t="s">
        <v>731</v>
      </c>
      <c r="J200" s="348">
        <v>8</v>
      </c>
      <c r="K200" s="306" t="s">
        <v>732</v>
      </c>
      <c r="L200" s="306" t="s">
        <v>733</v>
      </c>
      <c r="M200" s="354">
        <v>44652</v>
      </c>
      <c r="N200" s="354">
        <v>44896</v>
      </c>
      <c r="O200" s="48" t="s">
        <v>721</v>
      </c>
      <c r="P200" s="348" t="s">
        <v>934</v>
      </c>
    </row>
    <row r="201" ht="78.75" spans="1:16">
      <c r="A201" s="44">
        <v>20</v>
      </c>
      <c r="B201" s="348" t="s">
        <v>935</v>
      </c>
      <c r="C201" s="103" t="s">
        <v>728</v>
      </c>
      <c r="D201" s="103" t="s">
        <v>72</v>
      </c>
      <c r="E201" s="348" t="s">
        <v>936</v>
      </c>
      <c r="F201" s="348" t="s">
        <v>937</v>
      </c>
      <c r="G201" s="306" t="s">
        <v>870</v>
      </c>
      <c r="H201" s="348">
        <v>10</v>
      </c>
      <c r="I201" s="196" t="s">
        <v>731</v>
      </c>
      <c r="J201" s="348">
        <v>10</v>
      </c>
      <c r="K201" s="306" t="s">
        <v>732</v>
      </c>
      <c r="L201" s="306" t="s">
        <v>733</v>
      </c>
      <c r="M201" s="354">
        <v>44652</v>
      </c>
      <c r="N201" s="354">
        <v>44896</v>
      </c>
      <c r="O201" s="48" t="s">
        <v>721</v>
      </c>
      <c r="P201" s="348" t="s">
        <v>935</v>
      </c>
    </row>
    <row r="202" ht="78.75" spans="1:16">
      <c r="A202" s="44">
        <v>21</v>
      </c>
      <c r="B202" s="348" t="s">
        <v>938</v>
      </c>
      <c r="C202" s="103" t="s">
        <v>728</v>
      </c>
      <c r="D202" s="103" t="s">
        <v>72</v>
      </c>
      <c r="E202" s="348" t="s">
        <v>939</v>
      </c>
      <c r="F202" s="348" t="s">
        <v>940</v>
      </c>
      <c r="G202" s="306" t="s">
        <v>870</v>
      </c>
      <c r="H202" s="348">
        <v>15</v>
      </c>
      <c r="I202" s="196" t="s">
        <v>731</v>
      </c>
      <c r="J202" s="348">
        <v>15</v>
      </c>
      <c r="K202" s="306" t="s">
        <v>732</v>
      </c>
      <c r="L202" s="306" t="s">
        <v>733</v>
      </c>
      <c r="M202" s="354">
        <v>44652</v>
      </c>
      <c r="N202" s="354">
        <v>44896</v>
      </c>
      <c r="O202" s="48" t="s">
        <v>721</v>
      </c>
      <c r="P202" s="348" t="s">
        <v>941</v>
      </c>
    </row>
    <row r="203" ht="78.75" spans="1:16">
      <c r="A203" s="44">
        <v>22</v>
      </c>
      <c r="B203" s="348" t="s">
        <v>942</v>
      </c>
      <c r="C203" s="103" t="s">
        <v>728</v>
      </c>
      <c r="D203" s="103" t="s">
        <v>72</v>
      </c>
      <c r="E203" s="348" t="s">
        <v>943</v>
      </c>
      <c r="F203" s="348" t="s">
        <v>944</v>
      </c>
      <c r="G203" s="306" t="s">
        <v>870</v>
      </c>
      <c r="H203" s="348">
        <v>10</v>
      </c>
      <c r="I203" s="196" t="s">
        <v>731</v>
      </c>
      <c r="J203" s="348">
        <v>10</v>
      </c>
      <c r="K203" s="306" t="s">
        <v>732</v>
      </c>
      <c r="L203" s="306" t="s">
        <v>733</v>
      </c>
      <c r="M203" s="354">
        <v>44652</v>
      </c>
      <c r="N203" s="354">
        <v>44896</v>
      </c>
      <c r="O203" s="48" t="s">
        <v>721</v>
      </c>
      <c r="P203" s="348" t="s">
        <v>945</v>
      </c>
    </row>
    <row r="204" ht="78.75" spans="1:16">
      <c r="A204" s="44">
        <v>23</v>
      </c>
      <c r="B204" s="348" t="s">
        <v>946</v>
      </c>
      <c r="C204" s="103" t="s">
        <v>728</v>
      </c>
      <c r="D204" s="103" t="s">
        <v>72</v>
      </c>
      <c r="E204" s="348" t="s">
        <v>947</v>
      </c>
      <c r="F204" s="348" t="s">
        <v>948</v>
      </c>
      <c r="G204" s="306" t="s">
        <v>870</v>
      </c>
      <c r="H204" s="348">
        <v>10</v>
      </c>
      <c r="I204" s="196" t="s">
        <v>731</v>
      </c>
      <c r="J204" s="348">
        <v>10</v>
      </c>
      <c r="K204" s="306" t="s">
        <v>732</v>
      </c>
      <c r="L204" s="306" t="s">
        <v>733</v>
      </c>
      <c r="M204" s="354">
        <v>44652</v>
      </c>
      <c r="N204" s="354">
        <v>44896</v>
      </c>
      <c r="O204" s="48" t="s">
        <v>721</v>
      </c>
      <c r="P204" s="348" t="s">
        <v>949</v>
      </c>
    </row>
    <row r="205" ht="78.75" spans="1:16">
      <c r="A205" s="44">
        <v>24</v>
      </c>
      <c r="B205" s="48" t="s">
        <v>950</v>
      </c>
      <c r="C205" s="103" t="s">
        <v>728</v>
      </c>
      <c r="D205" s="103" t="s">
        <v>72</v>
      </c>
      <c r="E205" s="48" t="s">
        <v>951</v>
      </c>
      <c r="F205" s="48" t="s">
        <v>952</v>
      </c>
      <c r="G205" s="306" t="s">
        <v>870</v>
      </c>
      <c r="H205" s="48">
        <v>15</v>
      </c>
      <c r="I205" s="196" t="s">
        <v>731</v>
      </c>
      <c r="J205" s="48">
        <v>15</v>
      </c>
      <c r="K205" s="306" t="s">
        <v>732</v>
      </c>
      <c r="L205" s="306" t="s">
        <v>733</v>
      </c>
      <c r="M205" s="55">
        <v>44652</v>
      </c>
      <c r="N205" s="55">
        <v>44896</v>
      </c>
      <c r="O205" s="48" t="s">
        <v>721</v>
      </c>
      <c r="P205" s="48" t="s">
        <v>953</v>
      </c>
    </row>
    <row r="206" ht="78.75" spans="1:16">
      <c r="A206" s="44">
        <v>25</v>
      </c>
      <c r="B206" s="48" t="s">
        <v>954</v>
      </c>
      <c r="C206" s="103" t="s">
        <v>728</v>
      </c>
      <c r="D206" s="103" t="s">
        <v>72</v>
      </c>
      <c r="E206" s="48" t="s">
        <v>955</v>
      </c>
      <c r="F206" s="48" t="s">
        <v>956</v>
      </c>
      <c r="G206" s="306" t="s">
        <v>870</v>
      </c>
      <c r="H206" s="48">
        <v>10</v>
      </c>
      <c r="I206" s="196" t="s">
        <v>731</v>
      </c>
      <c r="J206" s="48">
        <v>10</v>
      </c>
      <c r="K206" s="306" t="s">
        <v>732</v>
      </c>
      <c r="L206" s="306" t="s">
        <v>733</v>
      </c>
      <c r="M206" s="55">
        <v>44652</v>
      </c>
      <c r="N206" s="55">
        <v>44896</v>
      </c>
      <c r="O206" s="48" t="s">
        <v>721</v>
      </c>
      <c r="P206" s="48" t="s">
        <v>957</v>
      </c>
    </row>
    <row r="207" ht="78.75" spans="1:16">
      <c r="A207" s="44">
        <v>26</v>
      </c>
      <c r="B207" s="48" t="s">
        <v>958</v>
      </c>
      <c r="C207" s="103" t="s">
        <v>728</v>
      </c>
      <c r="D207" s="103" t="s">
        <v>72</v>
      </c>
      <c r="E207" s="48" t="s">
        <v>959</v>
      </c>
      <c r="F207" s="48" t="s">
        <v>960</v>
      </c>
      <c r="G207" s="306" t="s">
        <v>870</v>
      </c>
      <c r="H207" s="48">
        <v>10</v>
      </c>
      <c r="I207" s="196" t="s">
        <v>731</v>
      </c>
      <c r="J207" s="48">
        <v>10</v>
      </c>
      <c r="K207" s="306" t="s">
        <v>732</v>
      </c>
      <c r="L207" s="306" t="s">
        <v>733</v>
      </c>
      <c r="M207" s="55">
        <v>44652</v>
      </c>
      <c r="N207" s="55">
        <v>44896</v>
      </c>
      <c r="O207" s="48" t="s">
        <v>721</v>
      </c>
      <c r="P207" s="48" t="s">
        <v>961</v>
      </c>
    </row>
    <row r="208" ht="78.75" spans="1:16">
      <c r="A208" s="44">
        <v>27</v>
      </c>
      <c r="B208" s="48" t="s">
        <v>962</v>
      </c>
      <c r="C208" s="103" t="s">
        <v>728</v>
      </c>
      <c r="D208" s="103" t="s">
        <v>72</v>
      </c>
      <c r="E208" s="48" t="s">
        <v>825</v>
      </c>
      <c r="F208" s="48" t="s">
        <v>963</v>
      </c>
      <c r="G208" s="306" t="s">
        <v>870</v>
      </c>
      <c r="H208" s="48">
        <v>10</v>
      </c>
      <c r="I208" s="196" t="s">
        <v>731</v>
      </c>
      <c r="J208" s="48">
        <v>10</v>
      </c>
      <c r="K208" s="306" t="s">
        <v>732</v>
      </c>
      <c r="L208" s="306" t="s">
        <v>733</v>
      </c>
      <c r="M208" s="55">
        <v>44652</v>
      </c>
      <c r="N208" s="55">
        <v>44896</v>
      </c>
      <c r="O208" s="48" t="s">
        <v>721</v>
      </c>
      <c r="P208" s="48" t="s">
        <v>964</v>
      </c>
    </row>
    <row r="209" ht="78.75" spans="1:16">
      <c r="A209" s="44">
        <v>28</v>
      </c>
      <c r="B209" s="48" t="s">
        <v>965</v>
      </c>
      <c r="C209" s="103" t="s">
        <v>728</v>
      </c>
      <c r="D209" s="103" t="s">
        <v>72</v>
      </c>
      <c r="E209" s="48" t="s">
        <v>966</v>
      </c>
      <c r="F209" s="48" t="s">
        <v>967</v>
      </c>
      <c r="G209" s="306" t="s">
        <v>870</v>
      </c>
      <c r="H209" s="48">
        <v>10</v>
      </c>
      <c r="I209" s="196" t="s">
        <v>731</v>
      </c>
      <c r="J209" s="48">
        <v>10</v>
      </c>
      <c r="K209" s="306" t="s">
        <v>732</v>
      </c>
      <c r="L209" s="306" t="s">
        <v>733</v>
      </c>
      <c r="M209" s="55">
        <v>44652</v>
      </c>
      <c r="N209" s="55">
        <v>44896</v>
      </c>
      <c r="O209" s="48" t="s">
        <v>721</v>
      </c>
      <c r="P209" s="48" t="s">
        <v>967</v>
      </c>
    </row>
    <row r="210" ht="78.75" spans="1:16">
      <c r="A210" s="44">
        <v>29</v>
      </c>
      <c r="B210" s="48" t="s">
        <v>968</v>
      </c>
      <c r="C210" s="103" t="s">
        <v>728</v>
      </c>
      <c r="D210" s="103" t="s">
        <v>72</v>
      </c>
      <c r="E210" s="48" t="s">
        <v>966</v>
      </c>
      <c r="F210" s="48" t="s">
        <v>969</v>
      </c>
      <c r="G210" s="306" t="s">
        <v>870</v>
      </c>
      <c r="H210" s="48">
        <v>10</v>
      </c>
      <c r="I210" s="196" t="s">
        <v>731</v>
      </c>
      <c r="J210" s="48">
        <v>10</v>
      </c>
      <c r="K210" s="306" t="s">
        <v>732</v>
      </c>
      <c r="L210" s="306" t="s">
        <v>733</v>
      </c>
      <c r="M210" s="55">
        <v>44652</v>
      </c>
      <c r="N210" s="55">
        <v>44896</v>
      </c>
      <c r="O210" s="48" t="s">
        <v>721</v>
      </c>
      <c r="P210" s="48" t="s">
        <v>970</v>
      </c>
    </row>
    <row r="211" ht="78.75" spans="1:16">
      <c r="A211" s="44">
        <v>30</v>
      </c>
      <c r="B211" s="48" t="s">
        <v>971</v>
      </c>
      <c r="C211" s="103" t="s">
        <v>728</v>
      </c>
      <c r="D211" s="103" t="s">
        <v>72</v>
      </c>
      <c r="E211" s="48" t="s">
        <v>972</v>
      </c>
      <c r="F211" s="48" t="s">
        <v>973</v>
      </c>
      <c r="G211" s="306" t="s">
        <v>870</v>
      </c>
      <c r="H211" s="48">
        <v>10</v>
      </c>
      <c r="I211" s="196" t="s">
        <v>731</v>
      </c>
      <c r="J211" s="48">
        <v>10</v>
      </c>
      <c r="K211" s="306" t="s">
        <v>732</v>
      </c>
      <c r="L211" s="306" t="s">
        <v>733</v>
      </c>
      <c r="M211" s="55">
        <v>44652</v>
      </c>
      <c r="N211" s="55">
        <v>44896</v>
      </c>
      <c r="O211" s="48" t="s">
        <v>721</v>
      </c>
      <c r="P211" s="48" t="s">
        <v>974</v>
      </c>
    </row>
    <row r="212" ht="78.75" spans="1:16">
      <c r="A212" s="44">
        <v>31</v>
      </c>
      <c r="B212" s="48" t="s">
        <v>975</v>
      </c>
      <c r="C212" s="103" t="s">
        <v>728</v>
      </c>
      <c r="D212" s="103" t="s">
        <v>72</v>
      </c>
      <c r="E212" s="48" t="s">
        <v>976</v>
      </c>
      <c r="F212" s="48" t="s">
        <v>977</v>
      </c>
      <c r="G212" s="306" t="s">
        <v>870</v>
      </c>
      <c r="H212" s="48">
        <v>10</v>
      </c>
      <c r="I212" s="196" t="s">
        <v>731</v>
      </c>
      <c r="J212" s="48">
        <v>10</v>
      </c>
      <c r="K212" s="306" t="s">
        <v>732</v>
      </c>
      <c r="L212" s="306" t="s">
        <v>733</v>
      </c>
      <c r="M212" s="55">
        <v>44652</v>
      </c>
      <c r="N212" s="55">
        <v>44896</v>
      </c>
      <c r="O212" s="48" t="s">
        <v>721</v>
      </c>
      <c r="P212" s="48" t="s">
        <v>978</v>
      </c>
    </row>
    <row r="213" ht="78.75" spans="1:16">
      <c r="A213" s="44">
        <v>32</v>
      </c>
      <c r="B213" s="48" t="s">
        <v>979</v>
      </c>
      <c r="C213" s="103" t="s">
        <v>728</v>
      </c>
      <c r="D213" s="103" t="s">
        <v>72</v>
      </c>
      <c r="E213" s="48" t="s">
        <v>980</v>
      </c>
      <c r="F213" s="48" t="s">
        <v>981</v>
      </c>
      <c r="G213" s="306" t="s">
        <v>870</v>
      </c>
      <c r="H213" s="48">
        <v>10</v>
      </c>
      <c r="I213" s="196" t="s">
        <v>731</v>
      </c>
      <c r="J213" s="48">
        <v>10</v>
      </c>
      <c r="K213" s="306" t="s">
        <v>732</v>
      </c>
      <c r="L213" s="306" t="s">
        <v>733</v>
      </c>
      <c r="M213" s="55">
        <v>44652</v>
      </c>
      <c r="N213" s="55">
        <v>44896</v>
      </c>
      <c r="O213" s="48" t="s">
        <v>721</v>
      </c>
      <c r="P213" s="48" t="s">
        <v>982</v>
      </c>
    </row>
    <row r="214" ht="78.75" spans="1:16">
      <c r="A214" s="44">
        <v>33</v>
      </c>
      <c r="B214" s="48" t="s">
        <v>983</v>
      </c>
      <c r="C214" s="103" t="s">
        <v>728</v>
      </c>
      <c r="D214" s="103" t="s">
        <v>72</v>
      </c>
      <c r="E214" s="48" t="s">
        <v>984</v>
      </c>
      <c r="F214" s="48" t="s">
        <v>985</v>
      </c>
      <c r="G214" s="306" t="s">
        <v>870</v>
      </c>
      <c r="H214" s="48">
        <v>10</v>
      </c>
      <c r="I214" s="196" t="s">
        <v>731</v>
      </c>
      <c r="J214" s="48">
        <v>10</v>
      </c>
      <c r="K214" s="306" t="s">
        <v>732</v>
      </c>
      <c r="L214" s="306" t="s">
        <v>733</v>
      </c>
      <c r="M214" s="55">
        <v>44652</v>
      </c>
      <c r="N214" s="55">
        <v>44896</v>
      </c>
      <c r="O214" s="48" t="s">
        <v>721</v>
      </c>
      <c r="P214" s="48" t="s">
        <v>986</v>
      </c>
    </row>
    <row r="215" ht="91" customHeight="1" spans="1:16">
      <c r="A215" s="44">
        <v>34</v>
      </c>
      <c r="B215" s="48" t="s">
        <v>987</v>
      </c>
      <c r="C215" s="103" t="s">
        <v>728</v>
      </c>
      <c r="D215" s="103" t="s">
        <v>72</v>
      </c>
      <c r="E215" s="48" t="s">
        <v>817</v>
      </c>
      <c r="F215" s="48" t="s">
        <v>988</v>
      </c>
      <c r="G215" s="306" t="s">
        <v>870</v>
      </c>
      <c r="H215" s="48">
        <v>15</v>
      </c>
      <c r="I215" s="196" t="s">
        <v>731</v>
      </c>
      <c r="J215" s="48">
        <v>15</v>
      </c>
      <c r="K215" s="306" t="s">
        <v>732</v>
      </c>
      <c r="L215" s="306" t="s">
        <v>733</v>
      </c>
      <c r="M215" s="55">
        <v>44652</v>
      </c>
      <c r="N215" s="55">
        <v>44896</v>
      </c>
      <c r="O215" s="48" t="s">
        <v>721</v>
      </c>
      <c r="P215" s="48" t="s">
        <v>989</v>
      </c>
    </row>
    <row r="216" ht="45" spans="1:16">
      <c r="A216" s="44" t="s">
        <v>990</v>
      </c>
      <c r="B216" s="67" t="s">
        <v>991</v>
      </c>
      <c r="C216" s="103" t="s">
        <v>992</v>
      </c>
      <c r="D216" s="103" t="s">
        <v>72</v>
      </c>
      <c r="E216" s="67" t="s">
        <v>993</v>
      </c>
      <c r="F216" s="67" t="s">
        <v>994</v>
      </c>
      <c r="G216" s="336" t="s">
        <v>995</v>
      </c>
      <c r="H216" s="67">
        <v>180</v>
      </c>
      <c r="I216" s="185" t="s">
        <v>76</v>
      </c>
      <c r="J216" s="364">
        <v>180</v>
      </c>
      <c r="K216" s="63" t="s">
        <v>996</v>
      </c>
      <c r="L216" s="336" t="s">
        <v>733</v>
      </c>
      <c r="M216" s="73">
        <v>44621</v>
      </c>
      <c r="N216" s="365">
        <v>44896</v>
      </c>
      <c r="O216" s="336" t="s">
        <v>997</v>
      </c>
      <c r="P216" s="336" t="s">
        <v>997</v>
      </c>
    </row>
    <row r="217" ht="22.5" spans="1:16">
      <c r="A217" s="44" t="s">
        <v>998</v>
      </c>
      <c r="B217" s="67" t="s">
        <v>999</v>
      </c>
      <c r="C217" s="103"/>
      <c r="D217" s="103"/>
      <c r="E217" s="67"/>
      <c r="F217" s="67"/>
      <c r="G217" s="336"/>
      <c r="H217" s="67">
        <v>200</v>
      </c>
      <c r="I217" s="185"/>
      <c r="J217" s="364">
        <v>200</v>
      </c>
      <c r="K217" s="63"/>
      <c r="L217" s="336"/>
      <c r="M217" s="73"/>
      <c r="N217" s="73"/>
      <c r="O217" s="336"/>
      <c r="P217" s="336"/>
    </row>
    <row r="218" ht="56.25" spans="1:16">
      <c r="A218" s="48">
        <v>1</v>
      </c>
      <c r="B218" s="103" t="s">
        <v>1000</v>
      </c>
      <c r="C218" s="103" t="s">
        <v>992</v>
      </c>
      <c r="D218" s="103" t="s">
        <v>72</v>
      </c>
      <c r="E218" s="103" t="s">
        <v>1001</v>
      </c>
      <c r="F218" s="222" t="s">
        <v>1002</v>
      </c>
      <c r="G218" s="222" t="s">
        <v>1003</v>
      </c>
      <c r="H218" s="222">
        <v>200</v>
      </c>
      <c r="I218" s="222" t="s">
        <v>731</v>
      </c>
      <c r="J218" s="222">
        <v>200</v>
      </c>
      <c r="K218" s="222" t="s">
        <v>1004</v>
      </c>
      <c r="L218" s="222" t="s">
        <v>78</v>
      </c>
      <c r="M218" s="221">
        <v>44682</v>
      </c>
      <c r="N218" s="221">
        <v>44896</v>
      </c>
      <c r="O218" s="222" t="s">
        <v>997</v>
      </c>
      <c r="P218" s="222" t="s">
        <v>997</v>
      </c>
    </row>
    <row r="219" ht="30" customHeight="1" spans="1:16">
      <c r="A219" s="357" t="s">
        <v>1005</v>
      </c>
      <c r="B219" s="153" t="s">
        <v>1006</v>
      </c>
      <c r="C219" s="153"/>
      <c r="D219" s="153"/>
      <c r="E219" s="351"/>
      <c r="F219" s="351"/>
      <c r="G219" s="351"/>
      <c r="H219" s="358">
        <v>1146.28</v>
      </c>
      <c r="I219" s="358"/>
      <c r="J219" s="358">
        <v>1146.28</v>
      </c>
      <c r="K219" s="351"/>
      <c r="L219" s="351"/>
      <c r="M219" s="352"/>
      <c r="N219" s="352"/>
      <c r="O219" s="351"/>
      <c r="P219" s="351"/>
    </row>
    <row r="220" ht="33.75" spans="1:16">
      <c r="A220" s="119">
        <v>1</v>
      </c>
      <c r="B220" s="119" t="s">
        <v>1007</v>
      </c>
      <c r="C220" s="119" t="s">
        <v>71</v>
      </c>
      <c r="D220" s="119" t="s">
        <v>72</v>
      </c>
      <c r="E220" s="119" t="s">
        <v>1008</v>
      </c>
      <c r="F220" s="119" t="s">
        <v>981</v>
      </c>
      <c r="G220" s="119" t="s">
        <v>1009</v>
      </c>
      <c r="H220" s="359">
        <v>84.696</v>
      </c>
      <c r="I220" s="119" t="s">
        <v>76</v>
      </c>
      <c r="J220" s="359">
        <v>84.696</v>
      </c>
      <c r="K220" s="119" t="s">
        <v>1010</v>
      </c>
      <c r="L220" s="119" t="s">
        <v>78</v>
      </c>
      <c r="M220" s="335">
        <v>44562</v>
      </c>
      <c r="N220" s="366">
        <v>44896</v>
      </c>
      <c r="O220" s="119" t="s">
        <v>1011</v>
      </c>
      <c r="P220" s="119" t="s">
        <v>981</v>
      </c>
    </row>
    <row r="221" ht="33.75" spans="1:16">
      <c r="A221" s="119">
        <v>2</v>
      </c>
      <c r="B221" s="119" t="s">
        <v>1012</v>
      </c>
      <c r="C221" s="119" t="s">
        <v>71</v>
      </c>
      <c r="D221" s="119" t="s">
        <v>72</v>
      </c>
      <c r="E221" s="119" t="s">
        <v>1013</v>
      </c>
      <c r="F221" s="119" t="s">
        <v>1014</v>
      </c>
      <c r="G221" s="119" t="s">
        <v>1009</v>
      </c>
      <c r="H221" s="359">
        <v>71.8</v>
      </c>
      <c r="I221" s="119" t="s">
        <v>76</v>
      </c>
      <c r="J221" s="359">
        <v>71.8</v>
      </c>
      <c r="K221" s="119" t="s">
        <v>1015</v>
      </c>
      <c r="L221" s="119" t="s">
        <v>78</v>
      </c>
      <c r="M221" s="335">
        <v>44562</v>
      </c>
      <c r="N221" s="366">
        <v>44896</v>
      </c>
      <c r="O221" s="119" t="s">
        <v>1011</v>
      </c>
      <c r="P221" s="119" t="s">
        <v>1014</v>
      </c>
    </row>
    <row r="222" ht="33.75" spans="1:16">
      <c r="A222" s="119">
        <v>3</v>
      </c>
      <c r="B222" s="119" t="s">
        <v>1016</v>
      </c>
      <c r="C222" s="119" t="s">
        <v>71</v>
      </c>
      <c r="D222" s="119" t="s">
        <v>72</v>
      </c>
      <c r="E222" s="119" t="s">
        <v>1017</v>
      </c>
      <c r="F222" s="360" t="s">
        <v>1018</v>
      </c>
      <c r="G222" s="119" t="s">
        <v>1009</v>
      </c>
      <c r="H222" s="361">
        <v>39.92</v>
      </c>
      <c r="I222" s="119" t="s">
        <v>76</v>
      </c>
      <c r="J222" s="359">
        <v>39.92</v>
      </c>
      <c r="K222" s="119" t="s">
        <v>1019</v>
      </c>
      <c r="L222" s="119" t="s">
        <v>78</v>
      </c>
      <c r="M222" s="335">
        <v>44562</v>
      </c>
      <c r="N222" s="366">
        <v>44896</v>
      </c>
      <c r="O222" s="119" t="s">
        <v>1011</v>
      </c>
      <c r="P222" s="119" t="s">
        <v>1018</v>
      </c>
    </row>
    <row r="223" ht="33.75" spans="1:16">
      <c r="A223" s="119">
        <v>4</v>
      </c>
      <c r="B223" s="119" t="s">
        <v>1020</v>
      </c>
      <c r="C223" s="119" t="s">
        <v>71</v>
      </c>
      <c r="D223" s="119" t="s">
        <v>72</v>
      </c>
      <c r="E223" s="119" t="s">
        <v>1021</v>
      </c>
      <c r="F223" s="119" t="s">
        <v>1022</v>
      </c>
      <c r="G223" s="119" t="s">
        <v>1009</v>
      </c>
      <c r="H223" s="359">
        <v>29.216</v>
      </c>
      <c r="I223" s="119" t="s">
        <v>76</v>
      </c>
      <c r="J223" s="359">
        <v>29.216</v>
      </c>
      <c r="K223" s="119" t="s">
        <v>1023</v>
      </c>
      <c r="L223" s="119" t="s">
        <v>78</v>
      </c>
      <c r="M223" s="335">
        <v>44562</v>
      </c>
      <c r="N223" s="366">
        <v>44896</v>
      </c>
      <c r="O223" s="119" t="s">
        <v>1011</v>
      </c>
      <c r="P223" s="119" t="s">
        <v>1022</v>
      </c>
    </row>
    <row r="224" ht="33.75" spans="1:16">
      <c r="A224" s="119">
        <v>5</v>
      </c>
      <c r="B224" s="119" t="s">
        <v>1024</v>
      </c>
      <c r="C224" s="119" t="s">
        <v>71</v>
      </c>
      <c r="D224" s="119" t="s">
        <v>72</v>
      </c>
      <c r="E224" s="119" t="s">
        <v>1025</v>
      </c>
      <c r="F224" s="113" t="s">
        <v>756</v>
      </c>
      <c r="G224" s="119" t="s">
        <v>1009</v>
      </c>
      <c r="H224" s="361">
        <v>30.536</v>
      </c>
      <c r="I224" s="119" t="s">
        <v>76</v>
      </c>
      <c r="J224" s="359">
        <v>30.536</v>
      </c>
      <c r="K224" s="119" t="s">
        <v>1026</v>
      </c>
      <c r="L224" s="119" t="s">
        <v>78</v>
      </c>
      <c r="M224" s="335">
        <v>44562</v>
      </c>
      <c r="N224" s="366">
        <v>44896</v>
      </c>
      <c r="O224" s="119" t="s">
        <v>1011</v>
      </c>
      <c r="P224" s="113" t="s">
        <v>756</v>
      </c>
    </row>
    <row r="225" ht="33.75" spans="1:16">
      <c r="A225" s="119">
        <v>6</v>
      </c>
      <c r="B225" s="119" t="s">
        <v>1027</v>
      </c>
      <c r="C225" s="119" t="s">
        <v>71</v>
      </c>
      <c r="D225" s="119" t="s">
        <v>72</v>
      </c>
      <c r="E225" s="119" t="s">
        <v>1028</v>
      </c>
      <c r="F225" s="113" t="s">
        <v>217</v>
      </c>
      <c r="G225" s="119" t="s">
        <v>1009</v>
      </c>
      <c r="H225" s="359">
        <v>41.368</v>
      </c>
      <c r="I225" s="119" t="s">
        <v>76</v>
      </c>
      <c r="J225" s="359">
        <v>41.368</v>
      </c>
      <c r="K225" s="119" t="s">
        <v>1029</v>
      </c>
      <c r="L225" s="119" t="s">
        <v>78</v>
      </c>
      <c r="M225" s="335">
        <v>44562</v>
      </c>
      <c r="N225" s="366">
        <v>44896</v>
      </c>
      <c r="O225" s="119" t="s">
        <v>1011</v>
      </c>
      <c r="P225" s="113" t="s">
        <v>217</v>
      </c>
    </row>
    <row r="226" ht="33.75" spans="1:16">
      <c r="A226" s="119">
        <v>7</v>
      </c>
      <c r="B226" s="119" t="s">
        <v>1030</v>
      </c>
      <c r="C226" s="119" t="s">
        <v>71</v>
      </c>
      <c r="D226" s="119" t="s">
        <v>72</v>
      </c>
      <c r="E226" s="119" t="s">
        <v>1031</v>
      </c>
      <c r="F226" s="119" t="s">
        <v>768</v>
      </c>
      <c r="G226" s="119" t="s">
        <v>1009</v>
      </c>
      <c r="H226" s="359">
        <v>48.776</v>
      </c>
      <c r="I226" s="119" t="s">
        <v>76</v>
      </c>
      <c r="J226" s="359">
        <v>48.776</v>
      </c>
      <c r="K226" s="119" t="s">
        <v>1032</v>
      </c>
      <c r="L226" s="119" t="s">
        <v>78</v>
      </c>
      <c r="M226" s="335">
        <v>44562</v>
      </c>
      <c r="N226" s="366">
        <v>44896</v>
      </c>
      <c r="O226" s="119" t="s">
        <v>1011</v>
      </c>
      <c r="P226" s="119" t="s">
        <v>768</v>
      </c>
    </row>
    <row r="227" ht="33.75" spans="1:16">
      <c r="A227" s="119">
        <v>8</v>
      </c>
      <c r="B227" s="119" t="s">
        <v>1033</v>
      </c>
      <c r="C227" s="119" t="s">
        <v>71</v>
      </c>
      <c r="D227" s="119" t="s">
        <v>72</v>
      </c>
      <c r="E227" s="119" t="s">
        <v>1034</v>
      </c>
      <c r="F227" s="119" t="s">
        <v>699</v>
      </c>
      <c r="G227" s="119" t="s">
        <v>1009</v>
      </c>
      <c r="H227" s="359">
        <v>75.168</v>
      </c>
      <c r="I227" s="119" t="s">
        <v>76</v>
      </c>
      <c r="J227" s="359">
        <v>75.168</v>
      </c>
      <c r="K227" s="119" t="s">
        <v>1035</v>
      </c>
      <c r="L227" s="119" t="s">
        <v>78</v>
      </c>
      <c r="M227" s="335">
        <v>44562</v>
      </c>
      <c r="N227" s="366">
        <v>44896</v>
      </c>
      <c r="O227" s="119" t="s">
        <v>1011</v>
      </c>
      <c r="P227" s="119" t="s">
        <v>699</v>
      </c>
    </row>
    <row r="228" ht="33.75" spans="1:16">
      <c r="A228" s="119">
        <v>9</v>
      </c>
      <c r="B228" s="119" t="s">
        <v>1036</v>
      </c>
      <c r="C228" s="119" t="s">
        <v>71</v>
      </c>
      <c r="D228" s="119" t="s">
        <v>72</v>
      </c>
      <c r="E228" s="119" t="s">
        <v>1037</v>
      </c>
      <c r="F228" s="360" t="s">
        <v>1038</v>
      </c>
      <c r="G228" s="119" t="s">
        <v>1009</v>
      </c>
      <c r="H228" s="361">
        <v>52.792</v>
      </c>
      <c r="I228" s="119" t="s">
        <v>76</v>
      </c>
      <c r="J228" s="359">
        <v>52.792</v>
      </c>
      <c r="K228" s="119" t="s">
        <v>1039</v>
      </c>
      <c r="L228" s="119" t="s">
        <v>78</v>
      </c>
      <c r="M228" s="335">
        <v>44562</v>
      </c>
      <c r="N228" s="366">
        <v>44896</v>
      </c>
      <c r="O228" s="119" t="s">
        <v>1011</v>
      </c>
      <c r="P228" s="119" t="s">
        <v>1038</v>
      </c>
    </row>
    <row r="229" ht="33.75" spans="1:16">
      <c r="A229" s="119">
        <v>10</v>
      </c>
      <c r="B229" s="119" t="s">
        <v>1040</v>
      </c>
      <c r="C229" s="119" t="s">
        <v>71</v>
      </c>
      <c r="D229" s="119" t="s">
        <v>72</v>
      </c>
      <c r="E229" s="119" t="s">
        <v>1041</v>
      </c>
      <c r="F229" s="360" t="s">
        <v>1042</v>
      </c>
      <c r="G229" s="119" t="s">
        <v>1009</v>
      </c>
      <c r="H229" s="361">
        <v>55.2</v>
      </c>
      <c r="I229" s="119" t="s">
        <v>76</v>
      </c>
      <c r="J229" s="359">
        <v>55.2</v>
      </c>
      <c r="K229" s="119" t="s">
        <v>1043</v>
      </c>
      <c r="L229" s="119" t="s">
        <v>78</v>
      </c>
      <c r="M229" s="335">
        <v>44562</v>
      </c>
      <c r="N229" s="366">
        <v>44896</v>
      </c>
      <c r="O229" s="119" t="s">
        <v>1011</v>
      </c>
      <c r="P229" s="119" t="s">
        <v>1042</v>
      </c>
    </row>
    <row r="230" ht="33.75" spans="1:16">
      <c r="A230" s="119">
        <v>11</v>
      </c>
      <c r="B230" s="119" t="s">
        <v>1044</v>
      </c>
      <c r="C230" s="119" t="s">
        <v>71</v>
      </c>
      <c r="D230" s="119" t="s">
        <v>72</v>
      </c>
      <c r="E230" s="119" t="s">
        <v>1045</v>
      </c>
      <c r="F230" s="113" t="s">
        <v>1046</v>
      </c>
      <c r="G230" s="119" t="s">
        <v>1009</v>
      </c>
      <c r="H230" s="359">
        <v>77.648</v>
      </c>
      <c r="I230" s="119" t="s">
        <v>76</v>
      </c>
      <c r="J230" s="359">
        <v>77.648</v>
      </c>
      <c r="K230" s="119" t="s">
        <v>1047</v>
      </c>
      <c r="L230" s="119" t="s">
        <v>78</v>
      </c>
      <c r="M230" s="335">
        <v>44562</v>
      </c>
      <c r="N230" s="366">
        <v>44896</v>
      </c>
      <c r="O230" s="119" t="s">
        <v>1011</v>
      </c>
      <c r="P230" s="113" t="s">
        <v>1046</v>
      </c>
    </row>
    <row r="231" ht="33.75" spans="1:16">
      <c r="A231" s="119">
        <v>12</v>
      </c>
      <c r="B231" s="119" t="s">
        <v>1048</v>
      </c>
      <c r="C231" s="119" t="s">
        <v>71</v>
      </c>
      <c r="D231" s="119" t="s">
        <v>72</v>
      </c>
      <c r="E231" s="119" t="s">
        <v>1049</v>
      </c>
      <c r="F231" s="119" t="s">
        <v>926</v>
      </c>
      <c r="G231" s="119" t="s">
        <v>1009</v>
      </c>
      <c r="H231" s="359">
        <v>74.504</v>
      </c>
      <c r="I231" s="119" t="s">
        <v>76</v>
      </c>
      <c r="J231" s="359">
        <v>74.504</v>
      </c>
      <c r="K231" s="119" t="s">
        <v>1050</v>
      </c>
      <c r="L231" s="119" t="s">
        <v>78</v>
      </c>
      <c r="M231" s="335">
        <v>44562</v>
      </c>
      <c r="N231" s="366">
        <v>44896</v>
      </c>
      <c r="O231" s="119" t="s">
        <v>1011</v>
      </c>
      <c r="P231" s="117" t="s">
        <v>926</v>
      </c>
    </row>
    <row r="232" ht="33.75" spans="1:16">
      <c r="A232" s="119">
        <v>13</v>
      </c>
      <c r="B232" s="119" t="s">
        <v>1051</v>
      </c>
      <c r="C232" s="119" t="s">
        <v>71</v>
      </c>
      <c r="D232" s="119" t="s">
        <v>72</v>
      </c>
      <c r="E232" s="119" t="s">
        <v>1052</v>
      </c>
      <c r="F232" s="360" t="s">
        <v>1053</v>
      </c>
      <c r="G232" s="119" t="s">
        <v>1009</v>
      </c>
      <c r="H232" s="361">
        <v>50.824</v>
      </c>
      <c r="I232" s="119" t="s">
        <v>76</v>
      </c>
      <c r="J232" s="359">
        <v>50.824</v>
      </c>
      <c r="K232" s="119" t="s">
        <v>1054</v>
      </c>
      <c r="L232" s="119" t="s">
        <v>78</v>
      </c>
      <c r="M232" s="335">
        <v>44562</v>
      </c>
      <c r="N232" s="366">
        <v>44896</v>
      </c>
      <c r="O232" s="119" t="s">
        <v>1011</v>
      </c>
      <c r="P232" s="119" t="s">
        <v>1053</v>
      </c>
    </row>
    <row r="233" ht="33.75" spans="1:16">
      <c r="A233" s="119">
        <v>14</v>
      </c>
      <c r="B233" s="119" t="s">
        <v>1055</v>
      </c>
      <c r="C233" s="119" t="s">
        <v>71</v>
      </c>
      <c r="D233" s="119" t="s">
        <v>72</v>
      </c>
      <c r="E233" s="119" t="s">
        <v>1056</v>
      </c>
      <c r="F233" s="360" t="s">
        <v>977</v>
      </c>
      <c r="G233" s="119" t="s">
        <v>1009</v>
      </c>
      <c r="H233" s="361">
        <v>48.68</v>
      </c>
      <c r="I233" s="119" t="s">
        <v>76</v>
      </c>
      <c r="J233" s="359">
        <v>48.68</v>
      </c>
      <c r="K233" s="119" t="s">
        <v>1057</v>
      </c>
      <c r="L233" s="119" t="s">
        <v>78</v>
      </c>
      <c r="M233" s="335">
        <v>44562</v>
      </c>
      <c r="N233" s="366">
        <v>44896</v>
      </c>
      <c r="O233" s="119" t="s">
        <v>1011</v>
      </c>
      <c r="P233" s="119" t="s">
        <v>977</v>
      </c>
    </row>
    <row r="234" ht="33.75" spans="1:16">
      <c r="A234" s="119">
        <v>15</v>
      </c>
      <c r="B234" s="119" t="s">
        <v>1058</v>
      </c>
      <c r="C234" s="119" t="s">
        <v>71</v>
      </c>
      <c r="D234" s="119" t="s">
        <v>72</v>
      </c>
      <c r="E234" s="119" t="s">
        <v>1059</v>
      </c>
      <c r="F234" s="360" t="s">
        <v>1060</v>
      </c>
      <c r="G234" s="119" t="s">
        <v>1009</v>
      </c>
      <c r="H234" s="361">
        <v>31.848</v>
      </c>
      <c r="I234" s="119" t="s">
        <v>76</v>
      </c>
      <c r="J234" s="359">
        <v>31.848</v>
      </c>
      <c r="K234" s="119" t="s">
        <v>1061</v>
      </c>
      <c r="L234" s="119" t="s">
        <v>78</v>
      </c>
      <c r="M234" s="335">
        <v>44562</v>
      </c>
      <c r="N234" s="366">
        <v>44896</v>
      </c>
      <c r="O234" s="119" t="s">
        <v>1011</v>
      </c>
      <c r="P234" s="119" t="s">
        <v>1060</v>
      </c>
    </row>
    <row r="235" ht="33.75" spans="1:16">
      <c r="A235" s="119">
        <v>16</v>
      </c>
      <c r="B235" s="119" t="s">
        <v>1062</v>
      </c>
      <c r="C235" s="119" t="s">
        <v>71</v>
      </c>
      <c r="D235" s="119" t="s">
        <v>72</v>
      </c>
      <c r="E235" s="119" t="s">
        <v>1063</v>
      </c>
      <c r="F235" s="360" t="s">
        <v>1064</v>
      </c>
      <c r="G235" s="119" t="s">
        <v>1009</v>
      </c>
      <c r="H235" s="361">
        <v>26.288</v>
      </c>
      <c r="I235" s="119" t="s">
        <v>76</v>
      </c>
      <c r="J235" s="359">
        <v>26.288</v>
      </c>
      <c r="K235" s="119" t="s">
        <v>1065</v>
      </c>
      <c r="L235" s="119" t="s">
        <v>78</v>
      </c>
      <c r="M235" s="335">
        <v>44562</v>
      </c>
      <c r="N235" s="366">
        <v>44896</v>
      </c>
      <c r="O235" s="119" t="s">
        <v>1011</v>
      </c>
      <c r="P235" s="119" t="s">
        <v>1064</v>
      </c>
    </row>
    <row r="236" ht="33.75" spans="1:16">
      <c r="A236" s="119">
        <v>17</v>
      </c>
      <c r="B236" s="119" t="s">
        <v>1066</v>
      </c>
      <c r="C236" s="119" t="s">
        <v>71</v>
      </c>
      <c r="D236" s="119" t="s">
        <v>72</v>
      </c>
      <c r="E236" s="119" t="s">
        <v>1067</v>
      </c>
      <c r="F236" s="360" t="s">
        <v>794</v>
      </c>
      <c r="G236" s="119" t="s">
        <v>1009</v>
      </c>
      <c r="H236" s="361">
        <v>25.248</v>
      </c>
      <c r="I236" s="119" t="s">
        <v>76</v>
      </c>
      <c r="J236" s="359">
        <v>25.248</v>
      </c>
      <c r="K236" s="119" t="s">
        <v>1068</v>
      </c>
      <c r="L236" s="119" t="s">
        <v>78</v>
      </c>
      <c r="M236" s="335">
        <v>44562</v>
      </c>
      <c r="N236" s="366">
        <v>44896</v>
      </c>
      <c r="O236" s="119" t="s">
        <v>1011</v>
      </c>
      <c r="P236" s="360" t="s">
        <v>794</v>
      </c>
    </row>
    <row r="237" ht="33.75" spans="1:16">
      <c r="A237" s="119">
        <v>18</v>
      </c>
      <c r="B237" s="119" t="s">
        <v>1069</v>
      </c>
      <c r="C237" s="119" t="s">
        <v>71</v>
      </c>
      <c r="D237" s="119" t="s">
        <v>72</v>
      </c>
      <c r="E237" s="119" t="s">
        <v>1070</v>
      </c>
      <c r="F237" s="113" t="s">
        <v>1071</v>
      </c>
      <c r="G237" s="119" t="s">
        <v>1009</v>
      </c>
      <c r="H237" s="359">
        <v>28.1056</v>
      </c>
      <c r="I237" s="119" t="s">
        <v>76</v>
      </c>
      <c r="J237" s="359">
        <v>28.1056</v>
      </c>
      <c r="K237" s="119" t="s">
        <v>1072</v>
      </c>
      <c r="L237" s="119" t="s">
        <v>78</v>
      </c>
      <c r="M237" s="335">
        <v>44562</v>
      </c>
      <c r="N237" s="366">
        <v>44896</v>
      </c>
      <c r="O237" s="119" t="s">
        <v>1011</v>
      </c>
      <c r="P237" s="113" t="s">
        <v>1071</v>
      </c>
    </row>
    <row r="238" ht="33.75" spans="1:16">
      <c r="A238" s="119">
        <v>19</v>
      </c>
      <c r="B238" s="119" t="s">
        <v>1073</v>
      </c>
      <c r="C238" s="119" t="s">
        <v>71</v>
      </c>
      <c r="D238" s="119" t="s">
        <v>72</v>
      </c>
      <c r="E238" s="119" t="s">
        <v>1074</v>
      </c>
      <c r="F238" s="119" t="s">
        <v>709</v>
      </c>
      <c r="G238" s="119" t="s">
        <v>1009</v>
      </c>
      <c r="H238" s="359">
        <v>37.928</v>
      </c>
      <c r="I238" s="119" t="s">
        <v>76</v>
      </c>
      <c r="J238" s="359">
        <v>37.928</v>
      </c>
      <c r="K238" s="119" t="s">
        <v>1075</v>
      </c>
      <c r="L238" s="119" t="s">
        <v>78</v>
      </c>
      <c r="M238" s="335">
        <v>44562</v>
      </c>
      <c r="N238" s="366">
        <v>44896</v>
      </c>
      <c r="O238" s="119" t="s">
        <v>1011</v>
      </c>
      <c r="P238" s="119" t="s">
        <v>709</v>
      </c>
    </row>
    <row r="239" ht="33.75" spans="1:16">
      <c r="A239" s="119">
        <v>20</v>
      </c>
      <c r="B239" s="119" t="s">
        <v>1076</v>
      </c>
      <c r="C239" s="119" t="s">
        <v>71</v>
      </c>
      <c r="D239" s="119" t="s">
        <v>72</v>
      </c>
      <c r="E239" s="119" t="s">
        <v>1077</v>
      </c>
      <c r="F239" s="360" t="s">
        <v>1078</v>
      </c>
      <c r="G239" s="119" t="s">
        <v>1009</v>
      </c>
      <c r="H239" s="361">
        <v>25.04</v>
      </c>
      <c r="I239" s="119" t="s">
        <v>76</v>
      </c>
      <c r="J239" s="359">
        <v>25.04</v>
      </c>
      <c r="K239" s="119" t="s">
        <v>1079</v>
      </c>
      <c r="L239" s="119" t="s">
        <v>78</v>
      </c>
      <c r="M239" s="335">
        <v>44562</v>
      </c>
      <c r="N239" s="366">
        <v>44896</v>
      </c>
      <c r="O239" s="119" t="s">
        <v>1011</v>
      </c>
      <c r="P239" s="119" t="s">
        <v>1078</v>
      </c>
    </row>
    <row r="240" ht="33.75" spans="1:16">
      <c r="A240" s="119">
        <v>21</v>
      </c>
      <c r="B240" s="119" t="s">
        <v>1080</v>
      </c>
      <c r="C240" s="119" t="s">
        <v>71</v>
      </c>
      <c r="D240" s="119" t="s">
        <v>72</v>
      </c>
      <c r="E240" s="119" t="s">
        <v>1081</v>
      </c>
      <c r="F240" s="360" t="s">
        <v>1082</v>
      </c>
      <c r="G240" s="119" t="s">
        <v>1009</v>
      </c>
      <c r="H240" s="361">
        <v>29.6</v>
      </c>
      <c r="I240" s="119" t="s">
        <v>76</v>
      </c>
      <c r="J240" s="359">
        <v>29.6</v>
      </c>
      <c r="K240" s="119" t="s">
        <v>1083</v>
      </c>
      <c r="L240" s="119" t="s">
        <v>78</v>
      </c>
      <c r="M240" s="335">
        <v>44562</v>
      </c>
      <c r="N240" s="366">
        <v>44896</v>
      </c>
      <c r="O240" s="119" t="s">
        <v>1011</v>
      </c>
      <c r="P240" s="119" t="s">
        <v>1082</v>
      </c>
    </row>
    <row r="241" ht="33.75" spans="1:16">
      <c r="A241" s="119">
        <v>22</v>
      </c>
      <c r="B241" s="119" t="s">
        <v>1084</v>
      </c>
      <c r="C241" s="119" t="s">
        <v>71</v>
      </c>
      <c r="D241" s="119" t="s">
        <v>72</v>
      </c>
      <c r="E241" s="119" t="s">
        <v>1085</v>
      </c>
      <c r="F241" s="119" t="s">
        <v>1086</v>
      </c>
      <c r="G241" s="119" t="s">
        <v>1009</v>
      </c>
      <c r="H241" s="359">
        <v>65.608</v>
      </c>
      <c r="I241" s="119" t="s">
        <v>76</v>
      </c>
      <c r="J241" s="359">
        <v>65.608</v>
      </c>
      <c r="K241" s="119" t="s">
        <v>1087</v>
      </c>
      <c r="L241" s="119" t="s">
        <v>78</v>
      </c>
      <c r="M241" s="335">
        <v>44562</v>
      </c>
      <c r="N241" s="366">
        <v>44896</v>
      </c>
      <c r="O241" s="119" t="s">
        <v>1011</v>
      </c>
      <c r="P241" s="119" t="s">
        <v>1086</v>
      </c>
    </row>
    <row r="242" ht="33.75" spans="1:16">
      <c r="A242" s="119">
        <v>23</v>
      </c>
      <c r="B242" s="119" t="s">
        <v>1088</v>
      </c>
      <c r="C242" s="119" t="s">
        <v>71</v>
      </c>
      <c r="D242" s="119" t="s">
        <v>72</v>
      </c>
      <c r="E242" s="119" t="s">
        <v>1089</v>
      </c>
      <c r="F242" s="119" t="s">
        <v>956</v>
      </c>
      <c r="G242" s="119" t="s">
        <v>1009</v>
      </c>
      <c r="H242" s="359">
        <v>35.384</v>
      </c>
      <c r="I242" s="119" t="s">
        <v>76</v>
      </c>
      <c r="J242" s="359">
        <v>35.384</v>
      </c>
      <c r="K242" s="119" t="s">
        <v>1090</v>
      </c>
      <c r="L242" s="119" t="s">
        <v>78</v>
      </c>
      <c r="M242" s="335">
        <v>44562</v>
      </c>
      <c r="N242" s="366">
        <v>44896</v>
      </c>
      <c r="O242" s="119" t="s">
        <v>1011</v>
      </c>
      <c r="P242" s="119" t="s">
        <v>956</v>
      </c>
    </row>
    <row r="243" ht="33.75" spans="1:16">
      <c r="A243" s="119">
        <v>24</v>
      </c>
      <c r="B243" s="119" t="s">
        <v>1091</v>
      </c>
      <c r="C243" s="119" t="s">
        <v>71</v>
      </c>
      <c r="D243" s="119" t="s">
        <v>72</v>
      </c>
      <c r="E243" s="119" t="s">
        <v>1092</v>
      </c>
      <c r="F243" s="119" t="s">
        <v>1093</v>
      </c>
      <c r="G243" s="119" t="s">
        <v>1009</v>
      </c>
      <c r="H243" s="359">
        <v>38.64</v>
      </c>
      <c r="I243" s="119" t="s">
        <v>76</v>
      </c>
      <c r="J243" s="359">
        <v>38.64</v>
      </c>
      <c r="K243" s="119" t="s">
        <v>1094</v>
      </c>
      <c r="L243" s="119" t="s">
        <v>78</v>
      </c>
      <c r="M243" s="335">
        <v>44562</v>
      </c>
      <c r="N243" s="366">
        <v>44896</v>
      </c>
      <c r="O243" s="119" t="s">
        <v>1011</v>
      </c>
      <c r="P243" s="119" t="s">
        <v>1093</v>
      </c>
    </row>
    <row r="244" ht="33.75" spans="1:16">
      <c r="A244" s="119">
        <v>25</v>
      </c>
      <c r="B244" s="119" t="s">
        <v>1095</v>
      </c>
      <c r="C244" s="119" t="s">
        <v>71</v>
      </c>
      <c r="D244" s="119" t="s">
        <v>72</v>
      </c>
      <c r="E244" s="119" t="s">
        <v>1096</v>
      </c>
      <c r="F244" s="119" t="s">
        <v>1097</v>
      </c>
      <c r="G244" s="119" t="s">
        <v>1009</v>
      </c>
      <c r="H244" s="359">
        <v>21.464</v>
      </c>
      <c r="I244" s="119" t="s">
        <v>76</v>
      </c>
      <c r="J244" s="359">
        <v>21.464</v>
      </c>
      <c r="K244" s="119" t="s">
        <v>1098</v>
      </c>
      <c r="L244" s="119" t="s">
        <v>78</v>
      </c>
      <c r="M244" s="335">
        <v>44562</v>
      </c>
      <c r="N244" s="366">
        <v>44896</v>
      </c>
      <c r="O244" s="119" t="s">
        <v>1011</v>
      </c>
      <c r="P244" s="119" t="s">
        <v>1097</v>
      </c>
    </row>
    <row r="245" ht="33.75" spans="1:16">
      <c r="A245" s="44" t="s">
        <v>1099</v>
      </c>
      <c r="B245" s="44" t="s">
        <v>1100</v>
      </c>
      <c r="C245" s="44" t="s">
        <v>992</v>
      </c>
      <c r="D245" s="44" t="s">
        <v>72</v>
      </c>
      <c r="E245" s="44" t="s">
        <v>1101</v>
      </c>
      <c r="F245" s="44" t="s">
        <v>994</v>
      </c>
      <c r="G245" s="44" t="s">
        <v>1102</v>
      </c>
      <c r="H245" s="44">
        <v>100</v>
      </c>
      <c r="I245" s="44" t="s">
        <v>731</v>
      </c>
      <c r="J245" s="367">
        <v>100</v>
      </c>
      <c r="K245" s="44" t="s">
        <v>1103</v>
      </c>
      <c r="L245" s="44" t="s">
        <v>1104</v>
      </c>
      <c r="M245" s="276">
        <v>44652</v>
      </c>
      <c r="N245" s="368">
        <v>44926</v>
      </c>
      <c r="O245" s="44" t="s">
        <v>1105</v>
      </c>
      <c r="P245" s="44" t="s">
        <v>1105</v>
      </c>
    </row>
    <row r="246" ht="22.5" spans="1:16">
      <c r="A246" s="362" t="s">
        <v>1106</v>
      </c>
      <c r="B246" s="362" t="s">
        <v>1107</v>
      </c>
      <c r="C246" s="362"/>
      <c r="D246" s="362"/>
      <c r="E246" s="362"/>
      <c r="F246" s="362"/>
      <c r="G246" s="362"/>
      <c r="H246" s="362">
        <v>273</v>
      </c>
      <c r="I246" s="300"/>
      <c r="J246" s="362">
        <v>273</v>
      </c>
      <c r="K246" s="362"/>
      <c r="L246" s="369"/>
      <c r="M246" s="369"/>
      <c r="N246" s="369"/>
      <c r="O246" s="369"/>
      <c r="P246" s="369"/>
    </row>
    <row r="247" ht="33.75" spans="1:16">
      <c r="A247" s="104">
        <v>1</v>
      </c>
      <c r="B247" s="274" t="s">
        <v>1108</v>
      </c>
      <c r="C247" s="274" t="s">
        <v>71</v>
      </c>
      <c r="D247" s="274" t="s">
        <v>72</v>
      </c>
      <c r="E247" s="119" t="s">
        <v>1109</v>
      </c>
      <c r="F247" s="119" t="s">
        <v>981</v>
      </c>
      <c r="G247" s="363" t="s">
        <v>1110</v>
      </c>
      <c r="H247" s="104">
        <v>46.46</v>
      </c>
      <c r="I247" s="370" t="s">
        <v>76</v>
      </c>
      <c r="J247" s="104">
        <v>46.46</v>
      </c>
      <c r="K247" s="274" t="s">
        <v>1111</v>
      </c>
      <c r="L247" s="363" t="s">
        <v>1112</v>
      </c>
      <c r="M247" s="345">
        <v>44774</v>
      </c>
      <c r="N247" s="371">
        <v>44897</v>
      </c>
      <c r="O247" s="363" t="s">
        <v>997</v>
      </c>
      <c r="P247" s="119" t="s">
        <v>1113</v>
      </c>
    </row>
    <row r="248" ht="33.75" spans="1:16">
      <c r="A248" s="104">
        <v>2</v>
      </c>
      <c r="B248" s="274" t="s">
        <v>1108</v>
      </c>
      <c r="C248" s="274" t="s">
        <v>71</v>
      </c>
      <c r="D248" s="274" t="s">
        <v>72</v>
      </c>
      <c r="E248" s="119" t="s">
        <v>1114</v>
      </c>
      <c r="F248" s="104" t="s">
        <v>981</v>
      </c>
      <c r="G248" s="363" t="s">
        <v>1110</v>
      </c>
      <c r="H248" s="104">
        <v>9.34</v>
      </c>
      <c r="I248" s="370" t="s">
        <v>76</v>
      </c>
      <c r="J248" s="104">
        <v>9.34</v>
      </c>
      <c r="K248" s="274" t="s">
        <v>1111</v>
      </c>
      <c r="L248" s="363" t="s">
        <v>1112</v>
      </c>
      <c r="M248" s="345">
        <v>44774</v>
      </c>
      <c r="N248" s="371">
        <v>44897</v>
      </c>
      <c r="O248" s="363" t="s">
        <v>997</v>
      </c>
      <c r="P248" s="119" t="s">
        <v>1115</v>
      </c>
    </row>
    <row r="249" ht="33.75" spans="1:16">
      <c r="A249" s="104">
        <v>3</v>
      </c>
      <c r="B249" s="274" t="s">
        <v>1108</v>
      </c>
      <c r="C249" s="274" t="s">
        <v>71</v>
      </c>
      <c r="D249" s="274" t="s">
        <v>72</v>
      </c>
      <c r="E249" s="119" t="s">
        <v>1116</v>
      </c>
      <c r="F249" s="119" t="s">
        <v>1053</v>
      </c>
      <c r="G249" s="363" t="s">
        <v>1110</v>
      </c>
      <c r="H249" s="104">
        <v>10.56</v>
      </c>
      <c r="I249" s="370" t="s">
        <v>76</v>
      </c>
      <c r="J249" s="104">
        <v>10.56</v>
      </c>
      <c r="K249" s="274" t="s">
        <v>1111</v>
      </c>
      <c r="L249" s="363" t="s">
        <v>1112</v>
      </c>
      <c r="M249" s="345">
        <v>44774</v>
      </c>
      <c r="N249" s="371">
        <v>44897</v>
      </c>
      <c r="O249" s="363" t="s">
        <v>997</v>
      </c>
      <c r="P249" s="119" t="s">
        <v>410</v>
      </c>
    </row>
    <row r="250" ht="33.75" spans="1:16">
      <c r="A250" s="104">
        <v>4</v>
      </c>
      <c r="B250" s="274" t="s">
        <v>1108</v>
      </c>
      <c r="C250" s="274" t="s">
        <v>71</v>
      </c>
      <c r="D250" s="274" t="s">
        <v>72</v>
      </c>
      <c r="E250" s="119" t="s">
        <v>1117</v>
      </c>
      <c r="F250" s="119" t="s">
        <v>768</v>
      </c>
      <c r="G250" s="363" t="s">
        <v>1110</v>
      </c>
      <c r="H250" s="104">
        <v>46.88</v>
      </c>
      <c r="I250" s="370" t="s">
        <v>76</v>
      </c>
      <c r="J250" s="104">
        <v>46.88</v>
      </c>
      <c r="K250" s="274" t="s">
        <v>1111</v>
      </c>
      <c r="L250" s="363" t="s">
        <v>1112</v>
      </c>
      <c r="M250" s="345">
        <v>44774</v>
      </c>
      <c r="N250" s="371">
        <v>44897</v>
      </c>
      <c r="O250" s="363" t="s">
        <v>997</v>
      </c>
      <c r="P250" s="119" t="s">
        <v>769</v>
      </c>
    </row>
    <row r="251" ht="33.75" spans="1:16">
      <c r="A251" s="104">
        <v>5</v>
      </c>
      <c r="B251" s="274" t="s">
        <v>1108</v>
      </c>
      <c r="C251" s="274" t="s">
        <v>71</v>
      </c>
      <c r="D251" s="274" t="s">
        <v>72</v>
      </c>
      <c r="E251" s="119" t="s">
        <v>1118</v>
      </c>
      <c r="F251" s="104" t="s">
        <v>1119</v>
      </c>
      <c r="G251" s="363" t="s">
        <v>1110</v>
      </c>
      <c r="H251" s="104">
        <v>8.448</v>
      </c>
      <c r="I251" s="370" t="s">
        <v>76</v>
      </c>
      <c r="J251" s="104">
        <v>8.448</v>
      </c>
      <c r="K251" s="274" t="s">
        <v>1111</v>
      </c>
      <c r="L251" s="363" t="s">
        <v>1112</v>
      </c>
      <c r="M251" s="345">
        <v>44774</v>
      </c>
      <c r="N251" s="371">
        <v>44897</v>
      </c>
      <c r="O251" s="363" t="s">
        <v>997</v>
      </c>
      <c r="P251" s="119" t="s">
        <v>1120</v>
      </c>
    </row>
    <row r="252" ht="33.75" spans="1:16">
      <c r="A252" s="104">
        <v>6</v>
      </c>
      <c r="B252" s="274" t="s">
        <v>1108</v>
      </c>
      <c r="C252" s="274" t="s">
        <v>71</v>
      </c>
      <c r="D252" s="274" t="s">
        <v>72</v>
      </c>
      <c r="E252" s="119" t="s">
        <v>1121</v>
      </c>
      <c r="F252" s="104" t="s">
        <v>1014</v>
      </c>
      <c r="G252" s="363" t="s">
        <v>1110</v>
      </c>
      <c r="H252" s="104">
        <v>12.67</v>
      </c>
      <c r="I252" s="370" t="s">
        <v>76</v>
      </c>
      <c r="J252" s="104">
        <v>12.67</v>
      </c>
      <c r="K252" s="274" t="s">
        <v>1111</v>
      </c>
      <c r="L252" s="363" t="s">
        <v>1112</v>
      </c>
      <c r="M252" s="345">
        <v>44774</v>
      </c>
      <c r="N252" s="371">
        <v>44897</v>
      </c>
      <c r="O252" s="363" t="s">
        <v>997</v>
      </c>
      <c r="P252" s="119" t="s">
        <v>1122</v>
      </c>
    </row>
    <row r="253" ht="33.75" spans="1:16">
      <c r="A253" s="104">
        <v>7</v>
      </c>
      <c r="B253" s="274" t="s">
        <v>1108</v>
      </c>
      <c r="C253" s="274" t="s">
        <v>71</v>
      </c>
      <c r="D253" s="274" t="s">
        <v>72</v>
      </c>
      <c r="E253" s="119" t="s">
        <v>1123</v>
      </c>
      <c r="F253" s="104" t="s">
        <v>1097</v>
      </c>
      <c r="G253" s="363" t="s">
        <v>1110</v>
      </c>
      <c r="H253" s="104">
        <v>27.72</v>
      </c>
      <c r="I253" s="370" t="s">
        <v>76</v>
      </c>
      <c r="J253" s="104">
        <v>27.72</v>
      </c>
      <c r="K253" s="274" t="s">
        <v>1111</v>
      </c>
      <c r="L253" s="363" t="s">
        <v>1112</v>
      </c>
      <c r="M253" s="345">
        <v>44774</v>
      </c>
      <c r="N253" s="371">
        <v>44897</v>
      </c>
      <c r="O253" s="363" t="s">
        <v>997</v>
      </c>
      <c r="P253" s="119" t="s">
        <v>1124</v>
      </c>
    </row>
    <row r="254" ht="33.75" spans="1:16">
      <c r="A254" s="104">
        <v>8</v>
      </c>
      <c r="B254" s="274" t="s">
        <v>1108</v>
      </c>
      <c r="C254" s="274" t="s">
        <v>71</v>
      </c>
      <c r="D254" s="274" t="s">
        <v>72</v>
      </c>
      <c r="E254" s="119" t="s">
        <v>1125</v>
      </c>
      <c r="F254" s="119" t="s">
        <v>768</v>
      </c>
      <c r="G254" s="363" t="s">
        <v>1110</v>
      </c>
      <c r="H254" s="104">
        <v>36.96</v>
      </c>
      <c r="I254" s="370" t="s">
        <v>76</v>
      </c>
      <c r="J254" s="104">
        <v>36.96</v>
      </c>
      <c r="K254" s="274" t="s">
        <v>1111</v>
      </c>
      <c r="L254" s="363" t="s">
        <v>1112</v>
      </c>
      <c r="M254" s="345">
        <v>44774</v>
      </c>
      <c r="N254" s="371">
        <v>44897</v>
      </c>
      <c r="O254" s="363" t="s">
        <v>997</v>
      </c>
      <c r="P254" s="119" t="s">
        <v>1126</v>
      </c>
    </row>
    <row r="255" ht="33.75" spans="1:16">
      <c r="A255" s="104">
        <v>9</v>
      </c>
      <c r="B255" s="274" t="s">
        <v>1108</v>
      </c>
      <c r="C255" s="274" t="s">
        <v>71</v>
      </c>
      <c r="D255" s="274" t="s">
        <v>72</v>
      </c>
      <c r="E255" s="119" t="s">
        <v>1127</v>
      </c>
      <c r="F255" s="119" t="s">
        <v>1042</v>
      </c>
      <c r="G255" s="363" t="s">
        <v>1110</v>
      </c>
      <c r="H255" s="104">
        <v>4.85</v>
      </c>
      <c r="I255" s="370" t="s">
        <v>76</v>
      </c>
      <c r="J255" s="104">
        <v>4.85</v>
      </c>
      <c r="K255" s="274" t="s">
        <v>1111</v>
      </c>
      <c r="L255" s="363" t="s">
        <v>1112</v>
      </c>
      <c r="M255" s="345">
        <v>44774</v>
      </c>
      <c r="N255" s="371">
        <v>44897</v>
      </c>
      <c r="O255" s="363" t="s">
        <v>997</v>
      </c>
      <c r="P255" s="119" t="s">
        <v>1128</v>
      </c>
    </row>
    <row r="256" ht="33.75" spans="1:16">
      <c r="A256" s="104">
        <v>10</v>
      </c>
      <c r="B256" s="274" t="s">
        <v>1108</v>
      </c>
      <c r="C256" s="274" t="s">
        <v>71</v>
      </c>
      <c r="D256" s="274" t="s">
        <v>72</v>
      </c>
      <c r="E256" s="119" t="s">
        <v>1129</v>
      </c>
      <c r="F256" s="119" t="s">
        <v>1086</v>
      </c>
      <c r="G256" s="363" t="s">
        <v>1110</v>
      </c>
      <c r="H256" s="104">
        <v>2.77</v>
      </c>
      <c r="I256" s="370" t="s">
        <v>76</v>
      </c>
      <c r="J256" s="104">
        <v>2.77</v>
      </c>
      <c r="K256" s="274" t="s">
        <v>1111</v>
      </c>
      <c r="L256" s="363" t="s">
        <v>1112</v>
      </c>
      <c r="M256" s="345">
        <v>44774</v>
      </c>
      <c r="N256" s="371">
        <v>44897</v>
      </c>
      <c r="O256" s="363" t="s">
        <v>997</v>
      </c>
      <c r="P256" s="119" t="s">
        <v>1130</v>
      </c>
    </row>
    <row r="257" ht="33.75" spans="1:16">
      <c r="A257" s="104">
        <v>11</v>
      </c>
      <c r="B257" s="274" t="s">
        <v>1108</v>
      </c>
      <c r="C257" s="274" t="s">
        <v>71</v>
      </c>
      <c r="D257" s="274" t="s">
        <v>72</v>
      </c>
      <c r="E257" s="119" t="s">
        <v>1121</v>
      </c>
      <c r="F257" s="104" t="s">
        <v>1038</v>
      </c>
      <c r="G257" s="363" t="s">
        <v>1110</v>
      </c>
      <c r="H257" s="104">
        <v>12.67</v>
      </c>
      <c r="I257" s="370" t="s">
        <v>76</v>
      </c>
      <c r="J257" s="104">
        <v>12.67</v>
      </c>
      <c r="K257" s="274" t="s">
        <v>1111</v>
      </c>
      <c r="L257" s="363" t="s">
        <v>1112</v>
      </c>
      <c r="M257" s="345">
        <v>44774</v>
      </c>
      <c r="N257" s="371">
        <v>44897</v>
      </c>
      <c r="O257" s="363" t="s">
        <v>997</v>
      </c>
      <c r="P257" s="119" t="s">
        <v>1131</v>
      </c>
    </row>
    <row r="258" ht="33.75" spans="1:16">
      <c r="A258" s="104">
        <v>12</v>
      </c>
      <c r="B258" s="274" t="s">
        <v>1108</v>
      </c>
      <c r="C258" s="274" t="s">
        <v>71</v>
      </c>
      <c r="D258" s="274" t="s">
        <v>72</v>
      </c>
      <c r="E258" s="119" t="s">
        <v>1132</v>
      </c>
      <c r="F258" s="119" t="s">
        <v>981</v>
      </c>
      <c r="G258" s="363" t="s">
        <v>1110</v>
      </c>
      <c r="H258" s="104">
        <v>19</v>
      </c>
      <c r="I258" s="370" t="s">
        <v>76</v>
      </c>
      <c r="J258" s="104">
        <v>19</v>
      </c>
      <c r="K258" s="274" t="s">
        <v>1111</v>
      </c>
      <c r="L258" s="363" t="s">
        <v>1112</v>
      </c>
      <c r="M258" s="345">
        <v>44774</v>
      </c>
      <c r="N258" s="371">
        <v>44897</v>
      </c>
      <c r="O258" s="363" t="s">
        <v>997</v>
      </c>
      <c r="P258" s="119" t="s">
        <v>1133</v>
      </c>
    </row>
    <row r="259" ht="33.75" spans="1:16">
      <c r="A259" s="104">
        <v>13</v>
      </c>
      <c r="B259" s="274" t="s">
        <v>1108</v>
      </c>
      <c r="C259" s="274" t="s">
        <v>71</v>
      </c>
      <c r="D259" s="274" t="s">
        <v>72</v>
      </c>
      <c r="E259" s="119" t="s">
        <v>1134</v>
      </c>
      <c r="F259" s="119" t="s">
        <v>768</v>
      </c>
      <c r="G259" s="363" t="s">
        <v>1110</v>
      </c>
      <c r="H259" s="104">
        <v>11.6</v>
      </c>
      <c r="I259" s="370" t="s">
        <v>76</v>
      </c>
      <c r="J259" s="104">
        <v>11.6</v>
      </c>
      <c r="K259" s="274" t="s">
        <v>1111</v>
      </c>
      <c r="L259" s="363" t="s">
        <v>1112</v>
      </c>
      <c r="M259" s="345">
        <v>44774</v>
      </c>
      <c r="N259" s="371">
        <v>44897</v>
      </c>
      <c r="O259" s="363" t="s">
        <v>997</v>
      </c>
      <c r="P259" s="119" t="s">
        <v>1135</v>
      </c>
    </row>
    <row r="260" ht="33.75" spans="1:16">
      <c r="A260" s="104">
        <v>14</v>
      </c>
      <c r="B260" s="274" t="s">
        <v>1108</v>
      </c>
      <c r="C260" s="274" t="s">
        <v>71</v>
      </c>
      <c r="D260" s="274" t="s">
        <v>72</v>
      </c>
      <c r="E260" s="119" t="s">
        <v>1136</v>
      </c>
      <c r="F260" s="119" t="s">
        <v>1046</v>
      </c>
      <c r="G260" s="363" t="s">
        <v>1110</v>
      </c>
      <c r="H260" s="104">
        <v>23.072</v>
      </c>
      <c r="I260" s="370" t="s">
        <v>76</v>
      </c>
      <c r="J260" s="104">
        <v>23.072</v>
      </c>
      <c r="K260" s="274" t="s">
        <v>1111</v>
      </c>
      <c r="L260" s="363" t="s">
        <v>1112</v>
      </c>
      <c r="M260" s="345">
        <v>44774</v>
      </c>
      <c r="N260" s="371">
        <v>44897</v>
      </c>
      <c r="O260" s="363" t="s">
        <v>997</v>
      </c>
      <c r="P260" s="119" t="s">
        <v>823</v>
      </c>
    </row>
    <row r="261" ht="22.5" spans="1:16">
      <c r="A261" s="300" t="s">
        <v>1137</v>
      </c>
      <c r="B261" s="300" t="s">
        <v>1138</v>
      </c>
      <c r="C261" s="300"/>
      <c r="D261" s="300"/>
      <c r="E261" s="300"/>
      <c r="F261" s="300"/>
      <c r="G261" s="300"/>
      <c r="H261" s="300">
        <v>920</v>
      </c>
      <c r="I261" s="300"/>
      <c r="J261" s="300">
        <v>920</v>
      </c>
      <c r="K261" s="104"/>
      <c r="L261" s="104"/>
      <c r="M261" s="104"/>
      <c r="N261" s="104"/>
      <c r="O261" s="104"/>
      <c r="P261" s="104"/>
    </row>
    <row r="262" ht="56.25" spans="1:16">
      <c r="A262" s="119">
        <v>1</v>
      </c>
      <c r="B262" s="119" t="s">
        <v>1139</v>
      </c>
      <c r="C262" s="274" t="s">
        <v>71</v>
      </c>
      <c r="D262" s="274" t="s">
        <v>72</v>
      </c>
      <c r="E262" s="274" t="s">
        <v>1140</v>
      </c>
      <c r="F262" s="119" t="s">
        <v>1141</v>
      </c>
      <c r="G262" s="274" t="s">
        <v>1142</v>
      </c>
      <c r="H262" s="372">
        <v>100</v>
      </c>
      <c r="I262" s="372" t="s">
        <v>76</v>
      </c>
      <c r="J262" s="372">
        <v>100</v>
      </c>
      <c r="K262" s="274" t="s">
        <v>1143</v>
      </c>
      <c r="L262" s="274" t="s">
        <v>78</v>
      </c>
      <c r="M262" s="386">
        <v>44835</v>
      </c>
      <c r="N262" s="387">
        <v>45200</v>
      </c>
      <c r="O262" s="274" t="s">
        <v>997</v>
      </c>
      <c r="P262" s="119" t="s">
        <v>773</v>
      </c>
    </row>
    <row r="263" ht="56.25" spans="1:16">
      <c r="A263" s="119">
        <v>2</v>
      </c>
      <c r="B263" s="373" t="s">
        <v>1144</v>
      </c>
      <c r="C263" s="274" t="s">
        <v>71</v>
      </c>
      <c r="D263" s="274" t="s">
        <v>72</v>
      </c>
      <c r="E263" s="373" t="s">
        <v>1145</v>
      </c>
      <c r="F263" s="119" t="s">
        <v>1146</v>
      </c>
      <c r="G263" s="274" t="s">
        <v>1142</v>
      </c>
      <c r="H263" s="372">
        <v>100</v>
      </c>
      <c r="I263" s="372" t="s">
        <v>76</v>
      </c>
      <c r="J263" s="372">
        <v>100</v>
      </c>
      <c r="K263" s="274" t="s">
        <v>1143</v>
      </c>
      <c r="L263" s="274" t="s">
        <v>78</v>
      </c>
      <c r="M263" s="386">
        <v>44835</v>
      </c>
      <c r="N263" s="387">
        <v>45200</v>
      </c>
      <c r="O263" s="274" t="s">
        <v>997</v>
      </c>
      <c r="P263" s="388" t="s">
        <v>1147</v>
      </c>
    </row>
    <row r="264" ht="56.25" spans="1:16">
      <c r="A264" s="119">
        <v>3</v>
      </c>
      <c r="B264" s="373" t="s">
        <v>1148</v>
      </c>
      <c r="C264" s="274" t="s">
        <v>71</v>
      </c>
      <c r="D264" s="274" t="s">
        <v>72</v>
      </c>
      <c r="E264" s="373" t="s">
        <v>1149</v>
      </c>
      <c r="F264" s="119" t="s">
        <v>1150</v>
      </c>
      <c r="G264" s="274" t="s">
        <v>1142</v>
      </c>
      <c r="H264" s="372">
        <v>100</v>
      </c>
      <c r="I264" s="372" t="s">
        <v>76</v>
      </c>
      <c r="J264" s="372">
        <v>100</v>
      </c>
      <c r="K264" s="274" t="s">
        <v>1143</v>
      </c>
      <c r="L264" s="274" t="s">
        <v>78</v>
      </c>
      <c r="M264" s="386">
        <v>44835</v>
      </c>
      <c r="N264" s="387">
        <v>45200</v>
      </c>
      <c r="O264" s="274" t="s">
        <v>997</v>
      </c>
      <c r="P264" s="388" t="s">
        <v>1151</v>
      </c>
    </row>
    <row r="265" ht="101.25" spans="1:16">
      <c r="A265" s="119">
        <v>4</v>
      </c>
      <c r="B265" s="373" t="s">
        <v>1152</v>
      </c>
      <c r="C265" s="274" t="s">
        <v>71</v>
      </c>
      <c r="D265" s="274" t="s">
        <v>72</v>
      </c>
      <c r="E265" s="373" t="s">
        <v>1153</v>
      </c>
      <c r="F265" s="119" t="s">
        <v>1154</v>
      </c>
      <c r="G265" s="274" t="s">
        <v>1142</v>
      </c>
      <c r="H265" s="372">
        <v>100</v>
      </c>
      <c r="I265" s="372" t="s">
        <v>76</v>
      </c>
      <c r="J265" s="372">
        <v>100</v>
      </c>
      <c r="K265" s="274" t="s">
        <v>1143</v>
      </c>
      <c r="L265" s="274" t="s">
        <v>78</v>
      </c>
      <c r="M265" s="386">
        <v>44835</v>
      </c>
      <c r="N265" s="387">
        <v>45200</v>
      </c>
      <c r="O265" s="274" t="s">
        <v>997</v>
      </c>
      <c r="P265" s="388" t="s">
        <v>1155</v>
      </c>
    </row>
    <row r="266" ht="67.5" spans="1:16">
      <c r="A266" s="119">
        <v>5</v>
      </c>
      <c r="B266" s="274" t="s">
        <v>1156</v>
      </c>
      <c r="C266" s="274" t="s">
        <v>71</v>
      </c>
      <c r="D266" s="274" t="s">
        <v>72</v>
      </c>
      <c r="E266" s="119" t="s">
        <v>1157</v>
      </c>
      <c r="F266" s="119" t="s">
        <v>1150</v>
      </c>
      <c r="G266" s="274" t="s">
        <v>1142</v>
      </c>
      <c r="H266" s="372">
        <v>100</v>
      </c>
      <c r="I266" s="372" t="s">
        <v>76</v>
      </c>
      <c r="J266" s="372">
        <v>100</v>
      </c>
      <c r="K266" s="274" t="s">
        <v>1143</v>
      </c>
      <c r="L266" s="274" t="s">
        <v>78</v>
      </c>
      <c r="M266" s="386">
        <v>44835</v>
      </c>
      <c r="N266" s="387">
        <v>45200</v>
      </c>
      <c r="O266" s="274" t="s">
        <v>997</v>
      </c>
      <c r="P266" s="121" t="s">
        <v>1158</v>
      </c>
    </row>
    <row r="267" ht="78.75" spans="1:16">
      <c r="A267" s="119">
        <v>6</v>
      </c>
      <c r="B267" s="274" t="s">
        <v>1159</v>
      </c>
      <c r="C267" s="274" t="s">
        <v>71</v>
      </c>
      <c r="D267" s="274" t="s">
        <v>72</v>
      </c>
      <c r="E267" s="274" t="s">
        <v>1160</v>
      </c>
      <c r="F267" s="119" t="s">
        <v>1161</v>
      </c>
      <c r="G267" s="274" t="s">
        <v>1142</v>
      </c>
      <c r="H267" s="372">
        <v>100</v>
      </c>
      <c r="I267" s="372" t="s">
        <v>76</v>
      </c>
      <c r="J267" s="372">
        <v>100</v>
      </c>
      <c r="K267" s="274" t="s">
        <v>1143</v>
      </c>
      <c r="L267" s="274" t="s">
        <v>78</v>
      </c>
      <c r="M267" s="386">
        <v>44835</v>
      </c>
      <c r="N267" s="387">
        <v>45200</v>
      </c>
      <c r="O267" s="274" t="s">
        <v>997</v>
      </c>
      <c r="P267" s="121" t="s">
        <v>1162</v>
      </c>
    </row>
    <row r="268" ht="78.75" spans="1:16">
      <c r="A268" s="119">
        <v>7</v>
      </c>
      <c r="B268" s="274" t="s">
        <v>1163</v>
      </c>
      <c r="C268" s="274" t="s">
        <v>71</v>
      </c>
      <c r="D268" s="274" t="s">
        <v>72</v>
      </c>
      <c r="E268" s="274" t="s">
        <v>1164</v>
      </c>
      <c r="F268" s="119" t="s">
        <v>1165</v>
      </c>
      <c r="G268" s="274" t="s">
        <v>1142</v>
      </c>
      <c r="H268" s="372">
        <v>100</v>
      </c>
      <c r="I268" s="372" t="s">
        <v>76</v>
      </c>
      <c r="J268" s="372">
        <v>100</v>
      </c>
      <c r="K268" s="274" t="s">
        <v>1143</v>
      </c>
      <c r="L268" s="274" t="s">
        <v>78</v>
      </c>
      <c r="M268" s="386">
        <v>44835</v>
      </c>
      <c r="N268" s="387">
        <v>45200</v>
      </c>
      <c r="O268" s="274" t="s">
        <v>997</v>
      </c>
      <c r="P268" s="121" t="s">
        <v>1166</v>
      </c>
    </row>
    <row r="269" ht="78.75" spans="1:16">
      <c r="A269" s="119">
        <v>8</v>
      </c>
      <c r="B269" s="274" t="s">
        <v>1167</v>
      </c>
      <c r="C269" s="274" t="s">
        <v>71</v>
      </c>
      <c r="D269" s="274" t="s">
        <v>72</v>
      </c>
      <c r="E269" s="274" t="s">
        <v>1168</v>
      </c>
      <c r="F269" s="119" t="s">
        <v>1169</v>
      </c>
      <c r="G269" s="274" t="s">
        <v>1142</v>
      </c>
      <c r="H269" s="372">
        <v>100</v>
      </c>
      <c r="I269" s="372" t="s">
        <v>76</v>
      </c>
      <c r="J269" s="372">
        <v>100</v>
      </c>
      <c r="K269" s="274" t="s">
        <v>1143</v>
      </c>
      <c r="L269" s="274" t="s">
        <v>78</v>
      </c>
      <c r="M269" s="386">
        <v>44835</v>
      </c>
      <c r="N269" s="387">
        <v>45200</v>
      </c>
      <c r="O269" s="274" t="s">
        <v>997</v>
      </c>
      <c r="P269" s="121" t="s">
        <v>1170</v>
      </c>
    </row>
    <row r="270" ht="56.25" spans="1:16">
      <c r="A270" s="119">
        <v>9</v>
      </c>
      <c r="B270" s="274" t="s">
        <v>1171</v>
      </c>
      <c r="C270" s="274" t="s">
        <v>71</v>
      </c>
      <c r="D270" s="274" t="s">
        <v>72</v>
      </c>
      <c r="E270" s="274" t="s">
        <v>1172</v>
      </c>
      <c r="F270" s="119" t="s">
        <v>822</v>
      </c>
      <c r="G270" s="274" t="s">
        <v>1173</v>
      </c>
      <c r="H270" s="119">
        <v>30</v>
      </c>
      <c r="I270" s="372" t="s">
        <v>76</v>
      </c>
      <c r="J270" s="119">
        <v>30</v>
      </c>
      <c r="K270" s="274" t="s">
        <v>1174</v>
      </c>
      <c r="L270" s="274" t="s">
        <v>78</v>
      </c>
      <c r="M270" s="386">
        <v>44835</v>
      </c>
      <c r="N270" s="387">
        <v>45200</v>
      </c>
      <c r="O270" s="274" t="s">
        <v>997</v>
      </c>
      <c r="P270" s="121" t="s">
        <v>823</v>
      </c>
    </row>
    <row r="271" ht="56.25" spans="1:16">
      <c r="A271" s="119">
        <v>10</v>
      </c>
      <c r="B271" s="119" t="s">
        <v>1175</v>
      </c>
      <c r="C271" s="274" t="s">
        <v>71</v>
      </c>
      <c r="D271" s="274" t="s">
        <v>72</v>
      </c>
      <c r="E271" s="274" t="s">
        <v>1176</v>
      </c>
      <c r="F271" s="119" t="s">
        <v>1177</v>
      </c>
      <c r="G271" s="274" t="s">
        <v>1173</v>
      </c>
      <c r="H271" s="119">
        <v>30</v>
      </c>
      <c r="I271" s="372" t="s">
        <v>76</v>
      </c>
      <c r="J271" s="119">
        <v>30</v>
      </c>
      <c r="K271" s="274" t="s">
        <v>1178</v>
      </c>
      <c r="L271" s="274" t="s">
        <v>78</v>
      </c>
      <c r="M271" s="386">
        <v>44835</v>
      </c>
      <c r="N271" s="387">
        <v>45200</v>
      </c>
      <c r="O271" s="274" t="s">
        <v>997</v>
      </c>
      <c r="P271" s="121" t="s">
        <v>761</v>
      </c>
    </row>
    <row r="272" ht="56.25" spans="1:16">
      <c r="A272" s="119">
        <v>11</v>
      </c>
      <c r="B272" s="119" t="s">
        <v>1179</v>
      </c>
      <c r="C272" s="274" t="s">
        <v>71</v>
      </c>
      <c r="D272" s="274" t="s">
        <v>72</v>
      </c>
      <c r="E272" s="274" t="s">
        <v>1180</v>
      </c>
      <c r="F272" s="119" t="s">
        <v>1181</v>
      </c>
      <c r="G272" s="274" t="s">
        <v>1173</v>
      </c>
      <c r="H272" s="119">
        <v>30</v>
      </c>
      <c r="I272" s="372" t="s">
        <v>76</v>
      </c>
      <c r="J272" s="119">
        <v>30</v>
      </c>
      <c r="K272" s="274" t="s">
        <v>1182</v>
      </c>
      <c r="L272" s="274" t="s">
        <v>78</v>
      </c>
      <c r="M272" s="386">
        <v>44835</v>
      </c>
      <c r="N272" s="387">
        <v>45200</v>
      </c>
      <c r="O272" s="274" t="s">
        <v>997</v>
      </c>
      <c r="P272" s="119" t="s">
        <v>410</v>
      </c>
    </row>
    <row r="273" ht="56.25" spans="1:16">
      <c r="A273" s="119">
        <v>12</v>
      </c>
      <c r="B273" s="119" t="s">
        <v>1183</v>
      </c>
      <c r="C273" s="274" t="s">
        <v>71</v>
      </c>
      <c r="D273" s="274" t="s">
        <v>72</v>
      </c>
      <c r="E273" s="119" t="s">
        <v>1184</v>
      </c>
      <c r="F273" s="119" t="s">
        <v>849</v>
      </c>
      <c r="G273" s="274" t="s">
        <v>1173</v>
      </c>
      <c r="H273" s="119">
        <v>30</v>
      </c>
      <c r="I273" s="372" t="s">
        <v>76</v>
      </c>
      <c r="J273" s="119">
        <v>30</v>
      </c>
      <c r="K273" s="274" t="s">
        <v>1178</v>
      </c>
      <c r="L273" s="274" t="s">
        <v>78</v>
      </c>
      <c r="M273" s="386">
        <v>44835</v>
      </c>
      <c r="N273" s="387">
        <v>45200</v>
      </c>
      <c r="O273" s="274" t="s">
        <v>997</v>
      </c>
      <c r="P273" s="119" t="s">
        <v>1185</v>
      </c>
    </row>
    <row r="274" ht="22.5" spans="1:16">
      <c r="A274" s="357" t="s">
        <v>1186</v>
      </c>
      <c r="B274" s="351" t="s">
        <v>1187</v>
      </c>
      <c r="C274" s="274" t="s">
        <v>71</v>
      </c>
      <c r="D274" s="274" t="s">
        <v>72</v>
      </c>
      <c r="E274" s="351"/>
      <c r="F274" s="351"/>
      <c r="G274" s="351"/>
      <c r="H274" s="115">
        <v>488.08</v>
      </c>
      <c r="I274" s="115"/>
      <c r="J274" s="115">
        <v>488.08</v>
      </c>
      <c r="K274" s="351"/>
      <c r="L274" s="351"/>
      <c r="M274" s="352"/>
      <c r="N274" s="352"/>
      <c r="O274" s="351"/>
      <c r="P274" s="351"/>
    </row>
    <row r="275" ht="33.75" spans="1:16">
      <c r="A275" s="147">
        <v>1</v>
      </c>
      <c r="B275" s="48" t="s">
        <v>1188</v>
      </c>
      <c r="C275" s="274" t="s">
        <v>71</v>
      </c>
      <c r="D275" s="274" t="s">
        <v>72</v>
      </c>
      <c r="E275" s="48" t="s">
        <v>1189</v>
      </c>
      <c r="F275" s="147" t="s">
        <v>1190</v>
      </c>
      <c r="G275" s="147" t="s">
        <v>1191</v>
      </c>
      <c r="H275" s="147">
        <v>20</v>
      </c>
      <c r="I275" s="253" t="s">
        <v>1192</v>
      </c>
      <c r="J275" s="147">
        <v>20</v>
      </c>
      <c r="K275" s="147" t="s">
        <v>1193</v>
      </c>
      <c r="L275" s="375" t="s">
        <v>78</v>
      </c>
      <c r="M275" s="278">
        <v>44621</v>
      </c>
      <c r="N275" s="278">
        <v>44896</v>
      </c>
      <c r="O275" s="147" t="s">
        <v>1194</v>
      </c>
      <c r="P275" s="48" t="s">
        <v>1195</v>
      </c>
    </row>
    <row r="276" ht="33.75" spans="1:16">
      <c r="A276" s="147">
        <v>2</v>
      </c>
      <c r="B276" s="48" t="s">
        <v>1196</v>
      </c>
      <c r="C276" s="274" t="s">
        <v>71</v>
      </c>
      <c r="D276" s="274" t="s">
        <v>72</v>
      </c>
      <c r="E276" s="48" t="s">
        <v>1197</v>
      </c>
      <c r="F276" s="147" t="s">
        <v>1198</v>
      </c>
      <c r="G276" s="147" t="s">
        <v>1199</v>
      </c>
      <c r="H276" s="253">
        <v>20</v>
      </c>
      <c r="I276" s="253" t="s">
        <v>1192</v>
      </c>
      <c r="J276" s="253">
        <v>20</v>
      </c>
      <c r="K276" s="215" t="s">
        <v>1200</v>
      </c>
      <c r="L276" s="375" t="s">
        <v>78</v>
      </c>
      <c r="M276" s="55">
        <v>44624</v>
      </c>
      <c r="N276" s="55">
        <v>44899</v>
      </c>
      <c r="O276" s="147" t="s">
        <v>1194</v>
      </c>
      <c r="P276" s="48" t="s">
        <v>1201</v>
      </c>
    </row>
    <row r="277" ht="33.75" spans="1:16">
      <c r="A277" s="374">
        <v>3</v>
      </c>
      <c r="B277" s="267" t="s">
        <v>1202</v>
      </c>
      <c r="C277" s="274" t="s">
        <v>71</v>
      </c>
      <c r="D277" s="274" t="s">
        <v>72</v>
      </c>
      <c r="E277" s="267" t="s">
        <v>1203</v>
      </c>
      <c r="F277" s="267" t="s">
        <v>508</v>
      </c>
      <c r="G277" s="48" t="s">
        <v>1204</v>
      </c>
      <c r="H277" s="76">
        <v>10</v>
      </c>
      <c r="I277" s="253" t="s">
        <v>1192</v>
      </c>
      <c r="J277" s="76">
        <v>10</v>
      </c>
      <c r="K277" s="267" t="s">
        <v>1205</v>
      </c>
      <c r="L277" s="375" t="s">
        <v>78</v>
      </c>
      <c r="M277" s="278">
        <v>44627</v>
      </c>
      <c r="N277" s="278">
        <v>44902</v>
      </c>
      <c r="O277" s="267" t="s">
        <v>1206</v>
      </c>
      <c r="P277" s="267" t="s">
        <v>1207</v>
      </c>
    </row>
    <row r="278" ht="33.75" spans="1:16">
      <c r="A278" s="147">
        <v>4</v>
      </c>
      <c r="B278" s="219" t="s">
        <v>1208</v>
      </c>
      <c r="C278" s="274" t="s">
        <v>71</v>
      </c>
      <c r="D278" s="274" t="s">
        <v>72</v>
      </c>
      <c r="E278" s="285" t="s">
        <v>1209</v>
      </c>
      <c r="F278" s="375" t="s">
        <v>1210</v>
      </c>
      <c r="G278" s="375" t="s">
        <v>75</v>
      </c>
      <c r="H278" s="375">
        <v>20</v>
      </c>
      <c r="I278" s="253" t="s">
        <v>1192</v>
      </c>
      <c r="J278" s="375">
        <v>20</v>
      </c>
      <c r="K278" s="267" t="s">
        <v>1205</v>
      </c>
      <c r="L278" s="375" t="s">
        <v>78</v>
      </c>
      <c r="M278" s="55">
        <v>44630</v>
      </c>
      <c r="N278" s="55">
        <v>44905</v>
      </c>
      <c r="O278" s="285" t="s">
        <v>1211</v>
      </c>
      <c r="P278" s="285" t="s">
        <v>1212</v>
      </c>
    </row>
    <row r="279" ht="22.5" spans="1:16">
      <c r="A279" s="147">
        <v>5</v>
      </c>
      <c r="B279" s="48" t="s">
        <v>1213</v>
      </c>
      <c r="C279" s="274" t="s">
        <v>71</v>
      </c>
      <c r="D279" s="274" t="s">
        <v>72</v>
      </c>
      <c r="E279" s="48" t="s">
        <v>1214</v>
      </c>
      <c r="F279" s="48" t="s">
        <v>1215</v>
      </c>
      <c r="G279" s="376" t="s">
        <v>1216</v>
      </c>
      <c r="H279" s="48">
        <v>14.08</v>
      </c>
      <c r="I279" s="253" t="s">
        <v>1192</v>
      </c>
      <c r="J279" s="48">
        <v>14.08</v>
      </c>
      <c r="K279" s="267" t="s">
        <v>1205</v>
      </c>
      <c r="L279" s="375" t="s">
        <v>78</v>
      </c>
      <c r="M279" s="278">
        <v>44633</v>
      </c>
      <c r="N279" s="278">
        <v>44908</v>
      </c>
      <c r="O279" s="48" t="s">
        <v>1217</v>
      </c>
      <c r="P279" s="348" t="s">
        <v>1218</v>
      </c>
    </row>
    <row r="280" ht="22.5" spans="1:16">
      <c r="A280" s="147">
        <v>6</v>
      </c>
      <c r="B280" s="103" t="s">
        <v>1219</v>
      </c>
      <c r="C280" s="274" t="s">
        <v>71</v>
      </c>
      <c r="D280" s="274" t="s">
        <v>72</v>
      </c>
      <c r="E280" s="103" t="s">
        <v>1220</v>
      </c>
      <c r="F280" s="71" t="s">
        <v>444</v>
      </c>
      <c r="G280" s="71" t="s">
        <v>1221</v>
      </c>
      <c r="H280" s="72">
        <v>20</v>
      </c>
      <c r="I280" s="225" t="s">
        <v>1222</v>
      </c>
      <c r="J280" s="72">
        <v>20</v>
      </c>
      <c r="K280" s="71" t="s">
        <v>1223</v>
      </c>
      <c r="L280" s="375" t="s">
        <v>78</v>
      </c>
      <c r="M280" s="55">
        <v>44630</v>
      </c>
      <c r="N280" s="55">
        <v>44905</v>
      </c>
      <c r="O280" s="71" t="s">
        <v>1224</v>
      </c>
      <c r="P280" s="71" t="s">
        <v>446</v>
      </c>
    </row>
    <row r="281" ht="33.75" spans="1:16">
      <c r="A281" s="374">
        <v>7</v>
      </c>
      <c r="B281" s="103" t="s">
        <v>1225</v>
      </c>
      <c r="C281" s="274" t="s">
        <v>71</v>
      </c>
      <c r="D281" s="274" t="s">
        <v>72</v>
      </c>
      <c r="E281" s="103" t="s">
        <v>1226</v>
      </c>
      <c r="F281" s="71" t="s">
        <v>449</v>
      </c>
      <c r="G281" s="71" t="s">
        <v>1227</v>
      </c>
      <c r="H281" s="72">
        <v>20</v>
      </c>
      <c r="I281" s="225" t="s">
        <v>1222</v>
      </c>
      <c r="J281" s="72">
        <v>20</v>
      </c>
      <c r="K281" s="71" t="s">
        <v>1228</v>
      </c>
      <c r="L281" s="375" t="s">
        <v>78</v>
      </c>
      <c r="M281" s="278">
        <v>44633</v>
      </c>
      <c r="N281" s="278">
        <v>44908</v>
      </c>
      <c r="O281" s="71" t="s">
        <v>1224</v>
      </c>
      <c r="P281" s="71" t="s">
        <v>450</v>
      </c>
    </row>
    <row r="282" ht="67.5" spans="1:16">
      <c r="A282" s="147">
        <v>8</v>
      </c>
      <c r="B282" s="48" t="s">
        <v>1229</v>
      </c>
      <c r="C282" s="274" t="s">
        <v>71</v>
      </c>
      <c r="D282" s="274" t="s">
        <v>72</v>
      </c>
      <c r="E282" s="48" t="s">
        <v>1230</v>
      </c>
      <c r="F282" s="147" t="s">
        <v>429</v>
      </c>
      <c r="G282" s="147" t="s">
        <v>1231</v>
      </c>
      <c r="H282" s="147">
        <v>5</v>
      </c>
      <c r="I282" s="253" t="s">
        <v>1192</v>
      </c>
      <c r="J282" s="147">
        <v>5</v>
      </c>
      <c r="K282" s="48" t="s">
        <v>1232</v>
      </c>
      <c r="L282" s="375" t="s">
        <v>78</v>
      </c>
      <c r="M282" s="55">
        <v>44642</v>
      </c>
      <c r="N282" s="55">
        <v>44917</v>
      </c>
      <c r="O282" s="147" t="s">
        <v>1233</v>
      </c>
      <c r="P282" s="48" t="s">
        <v>1234</v>
      </c>
    </row>
    <row r="283" ht="45" spans="1:16">
      <c r="A283" s="147">
        <v>9</v>
      </c>
      <c r="B283" s="215" t="s">
        <v>1235</v>
      </c>
      <c r="C283" s="274" t="s">
        <v>71</v>
      </c>
      <c r="D283" s="274" t="s">
        <v>72</v>
      </c>
      <c r="E283" s="215" t="s">
        <v>1236</v>
      </c>
      <c r="F283" s="215" t="s">
        <v>1237</v>
      </c>
      <c r="G283" s="147" t="s">
        <v>1238</v>
      </c>
      <c r="H283" s="147">
        <v>14</v>
      </c>
      <c r="I283" s="215" t="s">
        <v>1192</v>
      </c>
      <c r="J283" s="147">
        <v>14</v>
      </c>
      <c r="K283" s="215" t="s">
        <v>1239</v>
      </c>
      <c r="L283" s="375" t="s">
        <v>78</v>
      </c>
      <c r="M283" s="278">
        <v>44645</v>
      </c>
      <c r="N283" s="278">
        <v>44920</v>
      </c>
      <c r="O283" s="215" t="s">
        <v>1233</v>
      </c>
      <c r="P283" s="215" t="s">
        <v>1240</v>
      </c>
    </row>
    <row r="284" ht="33.75" spans="1:16">
      <c r="A284" s="147">
        <v>10</v>
      </c>
      <c r="B284" s="377" t="s">
        <v>1241</v>
      </c>
      <c r="C284" s="274" t="s">
        <v>71</v>
      </c>
      <c r="D284" s="274" t="s">
        <v>72</v>
      </c>
      <c r="E284" s="377" t="s">
        <v>1242</v>
      </c>
      <c r="F284" s="260" t="s">
        <v>1243</v>
      </c>
      <c r="G284" s="261" t="s">
        <v>1244</v>
      </c>
      <c r="H284" s="223">
        <v>10</v>
      </c>
      <c r="I284" s="279" t="s">
        <v>731</v>
      </c>
      <c r="J284" s="223">
        <v>10</v>
      </c>
      <c r="K284" s="260" t="s">
        <v>1245</v>
      </c>
      <c r="L284" s="389" t="s">
        <v>1246</v>
      </c>
      <c r="M284" s="390" t="s">
        <v>679</v>
      </c>
      <c r="N284" s="390" t="s">
        <v>291</v>
      </c>
      <c r="O284" s="261" t="s">
        <v>1206</v>
      </c>
      <c r="P284" s="261" t="s">
        <v>1247</v>
      </c>
    </row>
    <row r="285" ht="45" spans="1:16">
      <c r="A285" s="374">
        <v>11</v>
      </c>
      <c r="B285" s="71" t="s">
        <v>1248</v>
      </c>
      <c r="C285" s="274" t="s">
        <v>71</v>
      </c>
      <c r="D285" s="274" t="s">
        <v>72</v>
      </c>
      <c r="E285" s="71" t="s">
        <v>1249</v>
      </c>
      <c r="F285" s="378" t="s">
        <v>1250</v>
      </c>
      <c r="G285" s="267" t="s">
        <v>1251</v>
      </c>
      <c r="H285" s="132">
        <v>45</v>
      </c>
      <c r="I285" s="48" t="s">
        <v>731</v>
      </c>
      <c r="J285" s="132">
        <v>45</v>
      </c>
      <c r="K285" s="71" t="s">
        <v>1252</v>
      </c>
      <c r="L285" s="147" t="s">
        <v>1246</v>
      </c>
      <c r="M285" s="277" t="s">
        <v>679</v>
      </c>
      <c r="N285" s="277" t="s">
        <v>291</v>
      </c>
      <c r="O285" s="267" t="s">
        <v>1206</v>
      </c>
      <c r="P285" s="267" t="s">
        <v>1247</v>
      </c>
    </row>
    <row r="286" ht="22.5" spans="1:16">
      <c r="A286" s="147">
        <v>12</v>
      </c>
      <c r="B286" s="103" t="s">
        <v>1253</v>
      </c>
      <c r="C286" s="274" t="s">
        <v>71</v>
      </c>
      <c r="D286" s="274" t="s">
        <v>72</v>
      </c>
      <c r="E286" s="103" t="s">
        <v>1254</v>
      </c>
      <c r="F286" s="348" t="s">
        <v>1255</v>
      </c>
      <c r="G286" s="348" t="s">
        <v>1256</v>
      </c>
      <c r="H286" s="72">
        <v>3</v>
      </c>
      <c r="I286" s="225" t="s">
        <v>1257</v>
      </c>
      <c r="J286" s="72">
        <v>3</v>
      </c>
      <c r="K286" s="348" t="s">
        <v>1258</v>
      </c>
      <c r="L286" s="375" t="s">
        <v>78</v>
      </c>
      <c r="M286" s="277" t="s">
        <v>679</v>
      </c>
      <c r="N286" s="277" t="s">
        <v>291</v>
      </c>
      <c r="O286" s="71" t="s">
        <v>1224</v>
      </c>
      <c r="P286" s="71" t="s">
        <v>1259</v>
      </c>
    </row>
    <row r="287" ht="45" spans="1:16">
      <c r="A287" s="104">
        <v>13</v>
      </c>
      <c r="B287" s="333" t="s">
        <v>1260</v>
      </c>
      <c r="C287" s="274" t="s">
        <v>71</v>
      </c>
      <c r="D287" s="274" t="s">
        <v>72</v>
      </c>
      <c r="E287" s="119" t="s">
        <v>1261</v>
      </c>
      <c r="F287" s="104" t="s">
        <v>503</v>
      </c>
      <c r="G287" s="104" t="s">
        <v>1262</v>
      </c>
      <c r="H287" s="379">
        <v>50</v>
      </c>
      <c r="I287" s="104" t="s">
        <v>76</v>
      </c>
      <c r="J287" s="379">
        <v>50</v>
      </c>
      <c r="K287" s="391" t="s">
        <v>1263</v>
      </c>
      <c r="L287" s="392" t="s">
        <v>78</v>
      </c>
      <c r="M287" s="224" t="s">
        <v>679</v>
      </c>
      <c r="N287" s="224" t="s">
        <v>291</v>
      </c>
      <c r="O287" s="119" t="s">
        <v>1264</v>
      </c>
      <c r="P287" s="119" t="s">
        <v>1265</v>
      </c>
    </row>
    <row r="288" ht="45" spans="1:16">
      <c r="A288" s="380">
        <v>14</v>
      </c>
      <c r="B288" s="333" t="s">
        <v>1266</v>
      </c>
      <c r="C288" s="274" t="s">
        <v>71</v>
      </c>
      <c r="D288" s="274" t="s">
        <v>72</v>
      </c>
      <c r="E288" s="119" t="s">
        <v>1267</v>
      </c>
      <c r="F288" s="104" t="s">
        <v>503</v>
      </c>
      <c r="G288" s="104" t="s">
        <v>1262</v>
      </c>
      <c r="H288" s="379">
        <v>30</v>
      </c>
      <c r="I288" s="104" t="s">
        <v>76</v>
      </c>
      <c r="J288" s="379">
        <v>30</v>
      </c>
      <c r="K288" s="119" t="s">
        <v>1268</v>
      </c>
      <c r="L288" s="392" t="s">
        <v>78</v>
      </c>
      <c r="M288" s="224" t="s">
        <v>679</v>
      </c>
      <c r="N288" s="224" t="s">
        <v>291</v>
      </c>
      <c r="O288" s="119" t="s">
        <v>1264</v>
      </c>
      <c r="P288" s="119" t="s">
        <v>1265</v>
      </c>
    </row>
    <row r="289" ht="22.5" spans="1:16">
      <c r="A289" s="104">
        <v>15</v>
      </c>
      <c r="B289" s="381" t="s">
        <v>471</v>
      </c>
      <c r="C289" s="274" t="s">
        <v>71</v>
      </c>
      <c r="D289" s="274" t="s">
        <v>72</v>
      </c>
      <c r="E289" s="381" t="s">
        <v>1269</v>
      </c>
      <c r="F289" s="119" t="s">
        <v>473</v>
      </c>
      <c r="G289" s="119" t="s">
        <v>1270</v>
      </c>
      <c r="H289" s="382">
        <v>47</v>
      </c>
      <c r="I289" s="393" t="s">
        <v>76</v>
      </c>
      <c r="J289" s="382">
        <v>47</v>
      </c>
      <c r="K289" s="359" t="s">
        <v>1271</v>
      </c>
      <c r="L289" s="392" t="s">
        <v>78</v>
      </c>
      <c r="M289" s="224" t="s">
        <v>679</v>
      </c>
      <c r="N289" s="224" t="s">
        <v>291</v>
      </c>
      <c r="O289" s="274" t="s">
        <v>1224</v>
      </c>
      <c r="P289" s="274" t="s">
        <v>1259</v>
      </c>
    </row>
    <row r="290" ht="33.75" spans="1:16">
      <c r="A290" s="104">
        <v>16</v>
      </c>
      <c r="B290" s="121" t="s">
        <v>1272</v>
      </c>
      <c r="C290" s="274" t="s">
        <v>71</v>
      </c>
      <c r="D290" s="274" t="s">
        <v>72</v>
      </c>
      <c r="E290" s="121" t="s">
        <v>1273</v>
      </c>
      <c r="F290" s="119" t="s">
        <v>1274</v>
      </c>
      <c r="G290" s="119" t="s">
        <v>1275</v>
      </c>
      <c r="H290" s="170">
        <v>25</v>
      </c>
      <c r="I290" s="119" t="s">
        <v>76</v>
      </c>
      <c r="J290" s="170">
        <v>25</v>
      </c>
      <c r="K290" s="274" t="s">
        <v>1276</v>
      </c>
      <c r="L290" s="392" t="s">
        <v>78</v>
      </c>
      <c r="M290" s="224" t="s">
        <v>679</v>
      </c>
      <c r="N290" s="224" t="s">
        <v>291</v>
      </c>
      <c r="O290" s="194" t="s">
        <v>1277</v>
      </c>
      <c r="P290" s="119" t="s">
        <v>1278</v>
      </c>
    </row>
    <row r="291" ht="45" spans="1:16">
      <c r="A291" s="380">
        <v>17</v>
      </c>
      <c r="B291" s="121" t="s">
        <v>1279</v>
      </c>
      <c r="C291" s="274" t="s">
        <v>71</v>
      </c>
      <c r="D291" s="274" t="s">
        <v>72</v>
      </c>
      <c r="E291" s="121" t="s">
        <v>1280</v>
      </c>
      <c r="F291" s="119" t="s">
        <v>1274</v>
      </c>
      <c r="G291" s="119" t="s">
        <v>1275</v>
      </c>
      <c r="H291" s="119">
        <v>25</v>
      </c>
      <c r="I291" s="119" t="s">
        <v>76</v>
      </c>
      <c r="J291" s="119">
        <v>25</v>
      </c>
      <c r="K291" s="274" t="s">
        <v>1276</v>
      </c>
      <c r="L291" s="392" t="s">
        <v>78</v>
      </c>
      <c r="M291" s="224" t="s">
        <v>679</v>
      </c>
      <c r="N291" s="224" t="s">
        <v>291</v>
      </c>
      <c r="O291" s="194" t="s">
        <v>1277</v>
      </c>
      <c r="P291" s="119" t="s">
        <v>1278</v>
      </c>
    </row>
    <row r="292" ht="56.25" spans="1:16">
      <c r="A292" s="104">
        <v>18</v>
      </c>
      <c r="B292" s="194" t="s">
        <v>1281</v>
      </c>
      <c r="C292" s="274" t="s">
        <v>71</v>
      </c>
      <c r="D292" s="274" t="s">
        <v>72</v>
      </c>
      <c r="E292" s="194" t="s">
        <v>1282</v>
      </c>
      <c r="F292" s="383" t="s">
        <v>1283</v>
      </c>
      <c r="G292" s="173" t="s">
        <v>112</v>
      </c>
      <c r="H292" s="194">
        <v>50</v>
      </c>
      <c r="I292" s="119" t="s">
        <v>76</v>
      </c>
      <c r="J292" s="194">
        <v>50</v>
      </c>
      <c r="K292" s="194" t="s">
        <v>1284</v>
      </c>
      <c r="L292" s="392" t="s">
        <v>78</v>
      </c>
      <c r="M292" s="224" t="s">
        <v>679</v>
      </c>
      <c r="N292" s="224" t="s">
        <v>291</v>
      </c>
      <c r="O292" s="394" t="s">
        <v>1285</v>
      </c>
      <c r="P292" s="395" t="s">
        <v>1286</v>
      </c>
    </row>
    <row r="293" ht="33.75" spans="1:16">
      <c r="A293" s="104">
        <v>19</v>
      </c>
      <c r="B293" s="194" t="s">
        <v>1287</v>
      </c>
      <c r="C293" s="274" t="s">
        <v>71</v>
      </c>
      <c r="D293" s="274" t="s">
        <v>72</v>
      </c>
      <c r="E293" s="194" t="s">
        <v>1288</v>
      </c>
      <c r="F293" s="194" t="s">
        <v>1289</v>
      </c>
      <c r="G293" s="173" t="s">
        <v>75</v>
      </c>
      <c r="H293" s="383">
        <v>20</v>
      </c>
      <c r="I293" s="119" t="s">
        <v>76</v>
      </c>
      <c r="J293" s="383">
        <v>20</v>
      </c>
      <c r="K293" s="383" t="s">
        <v>1290</v>
      </c>
      <c r="L293" s="392" t="s">
        <v>78</v>
      </c>
      <c r="M293" s="224" t="s">
        <v>679</v>
      </c>
      <c r="N293" s="224" t="s">
        <v>291</v>
      </c>
      <c r="O293" s="394" t="s">
        <v>1285</v>
      </c>
      <c r="P293" s="395" t="s">
        <v>1286</v>
      </c>
    </row>
    <row r="294" ht="33.75" spans="1:16">
      <c r="A294" s="380">
        <v>20</v>
      </c>
      <c r="B294" s="119" t="s">
        <v>1291</v>
      </c>
      <c r="C294" s="274" t="s">
        <v>71</v>
      </c>
      <c r="D294" s="274" t="s">
        <v>72</v>
      </c>
      <c r="E294" s="119" t="s">
        <v>1292</v>
      </c>
      <c r="F294" s="119" t="s">
        <v>1293</v>
      </c>
      <c r="G294" s="104" t="s">
        <v>1294</v>
      </c>
      <c r="H294" s="141">
        <v>40</v>
      </c>
      <c r="I294" s="119" t="s">
        <v>76</v>
      </c>
      <c r="J294" s="141">
        <v>40</v>
      </c>
      <c r="K294" s="104" t="s">
        <v>1295</v>
      </c>
      <c r="L294" s="392" t="s">
        <v>78</v>
      </c>
      <c r="M294" s="166">
        <v>44621</v>
      </c>
      <c r="N294" s="166">
        <v>44866</v>
      </c>
      <c r="O294" s="104" t="s">
        <v>1296</v>
      </c>
      <c r="P294" s="119" t="s">
        <v>1297</v>
      </c>
    </row>
    <row r="295" ht="33.75" spans="1:16">
      <c r="A295" s="153" t="s">
        <v>1298</v>
      </c>
      <c r="B295" s="384" t="s">
        <v>1299</v>
      </c>
      <c r="C295" s="385" t="s">
        <v>71</v>
      </c>
      <c r="D295" s="385" t="s">
        <v>72</v>
      </c>
      <c r="E295" s="153" t="s">
        <v>1300</v>
      </c>
      <c r="F295" s="302" t="s">
        <v>994</v>
      </c>
      <c r="G295" s="153" t="s">
        <v>1301</v>
      </c>
      <c r="H295" s="302">
        <v>300</v>
      </c>
      <c r="I295" s="302" t="s">
        <v>1302</v>
      </c>
      <c r="J295" s="302">
        <v>300</v>
      </c>
      <c r="K295" s="153" t="s">
        <v>1303</v>
      </c>
      <c r="L295" s="302" t="s">
        <v>1246</v>
      </c>
      <c r="M295" s="302">
        <v>2022.1</v>
      </c>
      <c r="N295" s="302">
        <v>2022.12</v>
      </c>
      <c r="O295" s="153" t="s">
        <v>997</v>
      </c>
      <c r="P295" s="302" t="s">
        <v>1304</v>
      </c>
    </row>
  </sheetData>
  <autoFilter ref="A2:P295">
    <extLst/>
  </autoFilter>
  <mergeCells count="14">
    <mergeCell ref="A1:P1"/>
    <mergeCell ref="I2:J2"/>
    <mergeCell ref="M2:N2"/>
    <mergeCell ref="O2:P2"/>
    <mergeCell ref="A2:A3"/>
    <mergeCell ref="B2:B3"/>
    <mergeCell ref="C2:C3"/>
    <mergeCell ref="D2:D3"/>
    <mergeCell ref="E2:E3"/>
    <mergeCell ref="F2:F3"/>
    <mergeCell ref="G2:G3"/>
    <mergeCell ref="H2:H3"/>
    <mergeCell ref="K2:K3"/>
    <mergeCell ref="L2:L3"/>
  </mergeCells>
  <conditionalFormatting sqref="E157">
    <cfRule type="duplicateValues" dxfId="0" priority="4"/>
  </conditionalFormatting>
  <conditionalFormatting sqref="P157">
    <cfRule type="duplicateValues" dxfId="0" priority="3"/>
  </conditionalFormatting>
  <conditionalFormatting sqref="E196">
    <cfRule type="duplicateValues" dxfId="0" priority="2"/>
  </conditionalFormatting>
  <conditionalFormatting sqref="P196">
    <cfRule type="duplicateValues" dxfId="0" priority="1"/>
  </conditionalFormatting>
  <pageMargins left="0.511805555555556" right="0.472222222222222" top="0.865972222222222" bottom="0.590277777777778" header="0.298611111111111" footer="0.432638888888889"/>
  <pageSetup paperSize="9" scale="91" firstPageNumber="7" orientation="landscape" useFirstPageNumber="1" horizontalDpi="600"/>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6"/>
  <sheetViews>
    <sheetView topLeftCell="A25" workbookViewId="0">
      <selection activeCell="H9" sqref="H9"/>
    </sheetView>
  </sheetViews>
  <sheetFormatPr defaultColWidth="8.5" defaultRowHeight="29" customHeight="1"/>
  <cols>
    <col min="1" max="1" width="3.5" style="58" customWidth="1"/>
    <col min="2" max="2" width="14.875" style="57" customWidth="1"/>
    <col min="3" max="3" width="4.875" style="57" customWidth="1"/>
    <col min="4" max="4" width="5.625" style="57" customWidth="1"/>
    <col min="5" max="5" width="16.7583333333333" style="57" customWidth="1"/>
    <col min="6" max="6" width="8.875" style="57" customWidth="1"/>
    <col min="7" max="7" width="8.5" style="57" customWidth="1"/>
    <col min="8" max="8" width="8.5" style="59" customWidth="1"/>
    <col min="9" max="9" width="7.875" style="57" customWidth="1"/>
    <col min="10" max="10" width="6.13333333333333" style="59" customWidth="1"/>
    <col min="11" max="11" width="28.875" style="57" customWidth="1"/>
    <col min="12" max="12" width="7" style="57" customWidth="1"/>
    <col min="13" max="13" width="8.5" style="60" customWidth="1"/>
    <col min="14" max="14" width="9.5" style="60" customWidth="1"/>
    <col min="15" max="15" width="7.375" style="57" customWidth="1"/>
    <col min="16" max="16" width="7.74166666666667" style="57" customWidth="1"/>
    <col min="17" max="16357" width="8.5" style="57" customWidth="1"/>
    <col min="16358" max="16384" width="8.5" style="57"/>
  </cols>
  <sheetData>
    <row r="1" s="56" customFormat="1" customHeight="1" spans="1:16">
      <c r="A1" s="317" t="s">
        <v>1305</v>
      </c>
      <c r="B1" s="317"/>
      <c r="C1" s="317"/>
      <c r="D1" s="317"/>
      <c r="E1" s="317"/>
      <c r="F1" s="317"/>
      <c r="G1" s="317"/>
      <c r="H1" s="317"/>
      <c r="I1" s="317"/>
      <c r="J1" s="317"/>
      <c r="K1" s="317"/>
      <c r="L1" s="317"/>
      <c r="M1" s="317"/>
      <c r="N1" s="317"/>
      <c r="O1" s="317"/>
      <c r="P1" s="317"/>
    </row>
    <row r="2" s="57" customFormat="1" customHeight="1" spans="1:16">
      <c r="A2" s="318" t="s">
        <v>1</v>
      </c>
      <c r="B2" s="37" t="s">
        <v>49</v>
      </c>
      <c r="C2" s="39" t="s">
        <v>50</v>
      </c>
      <c r="D2" s="39" t="s">
        <v>51</v>
      </c>
      <c r="E2" s="37" t="s">
        <v>52</v>
      </c>
      <c r="F2" s="37" t="s">
        <v>53</v>
      </c>
      <c r="G2" s="37" t="s">
        <v>54</v>
      </c>
      <c r="H2" s="40" t="s">
        <v>62</v>
      </c>
      <c r="I2" s="37" t="s">
        <v>56</v>
      </c>
      <c r="J2" s="40"/>
      <c r="K2" s="37" t="s">
        <v>57</v>
      </c>
      <c r="L2" s="37" t="s">
        <v>58</v>
      </c>
      <c r="M2" s="51" t="s">
        <v>59</v>
      </c>
      <c r="N2" s="51"/>
      <c r="O2" s="37" t="s">
        <v>60</v>
      </c>
      <c r="P2" s="37"/>
    </row>
    <row r="3" s="57" customFormat="1" ht="51" customHeight="1" spans="1:16">
      <c r="A3" s="318"/>
      <c r="B3" s="37"/>
      <c r="C3" s="42"/>
      <c r="D3" s="42"/>
      <c r="E3" s="37"/>
      <c r="F3" s="37"/>
      <c r="G3" s="37"/>
      <c r="H3" s="40"/>
      <c r="I3" s="37" t="s">
        <v>61</v>
      </c>
      <c r="J3" s="40" t="s">
        <v>62</v>
      </c>
      <c r="K3" s="37"/>
      <c r="L3" s="37"/>
      <c r="M3" s="51" t="s">
        <v>63</v>
      </c>
      <c r="N3" s="51" t="s">
        <v>64</v>
      </c>
      <c r="O3" s="37" t="s">
        <v>65</v>
      </c>
      <c r="P3" s="37" t="s">
        <v>66</v>
      </c>
    </row>
    <row r="4" s="57" customFormat="1" customHeight="1" spans="1:16">
      <c r="A4" s="319" t="s">
        <v>68</v>
      </c>
      <c r="B4" s="319" t="s">
        <v>1306</v>
      </c>
      <c r="C4" s="319"/>
      <c r="D4" s="319"/>
      <c r="E4" s="319"/>
      <c r="F4" s="319"/>
      <c r="G4" s="319"/>
      <c r="H4" s="319">
        <f>SUM(H5:H29)</f>
        <v>1380</v>
      </c>
      <c r="I4" s="319"/>
      <c r="J4" s="322">
        <v>1380</v>
      </c>
      <c r="K4" s="319"/>
      <c r="L4" s="319"/>
      <c r="M4" s="51"/>
      <c r="N4" s="323"/>
      <c r="O4" s="319"/>
      <c r="P4" s="319"/>
    </row>
    <row r="5" s="57" customFormat="1" customHeight="1" spans="1:16">
      <c r="A5" s="47">
        <v>1</v>
      </c>
      <c r="B5" s="47" t="s">
        <v>1307</v>
      </c>
      <c r="C5" s="47" t="s">
        <v>1308</v>
      </c>
      <c r="D5" s="47" t="s">
        <v>72</v>
      </c>
      <c r="E5" s="47" t="s">
        <v>1309</v>
      </c>
      <c r="F5" s="269" t="s">
        <v>981</v>
      </c>
      <c r="G5" s="47" t="s">
        <v>1310</v>
      </c>
      <c r="H5" s="269">
        <v>138</v>
      </c>
      <c r="I5" s="47" t="s">
        <v>731</v>
      </c>
      <c r="J5" s="269">
        <v>138</v>
      </c>
      <c r="K5" s="47" t="s">
        <v>1311</v>
      </c>
      <c r="L5" s="158" t="s">
        <v>1312</v>
      </c>
      <c r="M5" s="91">
        <v>44562</v>
      </c>
      <c r="N5" s="91">
        <v>44896</v>
      </c>
      <c r="O5" s="88" t="s">
        <v>1313</v>
      </c>
      <c r="P5" s="88" t="s">
        <v>1313</v>
      </c>
    </row>
    <row r="6" s="57" customFormat="1" customHeight="1" spans="1:16">
      <c r="A6" s="47">
        <v>2</v>
      </c>
      <c r="B6" s="47" t="s">
        <v>1314</v>
      </c>
      <c r="C6" s="47" t="s">
        <v>1308</v>
      </c>
      <c r="D6" s="47" t="s">
        <v>72</v>
      </c>
      <c r="E6" s="47" t="s">
        <v>1315</v>
      </c>
      <c r="F6" s="269" t="s">
        <v>1014</v>
      </c>
      <c r="G6" s="47" t="s">
        <v>1310</v>
      </c>
      <c r="H6" s="269">
        <v>92</v>
      </c>
      <c r="I6" s="47" t="s">
        <v>731</v>
      </c>
      <c r="J6" s="269">
        <v>92</v>
      </c>
      <c r="K6" s="47" t="s">
        <v>1311</v>
      </c>
      <c r="L6" s="158" t="s">
        <v>1312</v>
      </c>
      <c r="M6" s="91">
        <v>44562</v>
      </c>
      <c r="N6" s="91">
        <v>44896</v>
      </c>
      <c r="O6" s="88" t="s">
        <v>1313</v>
      </c>
      <c r="P6" s="88" t="s">
        <v>1313</v>
      </c>
    </row>
    <row r="7" s="57" customFormat="1" customHeight="1" spans="1:16">
      <c r="A7" s="47">
        <v>3</v>
      </c>
      <c r="B7" s="47" t="s">
        <v>1316</v>
      </c>
      <c r="C7" s="47" t="s">
        <v>1308</v>
      </c>
      <c r="D7" s="47" t="s">
        <v>72</v>
      </c>
      <c r="E7" s="47" t="s">
        <v>1317</v>
      </c>
      <c r="F7" s="269" t="s">
        <v>768</v>
      </c>
      <c r="G7" s="47" t="s">
        <v>1310</v>
      </c>
      <c r="H7" s="269">
        <v>88</v>
      </c>
      <c r="I7" s="47" t="s">
        <v>731</v>
      </c>
      <c r="J7" s="269">
        <v>88</v>
      </c>
      <c r="K7" s="47" t="s">
        <v>1311</v>
      </c>
      <c r="L7" s="158" t="s">
        <v>1312</v>
      </c>
      <c r="M7" s="91">
        <v>44562</v>
      </c>
      <c r="N7" s="91">
        <v>44896</v>
      </c>
      <c r="O7" s="88" t="s">
        <v>1313</v>
      </c>
      <c r="P7" s="88" t="s">
        <v>1313</v>
      </c>
    </row>
    <row r="8" s="57" customFormat="1" customHeight="1" spans="1:16">
      <c r="A8" s="47">
        <v>4</v>
      </c>
      <c r="B8" s="47" t="s">
        <v>1318</v>
      </c>
      <c r="C8" s="47" t="s">
        <v>1308</v>
      </c>
      <c r="D8" s="47" t="s">
        <v>72</v>
      </c>
      <c r="E8" s="47" t="s">
        <v>1319</v>
      </c>
      <c r="F8" s="269" t="s">
        <v>1046</v>
      </c>
      <c r="G8" s="47" t="s">
        <v>1310</v>
      </c>
      <c r="H8" s="269">
        <v>91</v>
      </c>
      <c r="I8" s="47" t="s">
        <v>731</v>
      </c>
      <c r="J8" s="269">
        <v>91</v>
      </c>
      <c r="K8" s="47" t="s">
        <v>1311</v>
      </c>
      <c r="L8" s="158" t="s">
        <v>1312</v>
      </c>
      <c r="M8" s="91">
        <v>44562</v>
      </c>
      <c r="N8" s="91">
        <v>44896</v>
      </c>
      <c r="O8" s="88" t="s">
        <v>1313</v>
      </c>
      <c r="P8" s="88" t="s">
        <v>1313</v>
      </c>
    </row>
    <row r="9" s="57" customFormat="1" customHeight="1" spans="1:16">
      <c r="A9" s="47">
        <v>5</v>
      </c>
      <c r="B9" s="47" t="s">
        <v>1320</v>
      </c>
      <c r="C9" s="47" t="s">
        <v>1308</v>
      </c>
      <c r="D9" s="47" t="s">
        <v>72</v>
      </c>
      <c r="E9" s="47" t="s">
        <v>1321</v>
      </c>
      <c r="F9" s="269" t="s">
        <v>1086</v>
      </c>
      <c r="G9" s="47" t="s">
        <v>1310</v>
      </c>
      <c r="H9" s="269">
        <v>109</v>
      </c>
      <c r="I9" s="47" t="s">
        <v>731</v>
      </c>
      <c r="J9" s="269">
        <v>109</v>
      </c>
      <c r="K9" s="47" t="s">
        <v>1311</v>
      </c>
      <c r="L9" s="158" t="s">
        <v>1312</v>
      </c>
      <c r="M9" s="91">
        <v>44562</v>
      </c>
      <c r="N9" s="91">
        <v>44896</v>
      </c>
      <c r="O9" s="88" t="s">
        <v>1313</v>
      </c>
      <c r="P9" s="88" t="s">
        <v>1313</v>
      </c>
    </row>
    <row r="10" s="57" customFormat="1" customHeight="1" spans="1:16">
      <c r="A10" s="47">
        <v>6</v>
      </c>
      <c r="B10" s="47" t="s">
        <v>1322</v>
      </c>
      <c r="C10" s="47" t="s">
        <v>1308</v>
      </c>
      <c r="D10" s="47" t="s">
        <v>72</v>
      </c>
      <c r="E10" s="47" t="s">
        <v>1323</v>
      </c>
      <c r="F10" s="269" t="s">
        <v>217</v>
      </c>
      <c r="G10" s="47" t="s">
        <v>1310</v>
      </c>
      <c r="H10" s="269">
        <v>42</v>
      </c>
      <c r="I10" s="47" t="s">
        <v>731</v>
      </c>
      <c r="J10" s="269">
        <v>42</v>
      </c>
      <c r="K10" s="47" t="s">
        <v>1311</v>
      </c>
      <c r="L10" s="158" t="s">
        <v>1312</v>
      </c>
      <c r="M10" s="91">
        <v>44562</v>
      </c>
      <c r="N10" s="91">
        <v>44896</v>
      </c>
      <c r="O10" s="88" t="s">
        <v>1313</v>
      </c>
      <c r="P10" s="88" t="s">
        <v>1313</v>
      </c>
    </row>
    <row r="11" s="57" customFormat="1" customHeight="1" spans="1:16">
      <c r="A11" s="47">
        <v>7</v>
      </c>
      <c r="B11" s="47" t="s">
        <v>1324</v>
      </c>
      <c r="C11" s="47" t="s">
        <v>1308</v>
      </c>
      <c r="D11" s="47" t="s">
        <v>72</v>
      </c>
      <c r="E11" s="47" t="s">
        <v>1325</v>
      </c>
      <c r="F11" s="269" t="s">
        <v>1022</v>
      </c>
      <c r="G11" s="47" t="s">
        <v>1310</v>
      </c>
      <c r="H11" s="269">
        <v>62</v>
      </c>
      <c r="I11" s="47" t="s">
        <v>731</v>
      </c>
      <c r="J11" s="269">
        <v>62</v>
      </c>
      <c r="K11" s="47" t="s">
        <v>1311</v>
      </c>
      <c r="L11" s="158" t="s">
        <v>1312</v>
      </c>
      <c r="M11" s="91">
        <v>44562</v>
      </c>
      <c r="N11" s="91">
        <v>44896</v>
      </c>
      <c r="O11" s="88" t="s">
        <v>1313</v>
      </c>
      <c r="P11" s="88" t="s">
        <v>1313</v>
      </c>
    </row>
    <row r="12" s="57" customFormat="1" customHeight="1" spans="1:16">
      <c r="A12" s="47">
        <v>8</v>
      </c>
      <c r="B12" s="47" t="s">
        <v>1326</v>
      </c>
      <c r="C12" s="47" t="s">
        <v>1308</v>
      </c>
      <c r="D12" s="47" t="s">
        <v>72</v>
      </c>
      <c r="E12" s="47" t="s">
        <v>1327</v>
      </c>
      <c r="F12" s="269" t="s">
        <v>1038</v>
      </c>
      <c r="G12" s="47" t="s">
        <v>1310</v>
      </c>
      <c r="H12" s="269">
        <v>89</v>
      </c>
      <c r="I12" s="47" t="s">
        <v>731</v>
      </c>
      <c r="J12" s="269">
        <v>89</v>
      </c>
      <c r="K12" s="47" t="s">
        <v>1311</v>
      </c>
      <c r="L12" s="158" t="s">
        <v>1312</v>
      </c>
      <c r="M12" s="91">
        <v>44562</v>
      </c>
      <c r="N12" s="91">
        <v>44896</v>
      </c>
      <c r="O12" s="88" t="s">
        <v>1313</v>
      </c>
      <c r="P12" s="88" t="s">
        <v>1313</v>
      </c>
    </row>
    <row r="13" s="57" customFormat="1" customHeight="1" spans="1:16">
      <c r="A13" s="47">
        <v>9</v>
      </c>
      <c r="B13" s="47" t="s">
        <v>1328</v>
      </c>
      <c r="C13" s="47" t="s">
        <v>1308</v>
      </c>
      <c r="D13" s="47" t="s">
        <v>72</v>
      </c>
      <c r="E13" s="47" t="s">
        <v>1329</v>
      </c>
      <c r="F13" s="269" t="s">
        <v>977</v>
      </c>
      <c r="G13" s="47" t="s">
        <v>1310</v>
      </c>
      <c r="H13" s="269">
        <v>44</v>
      </c>
      <c r="I13" s="47" t="s">
        <v>731</v>
      </c>
      <c r="J13" s="269">
        <v>44</v>
      </c>
      <c r="K13" s="47" t="s">
        <v>1311</v>
      </c>
      <c r="L13" s="158" t="s">
        <v>1312</v>
      </c>
      <c r="M13" s="91">
        <v>44562</v>
      </c>
      <c r="N13" s="91">
        <v>44896</v>
      </c>
      <c r="O13" s="88" t="s">
        <v>1313</v>
      </c>
      <c r="P13" s="88" t="s">
        <v>1313</v>
      </c>
    </row>
    <row r="14" s="57" customFormat="1" customHeight="1" spans="1:16">
      <c r="A14" s="47">
        <v>10</v>
      </c>
      <c r="B14" s="47" t="s">
        <v>1330</v>
      </c>
      <c r="C14" s="47" t="s">
        <v>1308</v>
      </c>
      <c r="D14" s="47" t="s">
        <v>72</v>
      </c>
      <c r="E14" s="47" t="s">
        <v>1331</v>
      </c>
      <c r="F14" s="269" t="s">
        <v>1071</v>
      </c>
      <c r="G14" s="47" t="s">
        <v>1310</v>
      </c>
      <c r="H14" s="269">
        <v>33</v>
      </c>
      <c r="I14" s="47" t="s">
        <v>731</v>
      </c>
      <c r="J14" s="269">
        <v>33</v>
      </c>
      <c r="K14" s="47" t="s">
        <v>1311</v>
      </c>
      <c r="L14" s="158" t="s">
        <v>1312</v>
      </c>
      <c r="M14" s="91">
        <v>44562</v>
      </c>
      <c r="N14" s="91">
        <v>44896</v>
      </c>
      <c r="O14" s="88" t="s">
        <v>1313</v>
      </c>
      <c r="P14" s="88" t="s">
        <v>1313</v>
      </c>
    </row>
    <row r="15" s="57" customFormat="1" customHeight="1" spans="1:16">
      <c r="A15" s="47">
        <v>11</v>
      </c>
      <c r="B15" s="47" t="s">
        <v>1332</v>
      </c>
      <c r="C15" s="47" t="s">
        <v>1308</v>
      </c>
      <c r="D15" s="47" t="s">
        <v>72</v>
      </c>
      <c r="E15" s="47" t="s">
        <v>1333</v>
      </c>
      <c r="F15" s="269" t="s">
        <v>956</v>
      </c>
      <c r="G15" s="47" t="s">
        <v>1310</v>
      </c>
      <c r="H15" s="269">
        <v>64</v>
      </c>
      <c r="I15" s="47" t="s">
        <v>731</v>
      </c>
      <c r="J15" s="269">
        <v>64</v>
      </c>
      <c r="K15" s="47" t="s">
        <v>1311</v>
      </c>
      <c r="L15" s="158" t="s">
        <v>1312</v>
      </c>
      <c r="M15" s="91">
        <v>44562</v>
      </c>
      <c r="N15" s="91">
        <v>44896</v>
      </c>
      <c r="O15" s="88" t="s">
        <v>1313</v>
      </c>
      <c r="P15" s="88" t="s">
        <v>1313</v>
      </c>
    </row>
    <row r="16" s="57" customFormat="1" customHeight="1" spans="1:16">
      <c r="A16" s="47">
        <v>12</v>
      </c>
      <c r="B16" s="47" t="s">
        <v>1334</v>
      </c>
      <c r="C16" s="47" t="s">
        <v>1308</v>
      </c>
      <c r="D16" s="47" t="s">
        <v>72</v>
      </c>
      <c r="E16" s="47" t="s">
        <v>1335</v>
      </c>
      <c r="F16" s="269" t="s">
        <v>1042</v>
      </c>
      <c r="G16" s="47" t="s">
        <v>1310</v>
      </c>
      <c r="H16" s="269">
        <v>52</v>
      </c>
      <c r="I16" s="47" t="s">
        <v>731</v>
      </c>
      <c r="J16" s="269">
        <v>52</v>
      </c>
      <c r="K16" s="47" t="s">
        <v>1311</v>
      </c>
      <c r="L16" s="158" t="s">
        <v>1312</v>
      </c>
      <c r="M16" s="91">
        <v>44562</v>
      </c>
      <c r="N16" s="91">
        <v>44896</v>
      </c>
      <c r="O16" s="88" t="s">
        <v>1313</v>
      </c>
      <c r="P16" s="88" t="s">
        <v>1313</v>
      </c>
    </row>
    <row r="17" s="57" customFormat="1" customHeight="1" spans="1:16">
      <c r="A17" s="47">
        <v>13</v>
      </c>
      <c r="B17" s="47" t="s">
        <v>1336</v>
      </c>
      <c r="C17" s="47" t="s">
        <v>1308</v>
      </c>
      <c r="D17" s="47" t="s">
        <v>72</v>
      </c>
      <c r="E17" s="47" t="s">
        <v>1337</v>
      </c>
      <c r="F17" s="269" t="s">
        <v>1093</v>
      </c>
      <c r="G17" s="47" t="s">
        <v>1310</v>
      </c>
      <c r="H17" s="269">
        <v>53</v>
      </c>
      <c r="I17" s="47" t="s">
        <v>731</v>
      </c>
      <c r="J17" s="269">
        <v>53</v>
      </c>
      <c r="K17" s="47" t="s">
        <v>1311</v>
      </c>
      <c r="L17" s="158" t="s">
        <v>1312</v>
      </c>
      <c r="M17" s="91">
        <v>44562</v>
      </c>
      <c r="N17" s="91">
        <v>44896</v>
      </c>
      <c r="O17" s="88" t="s">
        <v>1313</v>
      </c>
      <c r="P17" s="88" t="s">
        <v>1313</v>
      </c>
    </row>
    <row r="18" s="57" customFormat="1" customHeight="1" spans="1:16">
      <c r="A18" s="47">
        <v>14</v>
      </c>
      <c r="B18" s="47" t="s">
        <v>1338</v>
      </c>
      <c r="C18" s="47" t="s">
        <v>1308</v>
      </c>
      <c r="D18" s="47" t="s">
        <v>72</v>
      </c>
      <c r="E18" s="47" t="s">
        <v>1339</v>
      </c>
      <c r="F18" s="269" t="s">
        <v>699</v>
      </c>
      <c r="G18" s="47" t="s">
        <v>1310</v>
      </c>
      <c r="H18" s="269">
        <v>72</v>
      </c>
      <c r="I18" s="47" t="s">
        <v>731</v>
      </c>
      <c r="J18" s="269">
        <v>72</v>
      </c>
      <c r="K18" s="47" t="s">
        <v>1311</v>
      </c>
      <c r="L18" s="158" t="s">
        <v>1312</v>
      </c>
      <c r="M18" s="91">
        <v>44562</v>
      </c>
      <c r="N18" s="91">
        <v>44896</v>
      </c>
      <c r="O18" s="88" t="s">
        <v>1313</v>
      </c>
      <c r="P18" s="88" t="s">
        <v>1313</v>
      </c>
    </row>
    <row r="19" s="57" customFormat="1" customHeight="1" spans="1:16">
      <c r="A19" s="47">
        <v>15</v>
      </c>
      <c r="B19" s="47" t="s">
        <v>1340</v>
      </c>
      <c r="C19" s="47" t="s">
        <v>1308</v>
      </c>
      <c r="D19" s="47" t="s">
        <v>72</v>
      </c>
      <c r="E19" s="47" t="s">
        <v>1341</v>
      </c>
      <c r="F19" s="269" t="s">
        <v>1018</v>
      </c>
      <c r="G19" s="47" t="s">
        <v>1310</v>
      </c>
      <c r="H19" s="269">
        <v>34</v>
      </c>
      <c r="I19" s="47" t="s">
        <v>731</v>
      </c>
      <c r="J19" s="269">
        <v>34</v>
      </c>
      <c r="K19" s="47" t="s">
        <v>1311</v>
      </c>
      <c r="L19" s="158" t="s">
        <v>1312</v>
      </c>
      <c r="M19" s="91">
        <v>44562</v>
      </c>
      <c r="N19" s="91">
        <v>44896</v>
      </c>
      <c r="O19" s="88" t="s">
        <v>1313</v>
      </c>
      <c r="P19" s="88" t="s">
        <v>1313</v>
      </c>
    </row>
    <row r="20" s="57" customFormat="1" customHeight="1" spans="1:16">
      <c r="A20" s="47">
        <v>16</v>
      </c>
      <c r="B20" s="47" t="s">
        <v>1342</v>
      </c>
      <c r="C20" s="47" t="s">
        <v>1308</v>
      </c>
      <c r="D20" s="47" t="s">
        <v>72</v>
      </c>
      <c r="E20" s="47" t="s">
        <v>1343</v>
      </c>
      <c r="F20" s="269" t="s">
        <v>756</v>
      </c>
      <c r="G20" s="47" t="s">
        <v>1310</v>
      </c>
      <c r="H20" s="269">
        <v>32</v>
      </c>
      <c r="I20" s="47" t="s">
        <v>731</v>
      </c>
      <c r="J20" s="269">
        <v>32</v>
      </c>
      <c r="K20" s="47" t="s">
        <v>1311</v>
      </c>
      <c r="L20" s="158" t="s">
        <v>1312</v>
      </c>
      <c r="M20" s="91">
        <v>44562</v>
      </c>
      <c r="N20" s="91">
        <v>44896</v>
      </c>
      <c r="O20" s="88" t="s">
        <v>1313</v>
      </c>
      <c r="P20" s="88" t="s">
        <v>1313</v>
      </c>
    </row>
    <row r="21" s="57" customFormat="1" customHeight="1" spans="1:16">
      <c r="A21" s="47">
        <v>17</v>
      </c>
      <c r="B21" s="47" t="s">
        <v>1344</v>
      </c>
      <c r="C21" s="47" t="s">
        <v>1308</v>
      </c>
      <c r="D21" s="47" t="s">
        <v>72</v>
      </c>
      <c r="E21" s="47" t="s">
        <v>1343</v>
      </c>
      <c r="F21" s="269" t="s">
        <v>1053</v>
      </c>
      <c r="G21" s="47" t="s">
        <v>1310</v>
      </c>
      <c r="H21" s="269">
        <v>32</v>
      </c>
      <c r="I21" s="47" t="s">
        <v>731</v>
      </c>
      <c r="J21" s="269">
        <v>32</v>
      </c>
      <c r="K21" s="47" t="s">
        <v>1311</v>
      </c>
      <c r="L21" s="158" t="s">
        <v>1312</v>
      </c>
      <c r="M21" s="91">
        <v>44562</v>
      </c>
      <c r="N21" s="91">
        <v>44896</v>
      </c>
      <c r="O21" s="88" t="s">
        <v>1313</v>
      </c>
      <c r="P21" s="88" t="s">
        <v>1313</v>
      </c>
    </row>
    <row r="22" s="57" customFormat="1" customHeight="1" spans="1:16">
      <c r="A22" s="47">
        <v>18</v>
      </c>
      <c r="B22" s="47" t="s">
        <v>1345</v>
      </c>
      <c r="C22" s="47" t="s">
        <v>1308</v>
      </c>
      <c r="D22" s="47" t="s">
        <v>72</v>
      </c>
      <c r="E22" s="47" t="s">
        <v>1346</v>
      </c>
      <c r="F22" s="269" t="s">
        <v>926</v>
      </c>
      <c r="G22" s="47" t="s">
        <v>1310</v>
      </c>
      <c r="H22" s="269">
        <v>61</v>
      </c>
      <c r="I22" s="47" t="s">
        <v>731</v>
      </c>
      <c r="J22" s="269">
        <v>61</v>
      </c>
      <c r="K22" s="47" t="s">
        <v>1311</v>
      </c>
      <c r="L22" s="158" t="s">
        <v>1312</v>
      </c>
      <c r="M22" s="91">
        <v>44562</v>
      </c>
      <c r="N22" s="91">
        <v>44896</v>
      </c>
      <c r="O22" s="88" t="s">
        <v>1313</v>
      </c>
      <c r="P22" s="88" t="s">
        <v>1313</v>
      </c>
    </row>
    <row r="23" s="57" customFormat="1" customHeight="1" spans="1:16">
      <c r="A23" s="47">
        <v>19</v>
      </c>
      <c r="B23" s="47" t="s">
        <v>1347</v>
      </c>
      <c r="C23" s="47" t="s">
        <v>1308</v>
      </c>
      <c r="D23" s="47" t="s">
        <v>72</v>
      </c>
      <c r="E23" s="47" t="s">
        <v>1348</v>
      </c>
      <c r="F23" s="269" t="s">
        <v>1060</v>
      </c>
      <c r="G23" s="47" t="s">
        <v>1310</v>
      </c>
      <c r="H23" s="269">
        <v>25</v>
      </c>
      <c r="I23" s="47" t="s">
        <v>731</v>
      </c>
      <c r="J23" s="269">
        <v>25</v>
      </c>
      <c r="K23" s="47" t="s">
        <v>1311</v>
      </c>
      <c r="L23" s="158" t="s">
        <v>1312</v>
      </c>
      <c r="M23" s="91">
        <v>44562</v>
      </c>
      <c r="N23" s="91">
        <v>44896</v>
      </c>
      <c r="O23" s="88" t="s">
        <v>1313</v>
      </c>
      <c r="P23" s="88" t="s">
        <v>1313</v>
      </c>
    </row>
    <row r="24" s="57" customFormat="1" customHeight="1" spans="1:16">
      <c r="A24" s="47">
        <v>20</v>
      </c>
      <c r="B24" s="47" t="s">
        <v>1349</v>
      </c>
      <c r="C24" s="47" t="s">
        <v>1308</v>
      </c>
      <c r="D24" s="47" t="s">
        <v>72</v>
      </c>
      <c r="E24" s="47" t="s">
        <v>1350</v>
      </c>
      <c r="F24" s="269" t="s">
        <v>1064</v>
      </c>
      <c r="G24" s="47" t="s">
        <v>1310</v>
      </c>
      <c r="H24" s="269">
        <v>26</v>
      </c>
      <c r="I24" s="47" t="s">
        <v>731</v>
      </c>
      <c r="J24" s="269">
        <v>26</v>
      </c>
      <c r="K24" s="47" t="s">
        <v>1311</v>
      </c>
      <c r="L24" s="158" t="s">
        <v>1312</v>
      </c>
      <c r="M24" s="91">
        <v>44562</v>
      </c>
      <c r="N24" s="91">
        <v>44896</v>
      </c>
      <c r="O24" s="88" t="s">
        <v>1313</v>
      </c>
      <c r="P24" s="88" t="s">
        <v>1313</v>
      </c>
    </row>
    <row r="25" s="57" customFormat="1" customHeight="1" spans="1:16">
      <c r="A25" s="47">
        <v>21</v>
      </c>
      <c r="B25" s="47" t="s">
        <v>1351</v>
      </c>
      <c r="C25" s="47" t="s">
        <v>1308</v>
      </c>
      <c r="D25" s="47" t="s">
        <v>72</v>
      </c>
      <c r="E25" s="47" t="s">
        <v>1352</v>
      </c>
      <c r="F25" s="269" t="s">
        <v>794</v>
      </c>
      <c r="G25" s="47" t="s">
        <v>1310</v>
      </c>
      <c r="H25" s="269">
        <v>17</v>
      </c>
      <c r="I25" s="47" t="s">
        <v>731</v>
      </c>
      <c r="J25" s="269">
        <v>17</v>
      </c>
      <c r="K25" s="47" t="s">
        <v>1311</v>
      </c>
      <c r="L25" s="158" t="s">
        <v>1312</v>
      </c>
      <c r="M25" s="91">
        <v>44562</v>
      </c>
      <c r="N25" s="91">
        <v>44896</v>
      </c>
      <c r="O25" s="88" t="s">
        <v>1313</v>
      </c>
      <c r="P25" s="88" t="s">
        <v>1313</v>
      </c>
    </row>
    <row r="26" s="57" customFormat="1" customHeight="1" spans="1:16">
      <c r="A26" s="47">
        <v>22</v>
      </c>
      <c r="B26" s="47" t="s">
        <v>1353</v>
      </c>
      <c r="C26" s="47" t="s">
        <v>1308</v>
      </c>
      <c r="D26" s="47" t="s">
        <v>72</v>
      </c>
      <c r="E26" s="47" t="s">
        <v>1354</v>
      </c>
      <c r="F26" s="269" t="s">
        <v>1078</v>
      </c>
      <c r="G26" s="47" t="s">
        <v>1310</v>
      </c>
      <c r="H26" s="269">
        <v>19</v>
      </c>
      <c r="I26" s="47" t="s">
        <v>731</v>
      </c>
      <c r="J26" s="269">
        <v>19</v>
      </c>
      <c r="K26" s="47" t="s">
        <v>1311</v>
      </c>
      <c r="L26" s="158" t="s">
        <v>1312</v>
      </c>
      <c r="M26" s="91">
        <v>44562</v>
      </c>
      <c r="N26" s="91">
        <v>44896</v>
      </c>
      <c r="O26" s="88" t="s">
        <v>1313</v>
      </c>
      <c r="P26" s="88" t="s">
        <v>1313</v>
      </c>
    </row>
    <row r="27" s="57" customFormat="1" customHeight="1" spans="1:16">
      <c r="A27" s="47">
        <v>23</v>
      </c>
      <c r="B27" s="47" t="s">
        <v>1355</v>
      </c>
      <c r="C27" s="47" t="s">
        <v>1308</v>
      </c>
      <c r="D27" s="47" t="s">
        <v>72</v>
      </c>
      <c r="E27" s="47" t="s">
        <v>1356</v>
      </c>
      <c r="F27" s="269" t="s">
        <v>1082</v>
      </c>
      <c r="G27" s="47" t="s">
        <v>1310</v>
      </c>
      <c r="H27" s="269">
        <v>29</v>
      </c>
      <c r="I27" s="47" t="s">
        <v>731</v>
      </c>
      <c r="J27" s="269">
        <v>29</v>
      </c>
      <c r="K27" s="47" t="s">
        <v>1311</v>
      </c>
      <c r="L27" s="158" t="s">
        <v>1312</v>
      </c>
      <c r="M27" s="91">
        <v>44562</v>
      </c>
      <c r="N27" s="91">
        <v>44896</v>
      </c>
      <c r="O27" s="88" t="s">
        <v>1313</v>
      </c>
      <c r="P27" s="88" t="s">
        <v>1313</v>
      </c>
    </row>
    <row r="28" s="57" customFormat="1" customHeight="1" spans="1:16">
      <c r="A28" s="47">
        <v>24</v>
      </c>
      <c r="B28" s="47" t="s">
        <v>1357</v>
      </c>
      <c r="C28" s="47" t="s">
        <v>1308</v>
      </c>
      <c r="D28" s="47" t="s">
        <v>72</v>
      </c>
      <c r="E28" s="47" t="s">
        <v>1358</v>
      </c>
      <c r="F28" s="269" t="s">
        <v>709</v>
      </c>
      <c r="G28" s="47" t="s">
        <v>1310</v>
      </c>
      <c r="H28" s="269">
        <v>47</v>
      </c>
      <c r="I28" s="47" t="s">
        <v>731</v>
      </c>
      <c r="J28" s="269">
        <v>47</v>
      </c>
      <c r="K28" s="47" t="s">
        <v>1311</v>
      </c>
      <c r="L28" s="158" t="s">
        <v>1312</v>
      </c>
      <c r="M28" s="91">
        <v>44562</v>
      </c>
      <c r="N28" s="91">
        <v>44896</v>
      </c>
      <c r="O28" s="88" t="s">
        <v>1313</v>
      </c>
      <c r="P28" s="88" t="s">
        <v>1313</v>
      </c>
    </row>
    <row r="29" s="57" customFormat="1" customHeight="1" spans="1:16">
      <c r="A29" s="43">
        <v>25</v>
      </c>
      <c r="B29" s="47" t="s">
        <v>1359</v>
      </c>
      <c r="C29" s="47" t="s">
        <v>1308</v>
      </c>
      <c r="D29" s="47" t="s">
        <v>72</v>
      </c>
      <c r="E29" s="47" t="s">
        <v>1356</v>
      </c>
      <c r="F29" s="269" t="s">
        <v>1097</v>
      </c>
      <c r="G29" s="47" t="s">
        <v>1310</v>
      </c>
      <c r="H29" s="269">
        <v>29</v>
      </c>
      <c r="I29" s="47" t="s">
        <v>731</v>
      </c>
      <c r="J29" s="269">
        <v>29</v>
      </c>
      <c r="K29" s="47" t="s">
        <v>1311</v>
      </c>
      <c r="L29" s="158" t="s">
        <v>1312</v>
      </c>
      <c r="M29" s="91">
        <v>44562</v>
      </c>
      <c r="N29" s="91">
        <v>44896</v>
      </c>
      <c r="O29" s="88" t="s">
        <v>1313</v>
      </c>
      <c r="P29" s="88" t="s">
        <v>1313</v>
      </c>
    </row>
    <row r="30" customHeight="1" spans="1:16">
      <c r="A30" s="43" t="s">
        <v>714</v>
      </c>
      <c r="B30" s="43" t="s">
        <v>1360</v>
      </c>
      <c r="C30" s="47"/>
      <c r="D30" s="47"/>
      <c r="E30" s="43"/>
      <c r="F30" s="320"/>
      <c r="G30" s="43"/>
      <c r="H30" s="43">
        <v>380.76</v>
      </c>
      <c r="I30" s="43"/>
      <c r="J30" s="43">
        <v>380.76</v>
      </c>
      <c r="K30" s="43"/>
      <c r="L30" s="158"/>
      <c r="M30" s="43"/>
      <c r="N30" s="43"/>
      <c r="O30" s="87"/>
      <c r="P30" s="87"/>
    </row>
    <row r="31" customHeight="1" spans="1:16">
      <c r="A31" s="36">
        <v>1</v>
      </c>
      <c r="B31" s="47" t="s">
        <v>1361</v>
      </c>
      <c r="C31" s="47" t="s">
        <v>1308</v>
      </c>
      <c r="D31" s="47" t="s">
        <v>72</v>
      </c>
      <c r="E31" s="171" t="s">
        <v>1362</v>
      </c>
      <c r="F31" s="269" t="s">
        <v>981</v>
      </c>
      <c r="G31" s="171" t="s">
        <v>1363</v>
      </c>
      <c r="H31" s="250">
        <v>24.84</v>
      </c>
      <c r="I31" s="47" t="s">
        <v>731</v>
      </c>
      <c r="J31" s="250">
        <v>24.84</v>
      </c>
      <c r="K31" s="47" t="s">
        <v>1364</v>
      </c>
      <c r="L31" s="158" t="s">
        <v>1312</v>
      </c>
      <c r="M31" s="91">
        <v>44562</v>
      </c>
      <c r="N31" s="91">
        <v>44896</v>
      </c>
      <c r="O31" s="88" t="s">
        <v>1313</v>
      </c>
      <c r="P31" s="88" t="s">
        <v>1313</v>
      </c>
    </row>
    <row r="32" customHeight="1" spans="1:16">
      <c r="A32" s="36">
        <v>2</v>
      </c>
      <c r="B32" s="47" t="s">
        <v>1365</v>
      </c>
      <c r="C32" s="47" t="s">
        <v>1308</v>
      </c>
      <c r="D32" s="47" t="s">
        <v>72</v>
      </c>
      <c r="E32" s="171" t="s">
        <v>1366</v>
      </c>
      <c r="F32" s="269" t="s">
        <v>1014</v>
      </c>
      <c r="G32" s="171" t="s">
        <v>1367</v>
      </c>
      <c r="H32" s="250">
        <v>19.24</v>
      </c>
      <c r="I32" s="47" t="s">
        <v>731</v>
      </c>
      <c r="J32" s="250">
        <v>19.24</v>
      </c>
      <c r="K32" s="47" t="s">
        <v>1364</v>
      </c>
      <c r="L32" s="158" t="s">
        <v>1312</v>
      </c>
      <c r="M32" s="91">
        <v>44562</v>
      </c>
      <c r="N32" s="91">
        <v>44896</v>
      </c>
      <c r="O32" s="88" t="s">
        <v>1313</v>
      </c>
      <c r="P32" s="88" t="s">
        <v>1313</v>
      </c>
    </row>
    <row r="33" customHeight="1" spans="1:16">
      <c r="A33" s="36">
        <v>3</v>
      </c>
      <c r="B33" s="47" t="s">
        <v>1368</v>
      </c>
      <c r="C33" s="47" t="s">
        <v>1308</v>
      </c>
      <c r="D33" s="47" t="s">
        <v>72</v>
      </c>
      <c r="E33" s="36" t="s">
        <v>1369</v>
      </c>
      <c r="F33" s="269" t="s">
        <v>768</v>
      </c>
      <c r="G33" s="171" t="s">
        <v>1370</v>
      </c>
      <c r="H33" s="250">
        <v>16.92</v>
      </c>
      <c r="I33" s="47" t="s">
        <v>731</v>
      </c>
      <c r="J33" s="250">
        <v>16.92</v>
      </c>
      <c r="K33" s="47" t="s">
        <v>1364</v>
      </c>
      <c r="L33" s="158" t="s">
        <v>1312</v>
      </c>
      <c r="M33" s="91">
        <v>44562</v>
      </c>
      <c r="N33" s="91">
        <v>44896</v>
      </c>
      <c r="O33" s="88" t="s">
        <v>1313</v>
      </c>
      <c r="P33" s="88" t="s">
        <v>1313</v>
      </c>
    </row>
    <row r="34" customHeight="1" spans="1:16">
      <c r="A34" s="36">
        <v>4</v>
      </c>
      <c r="B34" s="47" t="s">
        <v>1371</v>
      </c>
      <c r="C34" s="47" t="s">
        <v>1308</v>
      </c>
      <c r="D34" s="47" t="s">
        <v>72</v>
      </c>
      <c r="E34" s="36" t="s">
        <v>1372</v>
      </c>
      <c r="F34" s="269" t="s">
        <v>1046</v>
      </c>
      <c r="G34" s="171" t="s">
        <v>1373</v>
      </c>
      <c r="H34" s="250">
        <v>24.08</v>
      </c>
      <c r="I34" s="47" t="s">
        <v>731</v>
      </c>
      <c r="J34" s="250">
        <v>24.08</v>
      </c>
      <c r="K34" s="47" t="s">
        <v>1364</v>
      </c>
      <c r="L34" s="158" t="s">
        <v>1312</v>
      </c>
      <c r="M34" s="91">
        <v>44562</v>
      </c>
      <c r="N34" s="91">
        <v>44896</v>
      </c>
      <c r="O34" s="88" t="s">
        <v>1313</v>
      </c>
      <c r="P34" s="88" t="s">
        <v>1313</v>
      </c>
    </row>
    <row r="35" customHeight="1" spans="1:16">
      <c r="A35" s="36">
        <v>5</v>
      </c>
      <c r="B35" s="47" t="s">
        <v>1374</v>
      </c>
      <c r="C35" s="47" t="s">
        <v>1308</v>
      </c>
      <c r="D35" s="47" t="s">
        <v>72</v>
      </c>
      <c r="E35" s="36" t="s">
        <v>1375</v>
      </c>
      <c r="F35" s="269" t="s">
        <v>1086</v>
      </c>
      <c r="G35" s="171" t="s">
        <v>1376</v>
      </c>
      <c r="H35" s="250">
        <v>27.32</v>
      </c>
      <c r="I35" s="47" t="s">
        <v>731</v>
      </c>
      <c r="J35" s="250">
        <v>27.32</v>
      </c>
      <c r="K35" s="47" t="s">
        <v>1364</v>
      </c>
      <c r="L35" s="158" t="s">
        <v>1312</v>
      </c>
      <c r="M35" s="91">
        <v>44562</v>
      </c>
      <c r="N35" s="91">
        <v>44896</v>
      </c>
      <c r="O35" s="88" t="s">
        <v>1313</v>
      </c>
      <c r="P35" s="88" t="s">
        <v>1313</v>
      </c>
    </row>
    <row r="36" customHeight="1" spans="1:16">
      <c r="A36" s="36">
        <v>6</v>
      </c>
      <c r="B36" s="47" t="s">
        <v>1377</v>
      </c>
      <c r="C36" s="47" t="s">
        <v>1308</v>
      </c>
      <c r="D36" s="47" t="s">
        <v>72</v>
      </c>
      <c r="E36" s="36" t="s">
        <v>1378</v>
      </c>
      <c r="F36" s="269" t="s">
        <v>217</v>
      </c>
      <c r="G36" s="171" t="s">
        <v>1379</v>
      </c>
      <c r="H36" s="250">
        <v>12.84</v>
      </c>
      <c r="I36" s="47" t="s">
        <v>731</v>
      </c>
      <c r="J36" s="250">
        <v>12.84</v>
      </c>
      <c r="K36" s="47" t="s">
        <v>1364</v>
      </c>
      <c r="L36" s="158" t="s">
        <v>1312</v>
      </c>
      <c r="M36" s="91">
        <v>44562</v>
      </c>
      <c r="N36" s="91">
        <v>44896</v>
      </c>
      <c r="O36" s="88" t="s">
        <v>1313</v>
      </c>
      <c r="P36" s="88" t="s">
        <v>1313</v>
      </c>
    </row>
    <row r="37" customHeight="1" spans="1:16">
      <c r="A37" s="36">
        <v>7</v>
      </c>
      <c r="B37" s="47" t="s">
        <v>1380</v>
      </c>
      <c r="C37" s="47" t="s">
        <v>1308</v>
      </c>
      <c r="D37" s="47" t="s">
        <v>72</v>
      </c>
      <c r="E37" s="36" t="s">
        <v>1381</v>
      </c>
      <c r="F37" s="269" t="s">
        <v>1022</v>
      </c>
      <c r="G37" s="171" t="s">
        <v>1382</v>
      </c>
      <c r="H37" s="250">
        <v>17</v>
      </c>
      <c r="I37" s="47" t="s">
        <v>731</v>
      </c>
      <c r="J37" s="250">
        <v>17</v>
      </c>
      <c r="K37" s="47" t="s">
        <v>1364</v>
      </c>
      <c r="L37" s="158" t="s">
        <v>1312</v>
      </c>
      <c r="M37" s="91">
        <v>44562</v>
      </c>
      <c r="N37" s="91">
        <v>44896</v>
      </c>
      <c r="O37" s="88" t="s">
        <v>1313</v>
      </c>
      <c r="P37" s="88" t="s">
        <v>1313</v>
      </c>
    </row>
    <row r="38" customHeight="1" spans="1:16">
      <c r="A38" s="36">
        <v>8</v>
      </c>
      <c r="B38" s="47" t="s">
        <v>1383</v>
      </c>
      <c r="C38" s="47" t="s">
        <v>1308</v>
      </c>
      <c r="D38" s="47" t="s">
        <v>72</v>
      </c>
      <c r="E38" s="36" t="s">
        <v>1384</v>
      </c>
      <c r="F38" s="269" t="s">
        <v>1038</v>
      </c>
      <c r="G38" s="171" t="s">
        <v>1385</v>
      </c>
      <c r="H38" s="250">
        <v>20.84</v>
      </c>
      <c r="I38" s="47" t="s">
        <v>731</v>
      </c>
      <c r="J38" s="250">
        <v>20.84</v>
      </c>
      <c r="K38" s="47" t="s">
        <v>1364</v>
      </c>
      <c r="L38" s="158" t="s">
        <v>1312</v>
      </c>
      <c r="M38" s="91">
        <v>44562</v>
      </c>
      <c r="N38" s="91">
        <v>44896</v>
      </c>
      <c r="O38" s="88" t="s">
        <v>1313</v>
      </c>
      <c r="P38" s="88" t="s">
        <v>1313</v>
      </c>
    </row>
    <row r="39" customHeight="1" spans="1:16">
      <c r="A39" s="36">
        <v>9</v>
      </c>
      <c r="B39" s="47" t="s">
        <v>1386</v>
      </c>
      <c r="C39" s="47" t="s">
        <v>1308</v>
      </c>
      <c r="D39" s="47" t="s">
        <v>72</v>
      </c>
      <c r="E39" s="36" t="s">
        <v>1366</v>
      </c>
      <c r="F39" s="269" t="s">
        <v>977</v>
      </c>
      <c r="G39" s="171" t="s">
        <v>1387</v>
      </c>
      <c r="H39" s="250">
        <v>19.24</v>
      </c>
      <c r="I39" s="47" t="s">
        <v>731</v>
      </c>
      <c r="J39" s="250">
        <v>19.24</v>
      </c>
      <c r="K39" s="47" t="s">
        <v>1364</v>
      </c>
      <c r="L39" s="158" t="s">
        <v>1312</v>
      </c>
      <c r="M39" s="91">
        <v>44562</v>
      </c>
      <c r="N39" s="91">
        <v>44896</v>
      </c>
      <c r="O39" s="88" t="s">
        <v>1313</v>
      </c>
      <c r="P39" s="88" t="s">
        <v>1313</v>
      </c>
    </row>
    <row r="40" customHeight="1" spans="1:16">
      <c r="A40" s="36">
        <v>10</v>
      </c>
      <c r="B40" s="47" t="s">
        <v>1388</v>
      </c>
      <c r="C40" s="47" t="s">
        <v>1308</v>
      </c>
      <c r="D40" s="47" t="s">
        <v>72</v>
      </c>
      <c r="E40" s="36" t="s">
        <v>1389</v>
      </c>
      <c r="F40" s="269" t="s">
        <v>1071</v>
      </c>
      <c r="G40" s="171" t="s">
        <v>1390</v>
      </c>
      <c r="H40" s="250">
        <v>9.44</v>
      </c>
      <c r="I40" s="47" t="s">
        <v>731</v>
      </c>
      <c r="J40" s="250">
        <v>9.44</v>
      </c>
      <c r="K40" s="47" t="s">
        <v>1364</v>
      </c>
      <c r="L40" s="158" t="s">
        <v>1312</v>
      </c>
      <c r="M40" s="91">
        <v>44562</v>
      </c>
      <c r="N40" s="91">
        <v>44896</v>
      </c>
      <c r="O40" s="88" t="s">
        <v>1313</v>
      </c>
      <c r="P40" s="88" t="s">
        <v>1313</v>
      </c>
    </row>
    <row r="41" customHeight="1" spans="1:16">
      <c r="A41" s="36">
        <v>11</v>
      </c>
      <c r="B41" s="47" t="s">
        <v>1391</v>
      </c>
      <c r="C41" s="47" t="s">
        <v>1308</v>
      </c>
      <c r="D41" s="47" t="s">
        <v>72</v>
      </c>
      <c r="E41" s="36" t="s">
        <v>1392</v>
      </c>
      <c r="F41" s="269" t="s">
        <v>956</v>
      </c>
      <c r="G41" s="171" t="s">
        <v>1393</v>
      </c>
      <c r="H41" s="250">
        <v>14.24</v>
      </c>
      <c r="I41" s="47" t="s">
        <v>731</v>
      </c>
      <c r="J41" s="250">
        <v>14.24</v>
      </c>
      <c r="K41" s="47" t="s">
        <v>1364</v>
      </c>
      <c r="L41" s="158" t="s">
        <v>1312</v>
      </c>
      <c r="M41" s="91">
        <v>44562</v>
      </c>
      <c r="N41" s="91">
        <v>44896</v>
      </c>
      <c r="O41" s="88" t="s">
        <v>1313</v>
      </c>
      <c r="P41" s="88" t="s">
        <v>1313</v>
      </c>
    </row>
    <row r="42" customHeight="1" spans="1:16">
      <c r="A42" s="36">
        <v>12</v>
      </c>
      <c r="B42" s="47" t="s">
        <v>1394</v>
      </c>
      <c r="C42" s="47" t="s">
        <v>1308</v>
      </c>
      <c r="D42" s="47" t="s">
        <v>72</v>
      </c>
      <c r="E42" s="36" t="s">
        <v>1395</v>
      </c>
      <c r="F42" s="269" t="s">
        <v>1042</v>
      </c>
      <c r="G42" s="171" t="s">
        <v>1396</v>
      </c>
      <c r="H42" s="250">
        <v>22.52</v>
      </c>
      <c r="I42" s="47" t="s">
        <v>731</v>
      </c>
      <c r="J42" s="250">
        <v>22.52</v>
      </c>
      <c r="K42" s="47" t="s">
        <v>1364</v>
      </c>
      <c r="L42" s="158" t="s">
        <v>1312</v>
      </c>
      <c r="M42" s="91">
        <v>44562</v>
      </c>
      <c r="N42" s="91">
        <v>44896</v>
      </c>
      <c r="O42" s="88" t="s">
        <v>1313</v>
      </c>
      <c r="P42" s="88" t="s">
        <v>1313</v>
      </c>
    </row>
    <row r="43" customHeight="1" spans="1:16">
      <c r="A43" s="36">
        <v>13</v>
      </c>
      <c r="B43" s="47" t="s">
        <v>1397</v>
      </c>
      <c r="C43" s="47" t="s">
        <v>1308</v>
      </c>
      <c r="D43" s="47" t="s">
        <v>72</v>
      </c>
      <c r="E43" s="36" t="s">
        <v>1398</v>
      </c>
      <c r="F43" s="269" t="s">
        <v>1093</v>
      </c>
      <c r="G43" s="171" t="s">
        <v>1399</v>
      </c>
      <c r="H43" s="250">
        <v>9.8</v>
      </c>
      <c r="I43" s="47" t="s">
        <v>731</v>
      </c>
      <c r="J43" s="250">
        <v>9.8</v>
      </c>
      <c r="K43" s="47" t="s">
        <v>1364</v>
      </c>
      <c r="L43" s="158" t="s">
        <v>1312</v>
      </c>
      <c r="M43" s="91">
        <v>44562</v>
      </c>
      <c r="N43" s="91">
        <v>44896</v>
      </c>
      <c r="O43" s="88" t="s">
        <v>1313</v>
      </c>
      <c r="P43" s="88" t="s">
        <v>1313</v>
      </c>
    </row>
    <row r="44" customHeight="1" spans="1:16">
      <c r="A44" s="36">
        <v>14</v>
      </c>
      <c r="B44" s="47" t="s">
        <v>1400</v>
      </c>
      <c r="C44" s="47" t="s">
        <v>1308</v>
      </c>
      <c r="D44" s="47" t="s">
        <v>72</v>
      </c>
      <c r="E44" s="36" t="s">
        <v>1401</v>
      </c>
      <c r="F44" s="269" t="s">
        <v>699</v>
      </c>
      <c r="G44" s="171" t="s">
        <v>1402</v>
      </c>
      <c r="H44" s="250">
        <v>26.12</v>
      </c>
      <c r="I44" s="47" t="s">
        <v>731</v>
      </c>
      <c r="J44" s="250">
        <v>26.12</v>
      </c>
      <c r="K44" s="47" t="s">
        <v>1364</v>
      </c>
      <c r="L44" s="158" t="s">
        <v>1312</v>
      </c>
      <c r="M44" s="91">
        <v>44562</v>
      </c>
      <c r="N44" s="91">
        <v>44896</v>
      </c>
      <c r="O44" s="88" t="s">
        <v>1313</v>
      </c>
      <c r="P44" s="88" t="s">
        <v>1313</v>
      </c>
    </row>
    <row r="45" customHeight="1" spans="1:16">
      <c r="A45" s="36">
        <v>15</v>
      </c>
      <c r="B45" s="47" t="s">
        <v>1403</v>
      </c>
      <c r="C45" s="47" t="s">
        <v>1308</v>
      </c>
      <c r="D45" s="47" t="s">
        <v>72</v>
      </c>
      <c r="E45" s="36" t="s">
        <v>1389</v>
      </c>
      <c r="F45" s="269" t="s">
        <v>1018</v>
      </c>
      <c r="G45" s="171" t="s">
        <v>1404</v>
      </c>
      <c r="H45" s="250">
        <v>9.44</v>
      </c>
      <c r="I45" s="47" t="s">
        <v>731</v>
      </c>
      <c r="J45" s="250">
        <v>9.44</v>
      </c>
      <c r="K45" s="47" t="s">
        <v>1364</v>
      </c>
      <c r="L45" s="158" t="s">
        <v>1312</v>
      </c>
      <c r="M45" s="91">
        <v>44562</v>
      </c>
      <c r="N45" s="91">
        <v>44896</v>
      </c>
      <c r="O45" s="88" t="s">
        <v>1313</v>
      </c>
      <c r="P45" s="88" t="s">
        <v>1313</v>
      </c>
    </row>
    <row r="46" customHeight="1" spans="1:16">
      <c r="A46" s="36">
        <v>16</v>
      </c>
      <c r="B46" s="47" t="s">
        <v>1405</v>
      </c>
      <c r="C46" s="47" t="s">
        <v>1308</v>
      </c>
      <c r="D46" s="47" t="s">
        <v>72</v>
      </c>
      <c r="E46" s="36" t="s">
        <v>1406</v>
      </c>
      <c r="F46" s="269" t="s">
        <v>756</v>
      </c>
      <c r="G46" s="171" t="s">
        <v>1407</v>
      </c>
      <c r="H46" s="250">
        <v>7.44</v>
      </c>
      <c r="I46" s="47" t="s">
        <v>731</v>
      </c>
      <c r="J46" s="250">
        <v>7.44</v>
      </c>
      <c r="K46" s="47" t="s">
        <v>1364</v>
      </c>
      <c r="L46" s="158" t="s">
        <v>1312</v>
      </c>
      <c r="M46" s="91">
        <v>44562</v>
      </c>
      <c r="N46" s="91">
        <v>44896</v>
      </c>
      <c r="O46" s="88" t="s">
        <v>1313</v>
      </c>
      <c r="P46" s="88" t="s">
        <v>1313</v>
      </c>
    </row>
    <row r="47" customHeight="1" spans="1:16">
      <c r="A47" s="36">
        <v>17</v>
      </c>
      <c r="B47" s="47" t="s">
        <v>1408</v>
      </c>
      <c r="C47" s="47" t="s">
        <v>1308</v>
      </c>
      <c r="D47" s="47" t="s">
        <v>72</v>
      </c>
      <c r="E47" s="36" t="s">
        <v>1409</v>
      </c>
      <c r="F47" s="269" t="s">
        <v>1053</v>
      </c>
      <c r="G47" s="171" t="s">
        <v>1410</v>
      </c>
      <c r="H47" s="250">
        <v>11.44</v>
      </c>
      <c r="I47" s="47" t="s">
        <v>731</v>
      </c>
      <c r="J47" s="250">
        <v>11.44</v>
      </c>
      <c r="K47" s="47" t="s">
        <v>1364</v>
      </c>
      <c r="L47" s="158" t="s">
        <v>1312</v>
      </c>
      <c r="M47" s="91">
        <v>44562</v>
      </c>
      <c r="N47" s="91">
        <v>44896</v>
      </c>
      <c r="O47" s="88" t="s">
        <v>1313</v>
      </c>
      <c r="P47" s="88" t="s">
        <v>1313</v>
      </c>
    </row>
    <row r="48" customHeight="1" spans="1:16">
      <c r="A48" s="36">
        <v>18</v>
      </c>
      <c r="B48" s="47" t="s">
        <v>1411</v>
      </c>
      <c r="C48" s="47" t="s">
        <v>1308</v>
      </c>
      <c r="D48" s="47" t="s">
        <v>72</v>
      </c>
      <c r="E48" s="36" t="s">
        <v>1412</v>
      </c>
      <c r="F48" s="269" t="s">
        <v>926</v>
      </c>
      <c r="G48" s="171" t="s">
        <v>1413</v>
      </c>
      <c r="H48" s="250">
        <v>24.92</v>
      </c>
      <c r="I48" s="47" t="s">
        <v>731</v>
      </c>
      <c r="J48" s="250">
        <v>24.92</v>
      </c>
      <c r="K48" s="47" t="s">
        <v>1364</v>
      </c>
      <c r="L48" s="158" t="s">
        <v>1312</v>
      </c>
      <c r="M48" s="91">
        <v>44562</v>
      </c>
      <c r="N48" s="91">
        <v>44896</v>
      </c>
      <c r="O48" s="88" t="s">
        <v>1313</v>
      </c>
      <c r="P48" s="88" t="s">
        <v>1313</v>
      </c>
    </row>
    <row r="49" customHeight="1" spans="1:16">
      <c r="A49" s="36">
        <v>19</v>
      </c>
      <c r="B49" s="47" t="s">
        <v>1414</v>
      </c>
      <c r="C49" s="47" t="s">
        <v>1308</v>
      </c>
      <c r="D49" s="47" t="s">
        <v>72</v>
      </c>
      <c r="E49" s="36" t="s">
        <v>1415</v>
      </c>
      <c r="F49" s="269" t="s">
        <v>1060</v>
      </c>
      <c r="G49" s="171" t="s">
        <v>1416</v>
      </c>
      <c r="H49" s="250">
        <v>9.48</v>
      </c>
      <c r="I49" s="47" t="s">
        <v>731</v>
      </c>
      <c r="J49" s="250">
        <v>9.48</v>
      </c>
      <c r="K49" s="47" t="s">
        <v>1364</v>
      </c>
      <c r="L49" s="158" t="s">
        <v>1312</v>
      </c>
      <c r="M49" s="91">
        <v>44562</v>
      </c>
      <c r="N49" s="91">
        <v>44896</v>
      </c>
      <c r="O49" s="88" t="s">
        <v>1313</v>
      </c>
      <c r="P49" s="88" t="s">
        <v>1313</v>
      </c>
    </row>
    <row r="50" customHeight="1" spans="1:16">
      <c r="A50" s="36">
        <v>20</v>
      </c>
      <c r="B50" s="47" t="s">
        <v>1417</v>
      </c>
      <c r="C50" s="47" t="s">
        <v>1308</v>
      </c>
      <c r="D50" s="47" t="s">
        <v>72</v>
      </c>
      <c r="E50" s="36" t="s">
        <v>1409</v>
      </c>
      <c r="F50" s="269" t="s">
        <v>1064</v>
      </c>
      <c r="G50" s="171" t="s">
        <v>1418</v>
      </c>
      <c r="H50" s="250">
        <v>11.44</v>
      </c>
      <c r="I50" s="47" t="s">
        <v>731</v>
      </c>
      <c r="J50" s="250">
        <v>11.44</v>
      </c>
      <c r="K50" s="47" t="s">
        <v>1364</v>
      </c>
      <c r="L50" s="158" t="s">
        <v>1312</v>
      </c>
      <c r="M50" s="91">
        <v>44562</v>
      </c>
      <c r="N50" s="91">
        <v>44896</v>
      </c>
      <c r="O50" s="88" t="s">
        <v>1313</v>
      </c>
      <c r="P50" s="88" t="s">
        <v>1313</v>
      </c>
    </row>
    <row r="51" customHeight="1" spans="1:16">
      <c r="A51" s="36">
        <v>21</v>
      </c>
      <c r="B51" s="47" t="s">
        <v>1419</v>
      </c>
      <c r="C51" s="47" t="s">
        <v>1308</v>
      </c>
      <c r="D51" s="47" t="s">
        <v>72</v>
      </c>
      <c r="E51" s="36" t="s">
        <v>1420</v>
      </c>
      <c r="F51" s="269" t="s">
        <v>794</v>
      </c>
      <c r="G51" s="171" t="s">
        <v>1421</v>
      </c>
      <c r="H51" s="250">
        <v>5.04</v>
      </c>
      <c r="I51" s="47" t="s">
        <v>731</v>
      </c>
      <c r="J51" s="250">
        <v>5.04</v>
      </c>
      <c r="K51" s="47" t="s">
        <v>1364</v>
      </c>
      <c r="L51" s="158" t="s">
        <v>1312</v>
      </c>
      <c r="M51" s="91">
        <v>44562</v>
      </c>
      <c r="N51" s="91">
        <v>44896</v>
      </c>
      <c r="O51" s="88" t="s">
        <v>1313</v>
      </c>
      <c r="P51" s="88" t="s">
        <v>1313</v>
      </c>
    </row>
    <row r="52" customHeight="1" spans="1:16">
      <c r="A52" s="36">
        <v>22</v>
      </c>
      <c r="B52" s="47" t="s">
        <v>1422</v>
      </c>
      <c r="C52" s="47" t="s">
        <v>1308</v>
      </c>
      <c r="D52" s="47" t="s">
        <v>72</v>
      </c>
      <c r="E52" s="36" t="s">
        <v>1423</v>
      </c>
      <c r="F52" s="269" t="s">
        <v>1078</v>
      </c>
      <c r="G52" s="171" t="s">
        <v>1424</v>
      </c>
      <c r="H52" s="250">
        <v>9.64</v>
      </c>
      <c r="I52" s="47" t="s">
        <v>731</v>
      </c>
      <c r="J52" s="250">
        <v>9.64</v>
      </c>
      <c r="K52" s="47" t="s">
        <v>1364</v>
      </c>
      <c r="L52" s="158" t="s">
        <v>1312</v>
      </c>
      <c r="M52" s="91">
        <v>44562</v>
      </c>
      <c r="N52" s="91">
        <v>44896</v>
      </c>
      <c r="O52" s="88" t="s">
        <v>1313</v>
      </c>
      <c r="P52" s="88" t="s">
        <v>1313</v>
      </c>
    </row>
    <row r="53" customHeight="1" spans="1:16">
      <c r="A53" s="36">
        <v>23</v>
      </c>
      <c r="B53" s="47" t="s">
        <v>1425</v>
      </c>
      <c r="C53" s="47" t="s">
        <v>1308</v>
      </c>
      <c r="D53" s="47" t="s">
        <v>72</v>
      </c>
      <c r="E53" s="36" t="s">
        <v>1426</v>
      </c>
      <c r="F53" s="269" t="s">
        <v>1082</v>
      </c>
      <c r="G53" s="171" t="s">
        <v>1427</v>
      </c>
      <c r="H53" s="250">
        <v>8.44</v>
      </c>
      <c r="I53" s="47" t="s">
        <v>731</v>
      </c>
      <c r="J53" s="250">
        <v>8.44</v>
      </c>
      <c r="K53" s="47" t="s">
        <v>1364</v>
      </c>
      <c r="L53" s="158" t="s">
        <v>1312</v>
      </c>
      <c r="M53" s="91">
        <v>44562</v>
      </c>
      <c r="N53" s="91">
        <v>44896</v>
      </c>
      <c r="O53" s="88" t="s">
        <v>1313</v>
      </c>
      <c r="P53" s="88" t="s">
        <v>1313</v>
      </c>
    </row>
    <row r="54" customHeight="1" spans="1:16">
      <c r="A54" s="36">
        <v>24</v>
      </c>
      <c r="B54" s="47" t="s">
        <v>1428</v>
      </c>
      <c r="C54" s="47" t="s">
        <v>1308</v>
      </c>
      <c r="D54" s="47" t="s">
        <v>72</v>
      </c>
      <c r="E54" s="36" t="s">
        <v>1429</v>
      </c>
      <c r="F54" s="269" t="s">
        <v>709</v>
      </c>
      <c r="G54" s="171" t="s">
        <v>1430</v>
      </c>
      <c r="H54" s="250">
        <v>9.4</v>
      </c>
      <c r="I54" s="47" t="s">
        <v>731</v>
      </c>
      <c r="J54" s="250">
        <v>9.4</v>
      </c>
      <c r="K54" s="47" t="s">
        <v>1364</v>
      </c>
      <c r="L54" s="158" t="s">
        <v>1312</v>
      </c>
      <c r="M54" s="91">
        <v>44562</v>
      </c>
      <c r="N54" s="91">
        <v>44896</v>
      </c>
      <c r="O54" s="88" t="s">
        <v>1313</v>
      </c>
      <c r="P54" s="88" t="s">
        <v>1313</v>
      </c>
    </row>
    <row r="55" customHeight="1" spans="1:16">
      <c r="A55" s="36">
        <v>25</v>
      </c>
      <c r="B55" s="47" t="s">
        <v>1431</v>
      </c>
      <c r="C55" s="47" t="s">
        <v>1308</v>
      </c>
      <c r="D55" s="47" t="s">
        <v>72</v>
      </c>
      <c r="E55" s="36" t="s">
        <v>1423</v>
      </c>
      <c r="F55" s="269" t="s">
        <v>1097</v>
      </c>
      <c r="G55" s="171" t="s">
        <v>1432</v>
      </c>
      <c r="H55" s="250">
        <v>9.64</v>
      </c>
      <c r="I55" s="47" t="s">
        <v>731</v>
      </c>
      <c r="J55" s="250">
        <v>9.64</v>
      </c>
      <c r="K55" s="47" t="s">
        <v>1364</v>
      </c>
      <c r="L55" s="158" t="s">
        <v>1312</v>
      </c>
      <c r="M55" s="91">
        <v>44562</v>
      </c>
      <c r="N55" s="91">
        <v>44896</v>
      </c>
      <c r="O55" s="88" t="s">
        <v>1313</v>
      </c>
      <c r="P55" s="88" t="s">
        <v>1313</v>
      </c>
    </row>
    <row r="56" ht="130" customHeight="1" spans="1:16">
      <c r="A56" s="147" t="s">
        <v>723</v>
      </c>
      <c r="B56" s="321" t="s">
        <v>1433</v>
      </c>
      <c r="C56" s="321" t="s">
        <v>1434</v>
      </c>
      <c r="D56" s="321" t="s">
        <v>72</v>
      </c>
      <c r="E56" s="321" t="s">
        <v>1435</v>
      </c>
      <c r="F56" s="321" t="s">
        <v>1436</v>
      </c>
      <c r="G56" s="321" t="s">
        <v>1437</v>
      </c>
      <c r="H56" s="321">
        <v>70</v>
      </c>
      <c r="I56" s="321" t="s">
        <v>731</v>
      </c>
      <c r="J56" s="321">
        <v>70</v>
      </c>
      <c r="K56" s="45" t="s">
        <v>1438</v>
      </c>
      <c r="L56" s="45" t="s">
        <v>1439</v>
      </c>
      <c r="M56" s="324">
        <v>44621</v>
      </c>
      <c r="N56" s="324">
        <v>44835</v>
      </c>
      <c r="O56" s="45" t="s">
        <v>1105</v>
      </c>
      <c r="P56" s="321" t="s">
        <v>1440</v>
      </c>
    </row>
  </sheetData>
  <mergeCells count="14">
    <mergeCell ref="A1:P1"/>
    <mergeCell ref="I2:J2"/>
    <mergeCell ref="M2:N2"/>
    <mergeCell ref="O2:P2"/>
    <mergeCell ref="A2:A3"/>
    <mergeCell ref="B2:B3"/>
    <mergeCell ref="C2:C3"/>
    <mergeCell ref="D2:D3"/>
    <mergeCell ref="E2:E3"/>
    <mergeCell ref="F2:F3"/>
    <mergeCell ref="G2:G3"/>
    <mergeCell ref="H2:H3"/>
    <mergeCell ref="K2:K3"/>
    <mergeCell ref="L2:L3"/>
  </mergeCells>
  <pageMargins left="0.472222222222222" right="0.472222222222222" top="0.865972222222222" bottom="0.550694444444444" header="0.5" footer="0.393055555555556"/>
  <pageSetup paperSize="9" scale="90" firstPageNumber="115" orientation="landscape" useFirstPageNumber="1" horizontalDpi="600"/>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52"/>
  <sheetViews>
    <sheetView view="pageBreakPreview" zoomScaleNormal="100" workbookViewId="0">
      <selection activeCell="E191" sqref="E191"/>
    </sheetView>
  </sheetViews>
  <sheetFormatPr defaultColWidth="8.5" defaultRowHeight="42" customHeight="1"/>
  <cols>
    <col min="1" max="1" width="5.875" style="94" customWidth="1"/>
    <col min="2" max="2" width="14.2583333333333" style="92" customWidth="1"/>
    <col min="3" max="3" width="5.25833333333333" style="92" customWidth="1"/>
    <col min="4" max="4" width="5.75833333333333" style="92" customWidth="1"/>
    <col min="5" max="5" width="35.7666666666667" style="92" customWidth="1"/>
    <col min="6" max="6" width="9" style="92" customWidth="1"/>
    <col min="7" max="7" width="12" style="92" customWidth="1"/>
    <col min="8" max="8" width="9.875" style="95" customWidth="1"/>
    <col min="9" max="9" width="8.25833333333333" style="92" customWidth="1"/>
    <col min="10" max="10" width="8.75833333333333" style="95" customWidth="1"/>
    <col min="11" max="11" width="16.2666666666667" style="92" customWidth="1"/>
    <col min="12" max="12" width="8.74166666666667" style="92" customWidth="1"/>
    <col min="13" max="13" width="9.25833333333333" style="96" customWidth="1"/>
    <col min="14" max="14" width="9.625" style="96" customWidth="1"/>
    <col min="15" max="15" width="7.375" style="92" customWidth="1"/>
    <col min="16" max="16" width="7.625" style="92" customWidth="1"/>
    <col min="17" max="16352" width="8.5" style="92" customWidth="1"/>
    <col min="16353" max="16384" width="8.5" style="92"/>
  </cols>
  <sheetData>
    <row r="1" s="92" customFormat="1" customHeight="1" spans="1:16">
      <c r="A1" s="35" t="s">
        <v>1441</v>
      </c>
      <c r="B1" s="35"/>
      <c r="C1" s="35"/>
      <c r="D1" s="35"/>
      <c r="E1" s="35"/>
      <c r="F1" s="35"/>
      <c r="G1" s="35"/>
      <c r="H1" s="35"/>
      <c r="I1" s="35"/>
      <c r="J1" s="35"/>
      <c r="K1" s="35"/>
      <c r="L1" s="35"/>
      <c r="M1" s="35"/>
      <c r="N1" s="35"/>
      <c r="O1" s="35"/>
      <c r="P1" s="35"/>
    </row>
    <row r="2" s="93" customFormat="1" customHeight="1" spans="1:16">
      <c r="A2" s="62" t="s">
        <v>1</v>
      </c>
      <c r="B2" s="63" t="s">
        <v>49</v>
      </c>
      <c r="C2" s="64" t="s">
        <v>50</v>
      </c>
      <c r="D2" s="64" t="s">
        <v>1442</v>
      </c>
      <c r="E2" s="63" t="s">
        <v>52</v>
      </c>
      <c r="F2" s="63" t="s">
        <v>53</v>
      </c>
      <c r="G2" s="63" t="s">
        <v>54</v>
      </c>
      <c r="H2" s="65" t="s">
        <v>62</v>
      </c>
      <c r="I2" s="63" t="s">
        <v>56</v>
      </c>
      <c r="J2" s="65"/>
      <c r="K2" s="63" t="s">
        <v>57</v>
      </c>
      <c r="L2" s="63" t="s">
        <v>58</v>
      </c>
      <c r="M2" s="73" t="s">
        <v>59</v>
      </c>
      <c r="N2" s="73"/>
      <c r="O2" s="63" t="s">
        <v>60</v>
      </c>
      <c r="P2" s="63"/>
    </row>
    <row r="3" s="93" customFormat="1" ht="51" customHeight="1" spans="1:16">
      <c r="A3" s="62"/>
      <c r="B3" s="63"/>
      <c r="C3" s="66"/>
      <c r="D3" s="66"/>
      <c r="E3" s="63"/>
      <c r="F3" s="63"/>
      <c r="G3" s="63"/>
      <c r="H3" s="65"/>
      <c r="I3" s="63" t="s">
        <v>61</v>
      </c>
      <c r="J3" s="65" t="s">
        <v>62</v>
      </c>
      <c r="K3" s="63"/>
      <c r="L3" s="63"/>
      <c r="M3" s="73" t="s">
        <v>63</v>
      </c>
      <c r="N3" s="73" t="s">
        <v>64</v>
      </c>
      <c r="O3" s="63" t="s">
        <v>65</v>
      </c>
      <c r="P3" s="63" t="s">
        <v>66</v>
      </c>
    </row>
    <row r="4" s="93" customFormat="1" customHeight="1" spans="1:16">
      <c r="A4" s="62"/>
      <c r="B4" s="63"/>
      <c r="C4" s="66"/>
      <c r="D4" s="66"/>
      <c r="E4" s="63"/>
      <c r="F4" s="63"/>
      <c r="G4" s="63"/>
      <c r="H4" s="65">
        <f>H5+H17+H34+H67+H70+H99+H102+H108+H128+H265+H414+H472+H386+H543+H549</f>
        <v>25217.462</v>
      </c>
      <c r="I4" s="65"/>
      <c r="J4" s="65">
        <f>J5+J17+J34+J67+J70+J99+J102+J108+J128+J265+J414+J472+J386+J543+J549</f>
        <v>25217.462</v>
      </c>
      <c r="K4" s="63"/>
      <c r="L4" s="63"/>
      <c r="M4" s="73"/>
      <c r="N4" s="73"/>
      <c r="O4" s="63"/>
      <c r="P4" s="63"/>
    </row>
    <row r="5" s="93" customFormat="1" customHeight="1" spans="1:16">
      <c r="A5" s="97" t="s">
        <v>68</v>
      </c>
      <c r="B5" s="98" t="s">
        <v>1443</v>
      </c>
      <c r="C5" s="98"/>
      <c r="D5" s="98"/>
      <c r="E5" s="98"/>
      <c r="F5" s="99"/>
      <c r="G5" s="98"/>
      <c r="H5" s="100">
        <f>SUM(H6:H16)</f>
        <v>1471.67</v>
      </c>
      <c r="I5" s="112"/>
      <c r="J5" s="100">
        <f>SUM(J6:J16)</f>
        <v>1471.67</v>
      </c>
      <c r="K5" s="98"/>
      <c r="L5" s="98"/>
      <c r="M5" s="124"/>
      <c r="N5" s="124"/>
      <c r="O5" s="98"/>
      <c r="P5" s="98"/>
    </row>
    <row r="6" s="93" customFormat="1" customHeight="1" spans="1:16">
      <c r="A6" s="101">
        <v>1</v>
      </c>
      <c r="B6" s="99" t="s">
        <v>1444</v>
      </c>
      <c r="C6" s="102" t="s">
        <v>1445</v>
      </c>
      <c r="D6" s="103" t="s">
        <v>72</v>
      </c>
      <c r="E6" s="99" t="s">
        <v>1446</v>
      </c>
      <c r="F6" s="99" t="s">
        <v>1447</v>
      </c>
      <c r="G6" s="99" t="s">
        <v>1448</v>
      </c>
      <c r="H6" s="99">
        <v>103.49</v>
      </c>
      <c r="I6" s="108" t="s">
        <v>76</v>
      </c>
      <c r="J6" s="99">
        <v>103.49</v>
      </c>
      <c r="K6" s="99" t="s">
        <v>1449</v>
      </c>
      <c r="L6" s="108" t="s">
        <v>1450</v>
      </c>
      <c r="M6" s="125">
        <v>44562</v>
      </c>
      <c r="N6" s="125">
        <v>44896</v>
      </c>
      <c r="O6" s="99" t="s">
        <v>1451</v>
      </c>
      <c r="P6" s="99" t="s">
        <v>1452</v>
      </c>
    </row>
    <row r="7" s="93" customFormat="1" customHeight="1" spans="1:16">
      <c r="A7" s="101">
        <v>2</v>
      </c>
      <c r="B7" s="99" t="s">
        <v>1453</v>
      </c>
      <c r="C7" s="102" t="s">
        <v>1445</v>
      </c>
      <c r="D7" s="103" t="s">
        <v>72</v>
      </c>
      <c r="E7" s="99" t="s">
        <v>1446</v>
      </c>
      <c r="F7" s="99" t="s">
        <v>1454</v>
      </c>
      <c r="G7" s="99" t="s">
        <v>1455</v>
      </c>
      <c r="H7" s="99">
        <v>123.8</v>
      </c>
      <c r="I7" s="108" t="s">
        <v>76</v>
      </c>
      <c r="J7" s="99">
        <v>123.8</v>
      </c>
      <c r="K7" s="99" t="s">
        <v>1456</v>
      </c>
      <c r="L7" s="108" t="s">
        <v>1450</v>
      </c>
      <c r="M7" s="125">
        <v>44562</v>
      </c>
      <c r="N7" s="125">
        <v>44896</v>
      </c>
      <c r="O7" s="99" t="s">
        <v>1451</v>
      </c>
      <c r="P7" s="99" t="s">
        <v>1452</v>
      </c>
    </row>
    <row r="8" s="93" customFormat="1" customHeight="1" spans="1:16">
      <c r="A8" s="101">
        <v>3</v>
      </c>
      <c r="B8" s="99" t="s">
        <v>1457</v>
      </c>
      <c r="C8" s="102" t="s">
        <v>1445</v>
      </c>
      <c r="D8" s="103" t="s">
        <v>72</v>
      </c>
      <c r="E8" s="99" t="s">
        <v>1446</v>
      </c>
      <c r="F8" s="99" t="s">
        <v>1458</v>
      </c>
      <c r="G8" s="99" t="s">
        <v>1459</v>
      </c>
      <c r="H8" s="99">
        <v>131.9</v>
      </c>
      <c r="I8" s="108" t="s">
        <v>76</v>
      </c>
      <c r="J8" s="99">
        <v>131.9</v>
      </c>
      <c r="K8" s="99" t="s">
        <v>1460</v>
      </c>
      <c r="L8" s="108" t="s">
        <v>1450</v>
      </c>
      <c r="M8" s="125">
        <v>44562</v>
      </c>
      <c r="N8" s="125">
        <v>44896</v>
      </c>
      <c r="O8" s="99" t="s">
        <v>1451</v>
      </c>
      <c r="P8" s="99" t="s">
        <v>1452</v>
      </c>
    </row>
    <row r="9" s="93" customFormat="1" customHeight="1" spans="1:16">
      <c r="A9" s="101">
        <v>4</v>
      </c>
      <c r="B9" s="99" t="s">
        <v>1461</v>
      </c>
      <c r="C9" s="102" t="s">
        <v>1445</v>
      </c>
      <c r="D9" s="103" t="s">
        <v>72</v>
      </c>
      <c r="E9" s="99" t="s">
        <v>1446</v>
      </c>
      <c r="F9" s="99" t="s">
        <v>1462</v>
      </c>
      <c r="G9" s="99" t="s">
        <v>1463</v>
      </c>
      <c r="H9" s="99">
        <v>181.48</v>
      </c>
      <c r="I9" s="108" t="s">
        <v>76</v>
      </c>
      <c r="J9" s="99">
        <v>181.48</v>
      </c>
      <c r="K9" s="99" t="s">
        <v>1464</v>
      </c>
      <c r="L9" s="108" t="s">
        <v>1450</v>
      </c>
      <c r="M9" s="125">
        <v>44562</v>
      </c>
      <c r="N9" s="125">
        <v>44896</v>
      </c>
      <c r="O9" s="99" t="s">
        <v>1451</v>
      </c>
      <c r="P9" s="99" t="s">
        <v>1452</v>
      </c>
    </row>
    <row r="10" s="93" customFormat="1" customHeight="1" spans="1:16">
      <c r="A10" s="101">
        <v>5</v>
      </c>
      <c r="B10" s="99" t="s">
        <v>1465</v>
      </c>
      <c r="C10" s="102" t="s">
        <v>1445</v>
      </c>
      <c r="D10" s="103" t="s">
        <v>72</v>
      </c>
      <c r="E10" s="99" t="s">
        <v>1446</v>
      </c>
      <c r="F10" s="99" t="s">
        <v>1466</v>
      </c>
      <c r="G10" s="104" t="s">
        <v>1467</v>
      </c>
      <c r="H10" s="104">
        <v>182.7</v>
      </c>
      <c r="I10" s="108" t="s">
        <v>76</v>
      </c>
      <c r="J10" s="104">
        <v>182.7</v>
      </c>
      <c r="K10" s="99" t="s">
        <v>1468</v>
      </c>
      <c r="L10" s="108" t="s">
        <v>1450</v>
      </c>
      <c r="M10" s="125">
        <v>44562</v>
      </c>
      <c r="N10" s="125">
        <v>44896</v>
      </c>
      <c r="O10" s="99" t="s">
        <v>1451</v>
      </c>
      <c r="P10" s="99" t="s">
        <v>1452</v>
      </c>
    </row>
    <row r="11" s="93" customFormat="1" customHeight="1" spans="1:16">
      <c r="A11" s="101">
        <v>6</v>
      </c>
      <c r="B11" s="99" t="s">
        <v>1469</v>
      </c>
      <c r="C11" s="102" t="s">
        <v>1445</v>
      </c>
      <c r="D11" s="103" t="s">
        <v>72</v>
      </c>
      <c r="E11" s="99" t="s">
        <v>1446</v>
      </c>
      <c r="F11" s="99" t="s">
        <v>1470</v>
      </c>
      <c r="G11" s="104" t="s">
        <v>1471</v>
      </c>
      <c r="H11" s="104">
        <v>186.3</v>
      </c>
      <c r="I11" s="108" t="s">
        <v>76</v>
      </c>
      <c r="J11" s="104">
        <v>186.3</v>
      </c>
      <c r="K11" s="99" t="s">
        <v>1472</v>
      </c>
      <c r="L11" s="108" t="s">
        <v>1450</v>
      </c>
      <c r="M11" s="125">
        <v>44562</v>
      </c>
      <c r="N11" s="125">
        <v>44896</v>
      </c>
      <c r="O11" s="99" t="s">
        <v>1451</v>
      </c>
      <c r="P11" s="99" t="s">
        <v>1452</v>
      </c>
    </row>
    <row r="12" s="93" customFormat="1" customHeight="1" spans="1:16">
      <c r="A12" s="101">
        <v>7</v>
      </c>
      <c r="B12" s="99" t="s">
        <v>1473</v>
      </c>
      <c r="C12" s="102" t="s">
        <v>1445</v>
      </c>
      <c r="D12" s="103" t="s">
        <v>72</v>
      </c>
      <c r="E12" s="99" t="s">
        <v>1446</v>
      </c>
      <c r="F12" s="99" t="s">
        <v>892</v>
      </c>
      <c r="G12" s="104" t="s">
        <v>1474</v>
      </c>
      <c r="H12" s="104">
        <v>152.6</v>
      </c>
      <c r="I12" s="108" t="s">
        <v>76</v>
      </c>
      <c r="J12" s="104">
        <v>152.6</v>
      </c>
      <c r="K12" s="99" t="s">
        <v>1475</v>
      </c>
      <c r="L12" s="108" t="s">
        <v>1450</v>
      </c>
      <c r="M12" s="125">
        <v>44562</v>
      </c>
      <c r="N12" s="125">
        <v>44896</v>
      </c>
      <c r="O12" s="99" t="s">
        <v>1451</v>
      </c>
      <c r="P12" s="99" t="s">
        <v>1452</v>
      </c>
    </row>
    <row r="13" s="93" customFormat="1" customHeight="1" spans="1:16">
      <c r="A13" s="101">
        <v>8</v>
      </c>
      <c r="B13" s="99" t="s">
        <v>1476</v>
      </c>
      <c r="C13" s="102" t="s">
        <v>1445</v>
      </c>
      <c r="D13" s="103" t="s">
        <v>72</v>
      </c>
      <c r="E13" s="99" t="s">
        <v>1446</v>
      </c>
      <c r="F13" s="99" t="s">
        <v>1477</v>
      </c>
      <c r="G13" s="104" t="s">
        <v>1478</v>
      </c>
      <c r="H13" s="104">
        <v>132.3</v>
      </c>
      <c r="I13" s="108" t="s">
        <v>76</v>
      </c>
      <c r="J13" s="104">
        <v>132.3</v>
      </c>
      <c r="K13" s="99" t="s">
        <v>1479</v>
      </c>
      <c r="L13" s="108" t="s">
        <v>1450</v>
      </c>
      <c r="M13" s="125">
        <v>44562</v>
      </c>
      <c r="N13" s="125">
        <v>44896</v>
      </c>
      <c r="O13" s="99" t="s">
        <v>1451</v>
      </c>
      <c r="P13" s="99" t="s">
        <v>1452</v>
      </c>
    </row>
    <row r="14" s="93" customFormat="1" customHeight="1" spans="1:16">
      <c r="A14" s="101">
        <v>9</v>
      </c>
      <c r="B14" s="99" t="s">
        <v>1480</v>
      </c>
      <c r="C14" s="102" t="s">
        <v>1445</v>
      </c>
      <c r="D14" s="103" t="s">
        <v>72</v>
      </c>
      <c r="E14" s="99" t="s">
        <v>1446</v>
      </c>
      <c r="F14" s="99" t="s">
        <v>1481</v>
      </c>
      <c r="G14" s="104" t="s">
        <v>1482</v>
      </c>
      <c r="H14" s="104">
        <v>91.6</v>
      </c>
      <c r="I14" s="108" t="s">
        <v>76</v>
      </c>
      <c r="J14" s="104">
        <v>91.6</v>
      </c>
      <c r="K14" s="99" t="s">
        <v>1483</v>
      </c>
      <c r="L14" s="108" t="s">
        <v>1450</v>
      </c>
      <c r="M14" s="125">
        <v>44562</v>
      </c>
      <c r="N14" s="125">
        <v>44896</v>
      </c>
      <c r="O14" s="99" t="s">
        <v>1451</v>
      </c>
      <c r="P14" s="99" t="s">
        <v>1452</v>
      </c>
    </row>
    <row r="15" s="93" customFormat="1" customHeight="1" spans="1:16">
      <c r="A15" s="101">
        <v>10</v>
      </c>
      <c r="B15" s="99" t="s">
        <v>1484</v>
      </c>
      <c r="C15" s="102" t="s">
        <v>1445</v>
      </c>
      <c r="D15" s="103" t="s">
        <v>72</v>
      </c>
      <c r="E15" s="99" t="s">
        <v>1446</v>
      </c>
      <c r="F15" s="99" t="s">
        <v>1485</v>
      </c>
      <c r="G15" s="104" t="s">
        <v>1486</v>
      </c>
      <c r="H15" s="104">
        <v>84.1</v>
      </c>
      <c r="I15" s="108" t="s">
        <v>76</v>
      </c>
      <c r="J15" s="104">
        <v>84.1</v>
      </c>
      <c r="K15" s="99" t="s">
        <v>1487</v>
      </c>
      <c r="L15" s="108" t="s">
        <v>1450</v>
      </c>
      <c r="M15" s="125">
        <v>44562</v>
      </c>
      <c r="N15" s="125">
        <v>44896</v>
      </c>
      <c r="O15" s="99" t="s">
        <v>1451</v>
      </c>
      <c r="P15" s="99" t="s">
        <v>1452</v>
      </c>
    </row>
    <row r="16" s="93" customFormat="1" customHeight="1" spans="1:16">
      <c r="A16" s="101">
        <v>11</v>
      </c>
      <c r="B16" s="99" t="s">
        <v>1488</v>
      </c>
      <c r="C16" s="102" t="s">
        <v>1445</v>
      </c>
      <c r="D16" s="103" t="s">
        <v>72</v>
      </c>
      <c r="E16" s="99" t="s">
        <v>1446</v>
      </c>
      <c r="F16" s="105" t="s">
        <v>1489</v>
      </c>
      <c r="G16" s="104" t="s">
        <v>1490</v>
      </c>
      <c r="H16" s="104">
        <v>101.4</v>
      </c>
      <c r="I16" s="108" t="s">
        <v>76</v>
      </c>
      <c r="J16" s="104">
        <v>101.4</v>
      </c>
      <c r="K16" s="99" t="s">
        <v>1491</v>
      </c>
      <c r="L16" s="108" t="s">
        <v>1450</v>
      </c>
      <c r="M16" s="125">
        <v>44562</v>
      </c>
      <c r="N16" s="125">
        <v>44896</v>
      </c>
      <c r="O16" s="99" t="s">
        <v>1451</v>
      </c>
      <c r="P16" s="99" t="s">
        <v>1452</v>
      </c>
    </row>
    <row r="17" s="93" customFormat="1" customHeight="1" spans="1:16">
      <c r="A17" s="106" t="s">
        <v>714</v>
      </c>
      <c r="B17" s="107" t="s">
        <v>1492</v>
      </c>
      <c r="C17" s="107"/>
      <c r="D17" s="107"/>
      <c r="E17" s="108"/>
      <c r="F17" s="109"/>
      <c r="G17" s="110"/>
      <c r="H17" s="111">
        <f>SUM(H18:H33)</f>
        <v>2467.97</v>
      </c>
      <c r="I17" s="111"/>
      <c r="J17" s="111">
        <v>2467.97</v>
      </c>
      <c r="K17" s="108"/>
      <c r="L17" s="108"/>
      <c r="M17" s="126"/>
      <c r="N17" s="126"/>
      <c r="O17" s="108"/>
      <c r="P17" s="108"/>
    </row>
    <row r="18" s="93" customFormat="1" customHeight="1" spans="1:16">
      <c r="A18" s="101">
        <v>1</v>
      </c>
      <c r="B18" s="108" t="s">
        <v>1493</v>
      </c>
      <c r="C18" s="102" t="s">
        <v>1445</v>
      </c>
      <c r="D18" s="103" t="s">
        <v>72</v>
      </c>
      <c r="E18" s="108" t="s">
        <v>1494</v>
      </c>
      <c r="F18" s="108" t="s">
        <v>1495</v>
      </c>
      <c r="G18" s="99" t="s">
        <v>1496</v>
      </c>
      <c r="H18" s="110">
        <v>1344.97</v>
      </c>
      <c r="I18" s="112" t="s">
        <v>76</v>
      </c>
      <c r="J18" s="110">
        <v>1344.97</v>
      </c>
      <c r="K18" s="108" t="s">
        <v>1497</v>
      </c>
      <c r="L18" s="108" t="s">
        <v>1450</v>
      </c>
      <c r="M18" s="125">
        <v>44562</v>
      </c>
      <c r="N18" s="126">
        <v>44896</v>
      </c>
      <c r="O18" s="108" t="s">
        <v>1451</v>
      </c>
      <c r="P18" s="99" t="s">
        <v>1452</v>
      </c>
    </row>
    <row r="19" s="93" customFormat="1" customHeight="1" spans="1:16">
      <c r="A19" s="101">
        <v>2</v>
      </c>
      <c r="B19" s="99" t="s">
        <v>1498</v>
      </c>
      <c r="C19" s="102" t="s">
        <v>1445</v>
      </c>
      <c r="D19" s="103" t="s">
        <v>72</v>
      </c>
      <c r="E19" s="99" t="s">
        <v>1499</v>
      </c>
      <c r="F19" s="99" t="s">
        <v>1500</v>
      </c>
      <c r="G19" s="99" t="s">
        <v>1501</v>
      </c>
      <c r="H19" s="112">
        <v>309</v>
      </c>
      <c r="I19" s="112" t="s">
        <v>76</v>
      </c>
      <c r="J19" s="112">
        <v>309</v>
      </c>
      <c r="K19" s="108" t="s">
        <v>1502</v>
      </c>
      <c r="L19" s="108" t="s">
        <v>1450</v>
      </c>
      <c r="M19" s="125">
        <v>44562</v>
      </c>
      <c r="N19" s="126">
        <v>44896</v>
      </c>
      <c r="O19" s="108" t="s">
        <v>1451</v>
      </c>
      <c r="P19" s="99" t="s">
        <v>1452</v>
      </c>
    </row>
    <row r="20" s="93" customFormat="1" customHeight="1" spans="1:16">
      <c r="A20" s="101">
        <v>3</v>
      </c>
      <c r="B20" s="99" t="s">
        <v>1503</v>
      </c>
      <c r="C20" s="102" t="s">
        <v>1445</v>
      </c>
      <c r="D20" s="103" t="s">
        <v>72</v>
      </c>
      <c r="E20" s="99" t="s">
        <v>1504</v>
      </c>
      <c r="F20" s="99" t="s">
        <v>1505</v>
      </c>
      <c r="G20" s="99" t="s">
        <v>1506</v>
      </c>
      <c r="H20" s="99">
        <v>80</v>
      </c>
      <c r="I20" s="99" t="s">
        <v>76</v>
      </c>
      <c r="J20" s="99">
        <v>80</v>
      </c>
      <c r="K20" s="99" t="s">
        <v>1507</v>
      </c>
      <c r="L20" s="108" t="s">
        <v>1450</v>
      </c>
      <c r="M20" s="126">
        <v>44835</v>
      </c>
      <c r="N20" s="126">
        <v>44896</v>
      </c>
      <c r="O20" s="99" t="s">
        <v>1451</v>
      </c>
      <c r="P20" s="99" t="s">
        <v>1452</v>
      </c>
    </row>
    <row r="21" s="93" customFormat="1" customHeight="1" spans="1:16">
      <c r="A21" s="101">
        <v>4</v>
      </c>
      <c r="B21" s="108" t="s">
        <v>1508</v>
      </c>
      <c r="C21" s="102" t="s">
        <v>1445</v>
      </c>
      <c r="D21" s="103" t="s">
        <v>72</v>
      </c>
      <c r="E21" s="99" t="s">
        <v>1509</v>
      </c>
      <c r="F21" s="99" t="s">
        <v>1510</v>
      </c>
      <c r="G21" s="99" t="s">
        <v>1511</v>
      </c>
      <c r="H21" s="112">
        <v>378</v>
      </c>
      <c r="I21" s="112" t="s">
        <v>731</v>
      </c>
      <c r="J21" s="112">
        <v>378</v>
      </c>
      <c r="K21" s="99" t="s">
        <v>1512</v>
      </c>
      <c r="L21" s="108" t="s">
        <v>1450</v>
      </c>
      <c r="M21" s="125">
        <v>44562</v>
      </c>
      <c r="N21" s="126">
        <v>44896</v>
      </c>
      <c r="O21" s="108" t="s">
        <v>1513</v>
      </c>
      <c r="P21" s="108" t="s">
        <v>1514</v>
      </c>
    </row>
    <row r="22" s="93" customFormat="1" customHeight="1" spans="1:16">
      <c r="A22" s="101">
        <v>5</v>
      </c>
      <c r="B22" s="113" t="s">
        <v>1515</v>
      </c>
      <c r="C22" s="102" t="s">
        <v>1445</v>
      </c>
      <c r="D22" s="103" t="s">
        <v>72</v>
      </c>
      <c r="E22" s="113" t="s">
        <v>1516</v>
      </c>
      <c r="F22" s="113" t="s">
        <v>1517</v>
      </c>
      <c r="G22" s="114" t="s">
        <v>1518</v>
      </c>
      <c r="H22" s="112">
        <v>48</v>
      </c>
      <c r="I22" s="112" t="s">
        <v>731</v>
      </c>
      <c r="J22" s="112">
        <v>48</v>
      </c>
      <c r="K22" s="108" t="s">
        <v>1519</v>
      </c>
      <c r="L22" s="108" t="s">
        <v>1450</v>
      </c>
      <c r="M22" s="125">
        <v>44562</v>
      </c>
      <c r="N22" s="126">
        <v>44896</v>
      </c>
      <c r="O22" s="108" t="s">
        <v>1451</v>
      </c>
      <c r="P22" s="108" t="s">
        <v>1520</v>
      </c>
    </row>
    <row r="23" s="93" customFormat="1" customHeight="1" spans="1:16">
      <c r="A23" s="101">
        <v>6</v>
      </c>
      <c r="B23" s="113" t="s">
        <v>1521</v>
      </c>
      <c r="C23" s="102" t="s">
        <v>1445</v>
      </c>
      <c r="D23" s="103" t="s">
        <v>72</v>
      </c>
      <c r="E23" s="113" t="s">
        <v>1522</v>
      </c>
      <c r="F23" s="113" t="s">
        <v>1523</v>
      </c>
      <c r="G23" s="114" t="s">
        <v>1524</v>
      </c>
      <c r="H23" s="112">
        <v>58</v>
      </c>
      <c r="I23" s="112" t="s">
        <v>731</v>
      </c>
      <c r="J23" s="112">
        <v>58</v>
      </c>
      <c r="K23" s="108" t="s">
        <v>1525</v>
      </c>
      <c r="L23" s="108" t="s">
        <v>1450</v>
      </c>
      <c r="M23" s="125">
        <v>44562</v>
      </c>
      <c r="N23" s="126">
        <v>44896</v>
      </c>
      <c r="O23" s="108" t="s">
        <v>1451</v>
      </c>
      <c r="P23" s="99" t="s">
        <v>1452</v>
      </c>
    </row>
    <row r="24" s="93" customFormat="1" customHeight="1" spans="1:16">
      <c r="A24" s="101">
        <v>7</v>
      </c>
      <c r="B24" s="113" t="s">
        <v>1526</v>
      </c>
      <c r="C24" s="102" t="s">
        <v>1445</v>
      </c>
      <c r="D24" s="103" t="s">
        <v>72</v>
      </c>
      <c r="E24" s="113" t="s">
        <v>1527</v>
      </c>
      <c r="F24" s="113" t="s">
        <v>1528</v>
      </c>
      <c r="G24" s="114" t="s">
        <v>1529</v>
      </c>
      <c r="H24" s="112">
        <v>11</v>
      </c>
      <c r="I24" s="112" t="s">
        <v>731</v>
      </c>
      <c r="J24" s="112">
        <v>11</v>
      </c>
      <c r="K24" s="108" t="s">
        <v>1530</v>
      </c>
      <c r="L24" s="108" t="s">
        <v>1450</v>
      </c>
      <c r="M24" s="125">
        <v>44562</v>
      </c>
      <c r="N24" s="126">
        <v>44896</v>
      </c>
      <c r="O24" s="108" t="s">
        <v>1451</v>
      </c>
      <c r="P24" s="108" t="s">
        <v>1531</v>
      </c>
    </row>
    <row r="25" s="93" customFormat="1" customHeight="1" spans="1:16">
      <c r="A25" s="101">
        <v>8</v>
      </c>
      <c r="B25" s="113" t="s">
        <v>1532</v>
      </c>
      <c r="C25" s="102" t="s">
        <v>1445</v>
      </c>
      <c r="D25" s="103" t="s">
        <v>72</v>
      </c>
      <c r="E25" s="113" t="s">
        <v>1533</v>
      </c>
      <c r="F25" s="113" t="s">
        <v>1534</v>
      </c>
      <c r="G25" s="114" t="s">
        <v>1529</v>
      </c>
      <c r="H25" s="112">
        <v>29</v>
      </c>
      <c r="I25" s="112" t="s">
        <v>731</v>
      </c>
      <c r="J25" s="112">
        <v>29</v>
      </c>
      <c r="K25" s="108" t="s">
        <v>1530</v>
      </c>
      <c r="L25" s="108" t="s">
        <v>1450</v>
      </c>
      <c r="M25" s="125">
        <v>44562</v>
      </c>
      <c r="N25" s="126">
        <v>44896</v>
      </c>
      <c r="O25" s="108" t="s">
        <v>1451</v>
      </c>
      <c r="P25" s="108" t="s">
        <v>1531</v>
      </c>
    </row>
    <row r="26" s="93" customFormat="1" customHeight="1" spans="1:16">
      <c r="A26" s="101">
        <v>9</v>
      </c>
      <c r="B26" s="113" t="s">
        <v>1535</v>
      </c>
      <c r="C26" s="102" t="s">
        <v>1445</v>
      </c>
      <c r="D26" s="103" t="s">
        <v>72</v>
      </c>
      <c r="E26" s="113" t="s">
        <v>1536</v>
      </c>
      <c r="F26" s="113" t="s">
        <v>1537</v>
      </c>
      <c r="G26" s="114" t="s">
        <v>1529</v>
      </c>
      <c r="H26" s="112">
        <v>35</v>
      </c>
      <c r="I26" s="112" t="s">
        <v>731</v>
      </c>
      <c r="J26" s="112">
        <v>35</v>
      </c>
      <c r="K26" s="108" t="s">
        <v>1525</v>
      </c>
      <c r="L26" s="108" t="s">
        <v>1450</v>
      </c>
      <c r="M26" s="125">
        <v>44562</v>
      </c>
      <c r="N26" s="126">
        <v>44896</v>
      </c>
      <c r="O26" s="108" t="s">
        <v>1451</v>
      </c>
      <c r="P26" s="108" t="s">
        <v>1538</v>
      </c>
    </row>
    <row r="27" s="93" customFormat="1" customHeight="1" spans="1:16">
      <c r="A27" s="101">
        <v>10</v>
      </c>
      <c r="B27" s="113" t="s">
        <v>1539</v>
      </c>
      <c r="C27" s="102" t="s">
        <v>1445</v>
      </c>
      <c r="D27" s="103" t="s">
        <v>72</v>
      </c>
      <c r="E27" s="113" t="s">
        <v>1540</v>
      </c>
      <c r="F27" s="113" t="s">
        <v>849</v>
      </c>
      <c r="G27" s="113" t="s">
        <v>1541</v>
      </c>
      <c r="H27" s="113">
        <v>25</v>
      </c>
      <c r="I27" s="113" t="s">
        <v>76</v>
      </c>
      <c r="J27" s="113">
        <v>25</v>
      </c>
      <c r="K27" s="113" t="s">
        <v>1542</v>
      </c>
      <c r="L27" s="108" t="s">
        <v>1450</v>
      </c>
      <c r="M27" s="125">
        <v>44562</v>
      </c>
      <c r="N27" s="126">
        <v>44896</v>
      </c>
      <c r="O27" s="113" t="s">
        <v>1451</v>
      </c>
      <c r="P27" s="113" t="s">
        <v>1452</v>
      </c>
    </row>
    <row r="28" s="93" customFormat="1" customHeight="1" spans="1:16">
      <c r="A28" s="101">
        <v>11</v>
      </c>
      <c r="B28" s="113" t="s">
        <v>1543</v>
      </c>
      <c r="C28" s="102" t="s">
        <v>1445</v>
      </c>
      <c r="D28" s="103" t="s">
        <v>72</v>
      </c>
      <c r="E28" s="113" t="s">
        <v>1544</v>
      </c>
      <c r="F28" s="113" t="s">
        <v>1545</v>
      </c>
      <c r="G28" s="113" t="s">
        <v>1546</v>
      </c>
      <c r="H28" s="113">
        <v>15</v>
      </c>
      <c r="I28" s="113" t="s">
        <v>76</v>
      </c>
      <c r="J28" s="113">
        <v>15</v>
      </c>
      <c r="K28" s="113" t="s">
        <v>1547</v>
      </c>
      <c r="L28" s="108" t="s">
        <v>1450</v>
      </c>
      <c r="M28" s="125">
        <v>44562</v>
      </c>
      <c r="N28" s="126">
        <v>44896</v>
      </c>
      <c r="O28" s="113" t="s">
        <v>1451</v>
      </c>
      <c r="P28" s="113" t="s">
        <v>1452</v>
      </c>
    </row>
    <row r="29" s="93" customFormat="1" customHeight="1" spans="1:16">
      <c r="A29" s="101">
        <v>12</v>
      </c>
      <c r="B29" s="113" t="s">
        <v>1548</v>
      </c>
      <c r="C29" s="102" t="s">
        <v>1445</v>
      </c>
      <c r="D29" s="103" t="s">
        <v>72</v>
      </c>
      <c r="E29" s="113" t="s">
        <v>1522</v>
      </c>
      <c r="F29" s="113" t="s">
        <v>1466</v>
      </c>
      <c r="G29" s="113" t="s">
        <v>1546</v>
      </c>
      <c r="H29" s="113">
        <v>5</v>
      </c>
      <c r="I29" s="113" t="s">
        <v>76</v>
      </c>
      <c r="J29" s="113">
        <v>5</v>
      </c>
      <c r="K29" s="113" t="s">
        <v>1525</v>
      </c>
      <c r="L29" s="108" t="s">
        <v>1450</v>
      </c>
      <c r="M29" s="125">
        <v>44562</v>
      </c>
      <c r="N29" s="126">
        <v>44896</v>
      </c>
      <c r="O29" s="113" t="s">
        <v>1451</v>
      </c>
      <c r="P29" s="113" t="s">
        <v>1452</v>
      </c>
    </row>
    <row r="30" s="93" customFormat="1" customHeight="1" spans="1:16">
      <c r="A30" s="101">
        <v>13</v>
      </c>
      <c r="B30" s="113" t="s">
        <v>1549</v>
      </c>
      <c r="C30" s="102" t="s">
        <v>1445</v>
      </c>
      <c r="D30" s="103" t="s">
        <v>72</v>
      </c>
      <c r="E30" s="113" t="s">
        <v>1550</v>
      </c>
      <c r="F30" s="113" t="s">
        <v>874</v>
      </c>
      <c r="G30" s="114" t="s">
        <v>1551</v>
      </c>
      <c r="H30" s="113">
        <v>30</v>
      </c>
      <c r="I30" s="113" t="s">
        <v>76</v>
      </c>
      <c r="J30" s="113">
        <v>30</v>
      </c>
      <c r="K30" s="113" t="s">
        <v>1552</v>
      </c>
      <c r="L30" s="108" t="s">
        <v>1450</v>
      </c>
      <c r="M30" s="125">
        <v>44562</v>
      </c>
      <c r="N30" s="126">
        <v>44896</v>
      </c>
      <c r="O30" s="113" t="s">
        <v>1451</v>
      </c>
      <c r="P30" s="113" t="s">
        <v>1452</v>
      </c>
    </row>
    <row r="31" s="93" customFormat="1" customHeight="1" spans="1:16">
      <c r="A31" s="101">
        <v>14</v>
      </c>
      <c r="B31" s="113" t="s">
        <v>1553</v>
      </c>
      <c r="C31" s="102" t="s">
        <v>1445</v>
      </c>
      <c r="D31" s="103" t="s">
        <v>72</v>
      </c>
      <c r="E31" s="113" t="s">
        <v>1554</v>
      </c>
      <c r="F31" s="113" t="s">
        <v>1555</v>
      </c>
      <c r="G31" s="113" t="s">
        <v>1551</v>
      </c>
      <c r="H31" s="113">
        <v>40</v>
      </c>
      <c r="I31" s="113" t="s">
        <v>76</v>
      </c>
      <c r="J31" s="113">
        <v>40</v>
      </c>
      <c r="K31" s="113" t="s">
        <v>1556</v>
      </c>
      <c r="L31" s="108" t="s">
        <v>1450</v>
      </c>
      <c r="M31" s="125">
        <v>44562</v>
      </c>
      <c r="N31" s="126">
        <v>44896</v>
      </c>
      <c r="O31" s="113" t="s">
        <v>1451</v>
      </c>
      <c r="P31" s="113" t="s">
        <v>1452</v>
      </c>
    </row>
    <row r="32" s="93" customFormat="1" customHeight="1" spans="1:16">
      <c r="A32" s="101">
        <v>15</v>
      </c>
      <c r="B32" s="113" t="s">
        <v>1557</v>
      </c>
      <c r="C32" s="102" t="s">
        <v>1445</v>
      </c>
      <c r="D32" s="103" t="s">
        <v>72</v>
      </c>
      <c r="E32" s="113" t="s">
        <v>1558</v>
      </c>
      <c r="F32" s="113" t="s">
        <v>1447</v>
      </c>
      <c r="G32" s="113" t="s">
        <v>1559</v>
      </c>
      <c r="H32" s="113">
        <v>30</v>
      </c>
      <c r="I32" s="113" t="s">
        <v>76</v>
      </c>
      <c r="J32" s="113">
        <v>30</v>
      </c>
      <c r="K32" s="99" t="s">
        <v>1449</v>
      </c>
      <c r="L32" s="108" t="s">
        <v>1450</v>
      </c>
      <c r="M32" s="125">
        <v>44562</v>
      </c>
      <c r="N32" s="126">
        <v>44896</v>
      </c>
      <c r="O32" s="113" t="s">
        <v>1451</v>
      </c>
      <c r="P32" s="113" t="s">
        <v>1452</v>
      </c>
    </row>
    <row r="33" s="93" customFormat="1" customHeight="1" spans="1:16">
      <c r="A33" s="101">
        <v>16</v>
      </c>
      <c r="B33" s="113" t="s">
        <v>1560</v>
      </c>
      <c r="C33" s="102" t="s">
        <v>1445</v>
      </c>
      <c r="D33" s="103" t="s">
        <v>72</v>
      </c>
      <c r="E33" s="113" t="s">
        <v>1561</v>
      </c>
      <c r="F33" s="113" t="s">
        <v>1562</v>
      </c>
      <c r="G33" s="113" t="s">
        <v>1563</v>
      </c>
      <c r="H33" s="113">
        <v>30</v>
      </c>
      <c r="I33" s="113" t="s">
        <v>76</v>
      </c>
      <c r="J33" s="113">
        <v>30</v>
      </c>
      <c r="K33" s="99" t="s">
        <v>1564</v>
      </c>
      <c r="L33" s="108" t="s">
        <v>1450</v>
      </c>
      <c r="M33" s="125">
        <v>44562</v>
      </c>
      <c r="N33" s="126">
        <v>44896</v>
      </c>
      <c r="O33" s="113" t="s">
        <v>1451</v>
      </c>
      <c r="P33" s="113" t="s">
        <v>1452</v>
      </c>
    </row>
    <row r="34" s="93" customFormat="1" customHeight="1" spans="1:16">
      <c r="A34" s="107" t="s">
        <v>723</v>
      </c>
      <c r="B34" s="115" t="s">
        <v>1565</v>
      </c>
      <c r="C34" s="115"/>
      <c r="D34" s="115"/>
      <c r="E34" s="115"/>
      <c r="F34" s="115"/>
      <c r="G34" s="116"/>
      <c r="H34" s="100">
        <v>1071.08</v>
      </c>
      <c r="I34" s="100"/>
      <c r="J34" s="100">
        <f>SUM(J35:J66)</f>
        <v>1071.08</v>
      </c>
      <c r="K34" s="107"/>
      <c r="L34" s="108"/>
      <c r="M34" s="127"/>
      <c r="N34" s="127"/>
      <c r="O34" s="107"/>
      <c r="P34" s="98"/>
    </row>
    <row r="35" s="93" customFormat="1" customHeight="1" spans="1:16">
      <c r="A35" s="113">
        <v>1</v>
      </c>
      <c r="B35" s="117" t="s">
        <v>1566</v>
      </c>
      <c r="C35" s="102" t="s">
        <v>1445</v>
      </c>
      <c r="D35" s="103" t="s">
        <v>72</v>
      </c>
      <c r="E35" s="117" t="s">
        <v>1567</v>
      </c>
      <c r="F35" s="117" t="s">
        <v>1568</v>
      </c>
      <c r="G35" s="117" t="s">
        <v>1569</v>
      </c>
      <c r="H35" s="113">
        <v>100</v>
      </c>
      <c r="I35" s="113" t="s">
        <v>731</v>
      </c>
      <c r="J35" s="113">
        <v>100</v>
      </c>
      <c r="K35" s="117" t="s">
        <v>1570</v>
      </c>
      <c r="L35" s="108" t="s">
        <v>1450</v>
      </c>
      <c r="M35" s="125">
        <v>44562</v>
      </c>
      <c r="N35" s="125">
        <v>44896</v>
      </c>
      <c r="O35" s="117" t="s">
        <v>1571</v>
      </c>
      <c r="P35" s="117" t="s">
        <v>1572</v>
      </c>
    </row>
    <row r="36" s="93" customFormat="1" customHeight="1" spans="1:16">
      <c r="A36" s="101">
        <v>2</v>
      </c>
      <c r="B36" s="117" t="s">
        <v>1573</v>
      </c>
      <c r="C36" s="102" t="s">
        <v>1445</v>
      </c>
      <c r="D36" s="103" t="s">
        <v>72</v>
      </c>
      <c r="E36" s="117" t="s">
        <v>1574</v>
      </c>
      <c r="F36" s="117" t="s">
        <v>1575</v>
      </c>
      <c r="G36" s="118" t="s">
        <v>1576</v>
      </c>
      <c r="H36" s="112">
        <v>34.55</v>
      </c>
      <c r="I36" s="113" t="s">
        <v>731</v>
      </c>
      <c r="J36" s="112">
        <v>34.55</v>
      </c>
      <c r="K36" s="120" t="s">
        <v>1577</v>
      </c>
      <c r="L36" s="108" t="s">
        <v>1450</v>
      </c>
      <c r="M36" s="125">
        <v>44562</v>
      </c>
      <c r="N36" s="125">
        <v>44896</v>
      </c>
      <c r="O36" s="120" t="s">
        <v>1451</v>
      </c>
      <c r="P36" s="117" t="s">
        <v>981</v>
      </c>
    </row>
    <row r="37" s="93" customFormat="1" customHeight="1" spans="1:16">
      <c r="A37" s="108">
        <v>3</v>
      </c>
      <c r="B37" s="117" t="s">
        <v>1578</v>
      </c>
      <c r="C37" s="102" t="s">
        <v>1445</v>
      </c>
      <c r="D37" s="103" t="s">
        <v>72</v>
      </c>
      <c r="E37" s="117" t="s">
        <v>1579</v>
      </c>
      <c r="F37" s="117" t="s">
        <v>1580</v>
      </c>
      <c r="G37" s="118" t="s">
        <v>1576</v>
      </c>
      <c r="H37" s="112">
        <v>22.36</v>
      </c>
      <c r="I37" s="113" t="s">
        <v>731</v>
      </c>
      <c r="J37" s="112">
        <v>22.36</v>
      </c>
      <c r="K37" s="120" t="s">
        <v>1577</v>
      </c>
      <c r="L37" s="108" t="s">
        <v>1450</v>
      </c>
      <c r="M37" s="125">
        <v>44562</v>
      </c>
      <c r="N37" s="125">
        <v>44896</v>
      </c>
      <c r="O37" s="120" t="s">
        <v>1451</v>
      </c>
      <c r="P37" s="117" t="s">
        <v>981</v>
      </c>
    </row>
    <row r="38" s="93" customFormat="1" customHeight="1" spans="1:16">
      <c r="A38" s="113">
        <v>4</v>
      </c>
      <c r="B38" s="117" t="s">
        <v>1581</v>
      </c>
      <c r="C38" s="102" t="s">
        <v>1445</v>
      </c>
      <c r="D38" s="103" t="s">
        <v>72</v>
      </c>
      <c r="E38" s="117" t="s">
        <v>1582</v>
      </c>
      <c r="F38" s="117" t="s">
        <v>1583</v>
      </c>
      <c r="G38" s="118" t="s">
        <v>1576</v>
      </c>
      <c r="H38" s="112">
        <v>50</v>
      </c>
      <c r="I38" s="113" t="s">
        <v>731</v>
      </c>
      <c r="J38" s="112">
        <v>50</v>
      </c>
      <c r="K38" s="120" t="s">
        <v>1584</v>
      </c>
      <c r="L38" s="108" t="s">
        <v>1450</v>
      </c>
      <c r="M38" s="125">
        <v>44562</v>
      </c>
      <c r="N38" s="125">
        <v>44896</v>
      </c>
      <c r="O38" s="120" t="s">
        <v>1451</v>
      </c>
      <c r="P38" s="117" t="s">
        <v>1014</v>
      </c>
    </row>
    <row r="39" s="93" customFormat="1" customHeight="1" spans="1:16">
      <c r="A39" s="101">
        <v>5</v>
      </c>
      <c r="B39" s="117" t="s">
        <v>1585</v>
      </c>
      <c r="C39" s="102" t="s">
        <v>1445</v>
      </c>
      <c r="D39" s="103" t="s">
        <v>72</v>
      </c>
      <c r="E39" s="117" t="s">
        <v>1586</v>
      </c>
      <c r="F39" s="117" t="s">
        <v>1587</v>
      </c>
      <c r="G39" s="118" t="s">
        <v>1576</v>
      </c>
      <c r="H39" s="112">
        <v>15.62</v>
      </c>
      <c r="I39" s="113" t="s">
        <v>731</v>
      </c>
      <c r="J39" s="112">
        <v>15.62</v>
      </c>
      <c r="K39" s="120" t="s">
        <v>1588</v>
      </c>
      <c r="L39" s="108" t="s">
        <v>1450</v>
      </c>
      <c r="M39" s="125">
        <v>44562</v>
      </c>
      <c r="N39" s="125">
        <v>44896</v>
      </c>
      <c r="O39" s="120" t="s">
        <v>1451</v>
      </c>
      <c r="P39" s="117" t="s">
        <v>1014</v>
      </c>
    </row>
    <row r="40" s="93" customFormat="1" customHeight="1" spans="1:16">
      <c r="A40" s="108">
        <v>6</v>
      </c>
      <c r="B40" s="117" t="s">
        <v>1589</v>
      </c>
      <c r="C40" s="102" t="s">
        <v>1445</v>
      </c>
      <c r="D40" s="103" t="s">
        <v>72</v>
      </c>
      <c r="E40" s="117" t="s">
        <v>1590</v>
      </c>
      <c r="F40" s="117" t="s">
        <v>1591</v>
      </c>
      <c r="G40" s="118" t="s">
        <v>1576</v>
      </c>
      <c r="H40" s="112">
        <v>10.64</v>
      </c>
      <c r="I40" s="113" t="s">
        <v>731</v>
      </c>
      <c r="J40" s="112">
        <v>10.64</v>
      </c>
      <c r="K40" s="120" t="s">
        <v>1592</v>
      </c>
      <c r="L40" s="108" t="s">
        <v>1450</v>
      </c>
      <c r="M40" s="125">
        <v>44562</v>
      </c>
      <c r="N40" s="125">
        <v>44896</v>
      </c>
      <c r="O40" s="120" t="s">
        <v>1451</v>
      </c>
      <c r="P40" s="117" t="s">
        <v>1014</v>
      </c>
    </row>
    <row r="41" s="93" customFormat="1" customHeight="1" spans="1:16">
      <c r="A41" s="113">
        <v>7</v>
      </c>
      <c r="B41" s="117" t="s">
        <v>1593</v>
      </c>
      <c r="C41" s="102" t="s">
        <v>1445</v>
      </c>
      <c r="D41" s="103" t="s">
        <v>72</v>
      </c>
      <c r="E41" s="117" t="s">
        <v>1594</v>
      </c>
      <c r="F41" s="117" t="s">
        <v>1595</v>
      </c>
      <c r="G41" s="118" t="s">
        <v>1576</v>
      </c>
      <c r="H41" s="112">
        <v>35</v>
      </c>
      <c r="I41" s="113" t="s">
        <v>731</v>
      </c>
      <c r="J41" s="112">
        <v>35</v>
      </c>
      <c r="K41" s="120" t="s">
        <v>1596</v>
      </c>
      <c r="L41" s="108" t="s">
        <v>1450</v>
      </c>
      <c r="M41" s="125">
        <v>44562</v>
      </c>
      <c r="N41" s="125">
        <v>44896</v>
      </c>
      <c r="O41" s="120" t="s">
        <v>1451</v>
      </c>
      <c r="P41" s="117" t="s">
        <v>1014</v>
      </c>
    </row>
    <row r="42" s="93" customFormat="1" customHeight="1" spans="1:16">
      <c r="A42" s="101">
        <v>8</v>
      </c>
      <c r="B42" s="119" t="s">
        <v>1597</v>
      </c>
      <c r="C42" s="102" t="s">
        <v>1445</v>
      </c>
      <c r="D42" s="103" t="s">
        <v>72</v>
      </c>
      <c r="E42" s="117" t="s">
        <v>1598</v>
      </c>
      <c r="F42" s="120" t="s">
        <v>1599</v>
      </c>
      <c r="G42" s="118" t="s">
        <v>1576</v>
      </c>
      <c r="H42" s="112">
        <v>64.46</v>
      </c>
      <c r="I42" s="113" t="s">
        <v>731</v>
      </c>
      <c r="J42" s="112">
        <v>64.46</v>
      </c>
      <c r="K42" s="120" t="s">
        <v>1600</v>
      </c>
      <c r="L42" s="108" t="s">
        <v>1450</v>
      </c>
      <c r="M42" s="125">
        <v>44562</v>
      </c>
      <c r="N42" s="125">
        <v>44896</v>
      </c>
      <c r="O42" s="120" t="s">
        <v>1451</v>
      </c>
      <c r="P42" s="128" t="s">
        <v>1018</v>
      </c>
    </row>
    <row r="43" s="93" customFormat="1" customHeight="1" spans="1:16">
      <c r="A43" s="108">
        <v>9</v>
      </c>
      <c r="B43" s="119" t="s">
        <v>1601</v>
      </c>
      <c r="C43" s="102" t="s">
        <v>1445</v>
      </c>
      <c r="D43" s="103" t="s">
        <v>72</v>
      </c>
      <c r="E43" s="117" t="s">
        <v>1602</v>
      </c>
      <c r="F43" s="120" t="s">
        <v>1603</v>
      </c>
      <c r="G43" s="118" t="s">
        <v>1576</v>
      </c>
      <c r="H43" s="112">
        <v>51.16</v>
      </c>
      <c r="I43" s="113" t="s">
        <v>731</v>
      </c>
      <c r="J43" s="112">
        <v>51.16</v>
      </c>
      <c r="K43" s="120" t="s">
        <v>1604</v>
      </c>
      <c r="L43" s="108" t="s">
        <v>1450</v>
      </c>
      <c r="M43" s="125">
        <v>44562</v>
      </c>
      <c r="N43" s="125">
        <v>44896</v>
      </c>
      <c r="O43" s="120" t="s">
        <v>1451</v>
      </c>
      <c r="P43" s="128" t="s">
        <v>1018</v>
      </c>
    </row>
    <row r="44" s="93" customFormat="1" customHeight="1" spans="1:16">
      <c r="A44" s="113">
        <v>10</v>
      </c>
      <c r="B44" s="119" t="s">
        <v>1605</v>
      </c>
      <c r="C44" s="102" t="s">
        <v>1445</v>
      </c>
      <c r="D44" s="103" t="s">
        <v>72</v>
      </c>
      <c r="E44" s="117" t="s">
        <v>1606</v>
      </c>
      <c r="F44" s="120" t="s">
        <v>1607</v>
      </c>
      <c r="G44" s="118" t="s">
        <v>1576</v>
      </c>
      <c r="H44" s="112">
        <v>12.35</v>
      </c>
      <c r="I44" s="113" t="s">
        <v>731</v>
      </c>
      <c r="J44" s="112">
        <v>12.35</v>
      </c>
      <c r="K44" s="120" t="s">
        <v>1608</v>
      </c>
      <c r="L44" s="108" t="s">
        <v>1450</v>
      </c>
      <c r="M44" s="125">
        <v>44562</v>
      </c>
      <c r="N44" s="125">
        <v>44896</v>
      </c>
      <c r="O44" s="120" t="s">
        <v>1451</v>
      </c>
      <c r="P44" s="128" t="s">
        <v>217</v>
      </c>
    </row>
    <row r="45" s="93" customFormat="1" customHeight="1" spans="1:16">
      <c r="A45" s="101">
        <v>11</v>
      </c>
      <c r="B45" s="119" t="s">
        <v>1609</v>
      </c>
      <c r="C45" s="102" t="s">
        <v>1445</v>
      </c>
      <c r="D45" s="103" t="s">
        <v>72</v>
      </c>
      <c r="E45" s="117" t="s">
        <v>1610</v>
      </c>
      <c r="F45" s="119" t="s">
        <v>1611</v>
      </c>
      <c r="G45" s="118" t="s">
        <v>1576</v>
      </c>
      <c r="H45" s="112">
        <v>12.46</v>
      </c>
      <c r="I45" s="113" t="s">
        <v>731</v>
      </c>
      <c r="J45" s="112">
        <v>12.46</v>
      </c>
      <c r="K45" s="120" t="s">
        <v>1584</v>
      </c>
      <c r="L45" s="108" t="s">
        <v>1450</v>
      </c>
      <c r="M45" s="125">
        <v>44562</v>
      </c>
      <c r="N45" s="125">
        <v>44896</v>
      </c>
      <c r="O45" s="120" t="s">
        <v>1451</v>
      </c>
      <c r="P45" s="129" t="s">
        <v>1038</v>
      </c>
    </row>
    <row r="46" s="93" customFormat="1" customHeight="1" spans="1:16">
      <c r="A46" s="108">
        <v>12</v>
      </c>
      <c r="B46" s="119" t="s">
        <v>1612</v>
      </c>
      <c r="C46" s="102" t="s">
        <v>1445</v>
      </c>
      <c r="D46" s="103" t="s">
        <v>72</v>
      </c>
      <c r="E46" s="117" t="s">
        <v>1613</v>
      </c>
      <c r="F46" s="119" t="s">
        <v>289</v>
      </c>
      <c r="G46" s="118" t="s">
        <v>1576</v>
      </c>
      <c r="H46" s="112">
        <v>10.18</v>
      </c>
      <c r="I46" s="113" t="s">
        <v>731</v>
      </c>
      <c r="J46" s="112">
        <v>10.18</v>
      </c>
      <c r="K46" s="120" t="s">
        <v>1584</v>
      </c>
      <c r="L46" s="108" t="s">
        <v>1450</v>
      </c>
      <c r="M46" s="125">
        <v>44562</v>
      </c>
      <c r="N46" s="125">
        <v>44896</v>
      </c>
      <c r="O46" s="120" t="s">
        <v>1451</v>
      </c>
      <c r="P46" s="129" t="s">
        <v>1038</v>
      </c>
    </row>
    <row r="47" s="93" customFormat="1" ht="61" customHeight="1" spans="1:16">
      <c r="A47" s="113">
        <v>13</v>
      </c>
      <c r="B47" s="119" t="s">
        <v>1614</v>
      </c>
      <c r="C47" s="102" t="s">
        <v>1445</v>
      </c>
      <c r="D47" s="103" t="s">
        <v>72</v>
      </c>
      <c r="E47" s="117" t="s">
        <v>1615</v>
      </c>
      <c r="F47" s="119" t="s">
        <v>1616</v>
      </c>
      <c r="G47" s="118" t="s">
        <v>1576</v>
      </c>
      <c r="H47" s="112">
        <v>55.57</v>
      </c>
      <c r="I47" s="113" t="s">
        <v>731</v>
      </c>
      <c r="J47" s="112">
        <v>55.57</v>
      </c>
      <c r="K47" s="120" t="s">
        <v>1617</v>
      </c>
      <c r="L47" s="108" t="s">
        <v>1450</v>
      </c>
      <c r="M47" s="125">
        <v>44562</v>
      </c>
      <c r="N47" s="125">
        <v>44896</v>
      </c>
      <c r="O47" s="120" t="s">
        <v>1451</v>
      </c>
      <c r="P47" s="129" t="s">
        <v>1038</v>
      </c>
    </row>
    <row r="48" s="93" customFormat="1" customHeight="1" spans="1:16">
      <c r="A48" s="101">
        <v>14</v>
      </c>
      <c r="B48" s="119" t="s">
        <v>1618</v>
      </c>
      <c r="C48" s="102" t="s">
        <v>1445</v>
      </c>
      <c r="D48" s="103" t="s">
        <v>72</v>
      </c>
      <c r="E48" s="117" t="s">
        <v>1619</v>
      </c>
      <c r="F48" s="119" t="s">
        <v>1620</v>
      </c>
      <c r="G48" s="118" t="s">
        <v>1576</v>
      </c>
      <c r="H48" s="112">
        <v>70</v>
      </c>
      <c r="I48" s="113" t="s">
        <v>731</v>
      </c>
      <c r="J48" s="112">
        <v>70</v>
      </c>
      <c r="K48" s="120" t="s">
        <v>1621</v>
      </c>
      <c r="L48" s="108" t="s">
        <v>1450</v>
      </c>
      <c r="M48" s="125">
        <v>44562</v>
      </c>
      <c r="N48" s="125">
        <v>44896</v>
      </c>
      <c r="O48" s="120" t="s">
        <v>1451</v>
      </c>
      <c r="P48" s="129" t="s">
        <v>768</v>
      </c>
    </row>
    <row r="49" s="93" customFormat="1" customHeight="1" spans="1:16">
      <c r="A49" s="108">
        <v>15</v>
      </c>
      <c r="B49" s="119" t="s">
        <v>1622</v>
      </c>
      <c r="C49" s="102" t="s">
        <v>1445</v>
      </c>
      <c r="D49" s="103" t="s">
        <v>72</v>
      </c>
      <c r="E49" s="117" t="s">
        <v>1623</v>
      </c>
      <c r="F49" s="120" t="s">
        <v>1624</v>
      </c>
      <c r="G49" s="118" t="s">
        <v>1576</v>
      </c>
      <c r="H49" s="112">
        <v>53.45</v>
      </c>
      <c r="I49" s="113" t="s">
        <v>731</v>
      </c>
      <c r="J49" s="112">
        <v>53.45</v>
      </c>
      <c r="K49" s="120" t="s">
        <v>1625</v>
      </c>
      <c r="L49" s="108" t="s">
        <v>1450</v>
      </c>
      <c r="M49" s="125">
        <v>44562</v>
      </c>
      <c r="N49" s="125">
        <v>44896</v>
      </c>
      <c r="O49" s="120" t="s">
        <v>1451</v>
      </c>
      <c r="P49" s="128" t="s">
        <v>699</v>
      </c>
    </row>
    <row r="50" s="93" customFormat="1" customHeight="1" spans="1:16">
      <c r="A50" s="113">
        <v>16</v>
      </c>
      <c r="B50" s="119" t="s">
        <v>1626</v>
      </c>
      <c r="C50" s="102" t="s">
        <v>1445</v>
      </c>
      <c r="D50" s="103" t="s">
        <v>72</v>
      </c>
      <c r="E50" s="117" t="s">
        <v>1627</v>
      </c>
      <c r="F50" s="119" t="s">
        <v>1628</v>
      </c>
      <c r="G50" s="118" t="s">
        <v>1576</v>
      </c>
      <c r="H50" s="112">
        <v>7.92</v>
      </c>
      <c r="I50" s="113" t="s">
        <v>731</v>
      </c>
      <c r="J50" s="112">
        <v>7.92</v>
      </c>
      <c r="K50" s="120" t="s">
        <v>1577</v>
      </c>
      <c r="L50" s="108" t="s">
        <v>1450</v>
      </c>
      <c r="M50" s="125">
        <v>44562</v>
      </c>
      <c r="N50" s="125">
        <v>44896</v>
      </c>
      <c r="O50" s="120" t="s">
        <v>1451</v>
      </c>
      <c r="P50" s="129" t="s">
        <v>1046</v>
      </c>
    </row>
    <row r="51" s="93" customFormat="1" customHeight="1" spans="1:16">
      <c r="A51" s="101">
        <v>17</v>
      </c>
      <c r="B51" s="119" t="s">
        <v>1629</v>
      </c>
      <c r="C51" s="102" t="s">
        <v>1445</v>
      </c>
      <c r="D51" s="103" t="s">
        <v>72</v>
      </c>
      <c r="E51" s="117" t="s">
        <v>1630</v>
      </c>
      <c r="F51" s="119" t="s">
        <v>1631</v>
      </c>
      <c r="G51" s="118" t="s">
        <v>1576</v>
      </c>
      <c r="H51" s="112">
        <v>57.09</v>
      </c>
      <c r="I51" s="113" t="s">
        <v>731</v>
      </c>
      <c r="J51" s="112">
        <v>57.09</v>
      </c>
      <c r="K51" s="120" t="s">
        <v>1632</v>
      </c>
      <c r="L51" s="108" t="s">
        <v>1450</v>
      </c>
      <c r="M51" s="125">
        <v>44562</v>
      </c>
      <c r="N51" s="125">
        <v>44896</v>
      </c>
      <c r="O51" s="120" t="s">
        <v>1451</v>
      </c>
      <c r="P51" s="129" t="s">
        <v>1046</v>
      </c>
    </row>
    <row r="52" s="93" customFormat="1" customHeight="1" spans="1:16">
      <c r="A52" s="108">
        <v>18</v>
      </c>
      <c r="B52" s="119" t="s">
        <v>1633</v>
      </c>
      <c r="C52" s="102" t="s">
        <v>1445</v>
      </c>
      <c r="D52" s="103" t="s">
        <v>72</v>
      </c>
      <c r="E52" s="117" t="s">
        <v>1634</v>
      </c>
      <c r="F52" s="119" t="s">
        <v>1635</v>
      </c>
      <c r="G52" s="118" t="s">
        <v>1576</v>
      </c>
      <c r="H52" s="112">
        <v>3</v>
      </c>
      <c r="I52" s="113" t="s">
        <v>731</v>
      </c>
      <c r="J52" s="112">
        <v>3</v>
      </c>
      <c r="K52" s="120" t="s">
        <v>1577</v>
      </c>
      <c r="L52" s="108" t="s">
        <v>1450</v>
      </c>
      <c r="M52" s="125">
        <v>44562</v>
      </c>
      <c r="N52" s="125">
        <v>44896</v>
      </c>
      <c r="O52" s="120" t="s">
        <v>1451</v>
      </c>
      <c r="P52" s="129" t="s">
        <v>1046</v>
      </c>
    </row>
    <row r="53" s="93" customFormat="1" customHeight="1" spans="1:16">
      <c r="A53" s="113">
        <v>19</v>
      </c>
      <c r="B53" s="119" t="s">
        <v>1636</v>
      </c>
      <c r="C53" s="102" t="s">
        <v>1445</v>
      </c>
      <c r="D53" s="103" t="s">
        <v>72</v>
      </c>
      <c r="E53" s="117" t="s">
        <v>1637</v>
      </c>
      <c r="F53" s="120" t="s">
        <v>1638</v>
      </c>
      <c r="G53" s="118" t="s">
        <v>1576</v>
      </c>
      <c r="H53" s="112">
        <v>13.95</v>
      </c>
      <c r="I53" s="113" t="s">
        <v>731</v>
      </c>
      <c r="J53" s="112">
        <v>13.95</v>
      </c>
      <c r="K53" s="120" t="s">
        <v>1639</v>
      </c>
      <c r="L53" s="108" t="s">
        <v>1450</v>
      </c>
      <c r="M53" s="125">
        <v>44562</v>
      </c>
      <c r="N53" s="125">
        <v>44896</v>
      </c>
      <c r="O53" s="120" t="s">
        <v>1451</v>
      </c>
      <c r="P53" s="129" t="s">
        <v>1053</v>
      </c>
    </row>
    <row r="54" s="93" customFormat="1" customHeight="1" spans="1:16">
      <c r="A54" s="101">
        <v>20</v>
      </c>
      <c r="B54" s="119" t="s">
        <v>1640</v>
      </c>
      <c r="C54" s="102" t="s">
        <v>1445</v>
      </c>
      <c r="D54" s="103" t="s">
        <v>72</v>
      </c>
      <c r="E54" s="117" t="s">
        <v>1641</v>
      </c>
      <c r="F54" s="120" t="s">
        <v>1642</v>
      </c>
      <c r="G54" s="118" t="s">
        <v>1576</v>
      </c>
      <c r="H54" s="112">
        <v>32.51</v>
      </c>
      <c r="I54" s="113" t="s">
        <v>731</v>
      </c>
      <c r="J54" s="112">
        <v>32.51</v>
      </c>
      <c r="K54" s="120" t="s">
        <v>1643</v>
      </c>
      <c r="L54" s="108" t="s">
        <v>1450</v>
      </c>
      <c r="M54" s="125">
        <v>44562</v>
      </c>
      <c r="N54" s="125">
        <v>44896</v>
      </c>
      <c r="O54" s="120" t="s">
        <v>1451</v>
      </c>
      <c r="P54" s="129" t="s">
        <v>1053</v>
      </c>
    </row>
    <row r="55" s="93" customFormat="1" customHeight="1" spans="1:16">
      <c r="A55" s="108">
        <v>21</v>
      </c>
      <c r="B55" s="119" t="s">
        <v>1644</v>
      </c>
      <c r="C55" s="102" t="s">
        <v>1445</v>
      </c>
      <c r="D55" s="103" t="s">
        <v>72</v>
      </c>
      <c r="E55" s="117" t="s">
        <v>1645</v>
      </c>
      <c r="F55" s="119" t="s">
        <v>1646</v>
      </c>
      <c r="G55" s="118" t="s">
        <v>1576</v>
      </c>
      <c r="H55" s="112">
        <v>20.04</v>
      </c>
      <c r="I55" s="113" t="s">
        <v>731</v>
      </c>
      <c r="J55" s="112">
        <v>20.04</v>
      </c>
      <c r="K55" s="120" t="s">
        <v>1647</v>
      </c>
      <c r="L55" s="108" t="s">
        <v>1450</v>
      </c>
      <c r="M55" s="125">
        <v>44562</v>
      </c>
      <c r="N55" s="125">
        <v>44896</v>
      </c>
      <c r="O55" s="120" t="s">
        <v>1451</v>
      </c>
      <c r="P55" s="129" t="s">
        <v>1042</v>
      </c>
    </row>
    <row r="56" s="93" customFormat="1" customHeight="1" spans="1:16">
      <c r="A56" s="113">
        <v>22</v>
      </c>
      <c r="B56" s="119" t="s">
        <v>1648</v>
      </c>
      <c r="C56" s="102" t="s">
        <v>1445</v>
      </c>
      <c r="D56" s="103" t="s">
        <v>72</v>
      </c>
      <c r="E56" s="117" t="s">
        <v>1649</v>
      </c>
      <c r="F56" s="119" t="s">
        <v>1650</v>
      </c>
      <c r="G56" s="118" t="s">
        <v>1576</v>
      </c>
      <c r="H56" s="112">
        <v>10.12</v>
      </c>
      <c r="I56" s="113" t="s">
        <v>731</v>
      </c>
      <c r="J56" s="112">
        <v>10.12</v>
      </c>
      <c r="K56" s="120" t="s">
        <v>1651</v>
      </c>
      <c r="L56" s="108" t="s">
        <v>1450</v>
      </c>
      <c r="M56" s="125">
        <v>44562</v>
      </c>
      <c r="N56" s="125">
        <v>44896</v>
      </c>
      <c r="O56" s="120" t="s">
        <v>1451</v>
      </c>
      <c r="P56" s="129" t="s">
        <v>977</v>
      </c>
    </row>
    <row r="57" s="93" customFormat="1" customHeight="1" spans="1:16">
      <c r="A57" s="101">
        <v>23</v>
      </c>
      <c r="B57" s="119" t="s">
        <v>1652</v>
      </c>
      <c r="C57" s="102" t="s">
        <v>1445</v>
      </c>
      <c r="D57" s="103" t="s">
        <v>72</v>
      </c>
      <c r="E57" s="117" t="s">
        <v>1653</v>
      </c>
      <c r="F57" s="119" t="s">
        <v>1654</v>
      </c>
      <c r="G57" s="118" t="s">
        <v>1576</v>
      </c>
      <c r="H57" s="113">
        <v>18.93</v>
      </c>
      <c r="I57" s="113" t="s">
        <v>731</v>
      </c>
      <c r="J57" s="130">
        <v>18.93</v>
      </c>
      <c r="K57" s="120" t="s">
        <v>1584</v>
      </c>
      <c r="L57" s="108" t="s">
        <v>1450</v>
      </c>
      <c r="M57" s="125">
        <v>44562</v>
      </c>
      <c r="N57" s="125">
        <v>44896</v>
      </c>
      <c r="O57" s="120" t="s">
        <v>1451</v>
      </c>
      <c r="P57" s="129" t="s">
        <v>1071</v>
      </c>
    </row>
    <row r="58" s="93" customFormat="1" customHeight="1" spans="1:16">
      <c r="A58" s="108">
        <v>24</v>
      </c>
      <c r="B58" s="119" t="s">
        <v>1655</v>
      </c>
      <c r="C58" s="102" t="s">
        <v>1445</v>
      </c>
      <c r="D58" s="103" t="s">
        <v>72</v>
      </c>
      <c r="E58" s="117" t="s">
        <v>1656</v>
      </c>
      <c r="F58" s="119" t="s">
        <v>1657</v>
      </c>
      <c r="G58" s="118" t="s">
        <v>1576</v>
      </c>
      <c r="H58" s="110">
        <v>9.86</v>
      </c>
      <c r="I58" s="113" t="s">
        <v>731</v>
      </c>
      <c r="J58" s="110">
        <v>9.86</v>
      </c>
      <c r="K58" s="120" t="s">
        <v>1639</v>
      </c>
      <c r="L58" s="108" t="s">
        <v>1450</v>
      </c>
      <c r="M58" s="125">
        <v>44562</v>
      </c>
      <c r="N58" s="125">
        <v>44896</v>
      </c>
      <c r="O58" s="120" t="s">
        <v>1451</v>
      </c>
      <c r="P58" s="129" t="s">
        <v>1078</v>
      </c>
    </row>
    <row r="59" s="93" customFormat="1" customHeight="1" spans="1:16">
      <c r="A59" s="113">
        <v>25</v>
      </c>
      <c r="B59" s="119" t="s">
        <v>1658</v>
      </c>
      <c r="C59" s="102" t="s">
        <v>1445</v>
      </c>
      <c r="D59" s="103" t="s">
        <v>72</v>
      </c>
      <c r="E59" s="117" t="s">
        <v>1659</v>
      </c>
      <c r="F59" s="119" t="s">
        <v>1660</v>
      </c>
      <c r="G59" s="118" t="s">
        <v>1576</v>
      </c>
      <c r="H59" s="110">
        <v>8.79</v>
      </c>
      <c r="I59" s="113" t="s">
        <v>731</v>
      </c>
      <c r="J59" s="110">
        <v>8.79</v>
      </c>
      <c r="K59" s="120" t="s">
        <v>1661</v>
      </c>
      <c r="L59" s="108" t="s">
        <v>1450</v>
      </c>
      <c r="M59" s="125">
        <v>44562</v>
      </c>
      <c r="N59" s="125">
        <v>44896</v>
      </c>
      <c r="O59" s="120" t="s">
        <v>1451</v>
      </c>
      <c r="P59" s="129" t="s">
        <v>1078</v>
      </c>
    </row>
    <row r="60" s="93" customFormat="1" customHeight="1" spans="1:16">
      <c r="A60" s="101">
        <v>26</v>
      </c>
      <c r="B60" s="119" t="s">
        <v>1662</v>
      </c>
      <c r="C60" s="102" t="s">
        <v>1445</v>
      </c>
      <c r="D60" s="103" t="s">
        <v>72</v>
      </c>
      <c r="E60" s="117" t="s">
        <v>1663</v>
      </c>
      <c r="F60" s="119" t="s">
        <v>1664</v>
      </c>
      <c r="G60" s="118" t="s">
        <v>1576</v>
      </c>
      <c r="H60" s="110">
        <v>28.32</v>
      </c>
      <c r="I60" s="113" t="s">
        <v>731</v>
      </c>
      <c r="J60" s="110">
        <v>28.32</v>
      </c>
      <c r="K60" s="120" t="s">
        <v>1588</v>
      </c>
      <c r="L60" s="108" t="s">
        <v>1450</v>
      </c>
      <c r="M60" s="125">
        <v>44562</v>
      </c>
      <c r="N60" s="125">
        <v>44896</v>
      </c>
      <c r="O60" s="120" t="s">
        <v>1451</v>
      </c>
      <c r="P60" s="129" t="s">
        <v>1078</v>
      </c>
    </row>
    <row r="61" s="93" customFormat="1" customHeight="1" spans="1:16">
      <c r="A61" s="108">
        <v>27</v>
      </c>
      <c r="B61" s="119" t="s">
        <v>1665</v>
      </c>
      <c r="C61" s="102" t="s">
        <v>1445</v>
      </c>
      <c r="D61" s="103" t="s">
        <v>72</v>
      </c>
      <c r="E61" s="117" t="s">
        <v>1666</v>
      </c>
      <c r="F61" s="119" t="s">
        <v>1667</v>
      </c>
      <c r="G61" s="118" t="s">
        <v>1576</v>
      </c>
      <c r="H61" s="110">
        <v>38.05</v>
      </c>
      <c r="I61" s="113" t="s">
        <v>731</v>
      </c>
      <c r="J61" s="110">
        <v>38.05</v>
      </c>
      <c r="K61" s="120" t="s">
        <v>1668</v>
      </c>
      <c r="L61" s="108" t="s">
        <v>1450</v>
      </c>
      <c r="M61" s="125">
        <v>44562</v>
      </c>
      <c r="N61" s="125">
        <v>44896</v>
      </c>
      <c r="O61" s="120" t="s">
        <v>1451</v>
      </c>
      <c r="P61" s="129" t="s">
        <v>1060</v>
      </c>
    </row>
    <row r="62" s="93" customFormat="1" customHeight="1" spans="1:16">
      <c r="A62" s="113">
        <v>28</v>
      </c>
      <c r="B62" s="119" t="s">
        <v>1669</v>
      </c>
      <c r="C62" s="102" t="s">
        <v>1445</v>
      </c>
      <c r="D62" s="103" t="s">
        <v>72</v>
      </c>
      <c r="E62" s="117" t="s">
        <v>1670</v>
      </c>
      <c r="F62" s="119" t="s">
        <v>1671</v>
      </c>
      <c r="G62" s="118" t="s">
        <v>1576</v>
      </c>
      <c r="H62" s="110">
        <v>50.66</v>
      </c>
      <c r="I62" s="113" t="s">
        <v>731</v>
      </c>
      <c r="J62" s="110">
        <v>50.66</v>
      </c>
      <c r="K62" s="120" t="s">
        <v>1672</v>
      </c>
      <c r="L62" s="108" t="s">
        <v>1450</v>
      </c>
      <c r="M62" s="125">
        <v>44562</v>
      </c>
      <c r="N62" s="125">
        <v>44896</v>
      </c>
      <c r="O62" s="120" t="s">
        <v>1451</v>
      </c>
      <c r="P62" s="129" t="s">
        <v>1060</v>
      </c>
    </row>
    <row r="63" s="93" customFormat="1" customHeight="1" spans="1:16">
      <c r="A63" s="101">
        <v>29</v>
      </c>
      <c r="B63" s="119" t="s">
        <v>1673</v>
      </c>
      <c r="C63" s="102" t="s">
        <v>1445</v>
      </c>
      <c r="D63" s="103" t="s">
        <v>72</v>
      </c>
      <c r="E63" s="117" t="s">
        <v>1674</v>
      </c>
      <c r="F63" s="119" t="s">
        <v>1675</v>
      </c>
      <c r="G63" s="118" t="s">
        <v>1576</v>
      </c>
      <c r="H63" s="110">
        <v>14.6</v>
      </c>
      <c r="I63" s="113" t="s">
        <v>731</v>
      </c>
      <c r="J63" s="110">
        <v>14.6</v>
      </c>
      <c r="K63" s="120" t="s">
        <v>1608</v>
      </c>
      <c r="L63" s="108" t="s">
        <v>1450</v>
      </c>
      <c r="M63" s="125">
        <v>44562</v>
      </c>
      <c r="N63" s="125">
        <v>44896</v>
      </c>
      <c r="O63" s="120" t="s">
        <v>1451</v>
      </c>
      <c r="P63" s="129" t="s">
        <v>1060</v>
      </c>
    </row>
    <row r="64" s="93" customFormat="1" customHeight="1" spans="1:16">
      <c r="A64" s="108">
        <v>30</v>
      </c>
      <c r="B64" s="121" t="s">
        <v>1676</v>
      </c>
      <c r="C64" s="102" t="s">
        <v>1445</v>
      </c>
      <c r="D64" s="103" t="s">
        <v>72</v>
      </c>
      <c r="E64" s="117" t="s">
        <v>1677</v>
      </c>
      <c r="F64" s="121" t="s">
        <v>1678</v>
      </c>
      <c r="G64" s="122" t="s">
        <v>1679</v>
      </c>
      <c r="H64" s="123">
        <v>22</v>
      </c>
      <c r="I64" s="113" t="s">
        <v>731</v>
      </c>
      <c r="J64" s="123">
        <v>22</v>
      </c>
      <c r="K64" s="120" t="s">
        <v>1608</v>
      </c>
      <c r="L64" s="108" t="s">
        <v>1450</v>
      </c>
      <c r="M64" s="125">
        <v>44562</v>
      </c>
      <c r="N64" s="125">
        <v>44896</v>
      </c>
      <c r="O64" s="120" t="s">
        <v>981</v>
      </c>
      <c r="P64" s="129" t="s">
        <v>1680</v>
      </c>
    </row>
    <row r="65" s="93" customFormat="1" customHeight="1" spans="1:16">
      <c r="A65" s="113">
        <v>31</v>
      </c>
      <c r="B65" s="121" t="s">
        <v>1681</v>
      </c>
      <c r="C65" s="102" t="s">
        <v>1445</v>
      </c>
      <c r="D65" s="103" t="s">
        <v>72</v>
      </c>
      <c r="E65" s="117" t="s">
        <v>1682</v>
      </c>
      <c r="F65" s="121" t="s">
        <v>91</v>
      </c>
      <c r="G65" s="122" t="s">
        <v>1683</v>
      </c>
      <c r="H65" s="123">
        <v>28</v>
      </c>
      <c r="I65" s="113" t="s">
        <v>731</v>
      </c>
      <c r="J65" s="123">
        <v>28</v>
      </c>
      <c r="K65" s="120" t="s">
        <v>1672</v>
      </c>
      <c r="L65" s="108" t="s">
        <v>1450</v>
      </c>
      <c r="M65" s="125">
        <v>44562</v>
      </c>
      <c r="N65" s="125">
        <v>44896</v>
      </c>
      <c r="O65" s="120" t="s">
        <v>1571</v>
      </c>
      <c r="P65" s="129" t="s">
        <v>1684</v>
      </c>
    </row>
    <row r="66" s="93" customFormat="1" customHeight="1" spans="1:16">
      <c r="A66" s="101">
        <v>32</v>
      </c>
      <c r="B66" s="120" t="s">
        <v>1685</v>
      </c>
      <c r="C66" s="102" t="s">
        <v>1445</v>
      </c>
      <c r="D66" s="103" t="s">
        <v>72</v>
      </c>
      <c r="E66" s="120" t="s">
        <v>1686</v>
      </c>
      <c r="F66" s="131" t="s">
        <v>1687</v>
      </c>
      <c r="G66" s="118" t="s">
        <v>1576</v>
      </c>
      <c r="H66" s="110">
        <v>109.44</v>
      </c>
      <c r="I66" s="113" t="s">
        <v>731</v>
      </c>
      <c r="J66" s="110">
        <v>109.44</v>
      </c>
      <c r="K66" s="131" t="s">
        <v>1688</v>
      </c>
      <c r="L66" s="108" t="s">
        <v>1450</v>
      </c>
      <c r="M66" s="125">
        <v>44562</v>
      </c>
      <c r="N66" s="125">
        <v>44896</v>
      </c>
      <c r="O66" s="120" t="s">
        <v>1451</v>
      </c>
      <c r="P66" s="129" t="s">
        <v>1451</v>
      </c>
    </row>
    <row r="67" s="93" customFormat="1" customHeight="1" spans="1:16">
      <c r="A67" s="62" t="s">
        <v>990</v>
      </c>
      <c r="B67" s="63" t="s">
        <v>1689</v>
      </c>
      <c r="C67" s="102"/>
      <c r="D67" s="71"/>
      <c r="E67" s="71"/>
      <c r="F67" s="71"/>
      <c r="G67" s="71"/>
      <c r="H67" s="65">
        <f>SUM(H68:H69)</f>
        <v>569.09</v>
      </c>
      <c r="I67" s="65"/>
      <c r="J67" s="65">
        <f>SUM(J68:J69)</f>
        <v>569.09</v>
      </c>
      <c r="K67" s="71"/>
      <c r="L67" s="71"/>
      <c r="M67" s="162"/>
      <c r="N67" s="162"/>
      <c r="O67" s="71"/>
      <c r="P67" s="71"/>
    </row>
    <row r="68" s="93" customFormat="1" customHeight="1" spans="1:16">
      <c r="A68" s="132">
        <v>1</v>
      </c>
      <c r="B68" s="71" t="s">
        <v>1690</v>
      </c>
      <c r="C68" s="102" t="s">
        <v>1445</v>
      </c>
      <c r="D68" s="103" t="s">
        <v>72</v>
      </c>
      <c r="E68" s="71" t="s">
        <v>1691</v>
      </c>
      <c r="F68" s="71" t="s">
        <v>1692</v>
      </c>
      <c r="G68" s="71" t="s">
        <v>1693</v>
      </c>
      <c r="H68" s="72">
        <v>248.54</v>
      </c>
      <c r="I68" s="103" t="s">
        <v>76</v>
      </c>
      <c r="J68" s="72">
        <v>248.54</v>
      </c>
      <c r="K68" s="103" t="s">
        <v>1694</v>
      </c>
      <c r="L68" s="103" t="s">
        <v>1246</v>
      </c>
      <c r="M68" s="163">
        <v>44562</v>
      </c>
      <c r="N68" s="163">
        <v>44896</v>
      </c>
      <c r="O68" s="103" t="s">
        <v>1451</v>
      </c>
      <c r="P68" s="103" t="s">
        <v>1451</v>
      </c>
    </row>
    <row r="69" s="93" customFormat="1" customHeight="1" spans="1:16">
      <c r="A69" s="133">
        <v>2</v>
      </c>
      <c r="B69" s="71" t="s">
        <v>1695</v>
      </c>
      <c r="C69" s="102" t="s">
        <v>1445</v>
      </c>
      <c r="D69" s="103" t="s">
        <v>72</v>
      </c>
      <c r="E69" s="71" t="s">
        <v>1696</v>
      </c>
      <c r="F69" s="71" t="s">
        <v>1697</v>
      </c>
      <c r="G69" s="71" t="s">
        <v>1693</v>
      </c>
      <c r="H69" s="72">
        <v>320.55</v>
      </c>
      <c r="I69" s="103" t="s">
        <v>76</v>
      </c>
      <c r="J69" s="72">
        <v>320.55</v>
      </c>
      <c r="K69" s="103" t="s">
        <v>1698</v>
      </c>
      <c r="L69" s="103" t="s">
        <v>1246</v>
      </c>
      <c r="M69" s="163">
        <v>44562</v>
      </c>
      <c r="N69" s="163">
        <v>44896</v>
      </c>
      <c r="O69" s="103" t="s">
        <v>1451</v>
      </c>
      <c r="P69" s="103" t="s">
        <v>1451</v>
      </c>
    </row>
    <row r="70" s="93" customFormat="1" customHeight="1" spans="1:16">
      <c r="A70" s="134" t="s">
        <v>998</v>
      </c>
      <c r="B70" s="135" t="s">
        <v>1699</v>
      </c>
      <c r="C70" s="102"/>
      <c r="D70" s="135"/>
      <c r="E70" s="136"/>
      <c r="F70" s="135"/>
      <c r="G70" s="136"/>
      <c r="H70" s="136">
        <f>SUM(H71:H98)</f>
        <v>7377.562</v>
      </c>
      <c r="I70" s="136"/>
      <c r="J70" s="136">
        <f>SUM(J71:J98)</f>
        <v>7377.562</v>
      </c>
      <c r="K70" s="164"/>
      <c r="L70" s="135"/>
      <c r="M70" s="135"/>
      <c r="N70" s="163"/>
      <c r="O70" s="103"/>
      <c r="P70" s="103"/>
    </row>
    <row r="71" s="93" customFormat="1" customHeight="1" spans="1:16">
      <c r="A71" s="137">
        <v>1</v>
      </c>
      <c r="B71" s="119" t="s">
        <v>1700</v>
      </c>
      <c r="C71" s="102" t="s">
        <v>1445</v>
      </c>
      <c r="D71" s="103" t="s">
        <v>72</v>
      </c>
      <c r="E71" s="138" t="s">
        <v>1701</v>
      </c>
      <c r="F71" s="138" t="s">
        <v>1702</v>
      </c>
      <c r="G71" s="139" t="s">
        <v>1703</v>
      </c>
      <c r="H71" s="140">
        <v>1500</v>
      </c>
      <c r="I71" s="140" t="s">
        <v>731</v>
      </c>
      <c r="J71" s="140">
        <v>1500</v>
      </c>
      <c r="K71" s="138" t="s">
        <v>1704</v>
      </c>
      <c r="L71" s="108" t="s">
        <v>1450</v>
      </c>
      <c r="M71" s="125">
        <v>44562</v>
      </c>
      <c r="N71" s="125">
        <v>44896</v>
      </c>
      <c r="O71" s="138" t="s">
        <v>1705</v>
      </c>
      <c r="P71" s="138" t="s">
        <v>1705</v>
      </c>
    </row>
    <row r="72" s="93" customFormat="1" customHeight="1" spans="1:16">
      <c r="A72" s="104">
        <v>2</v>
      </c>
      <c r="B72" s="119" t="s">
        <v>1706</v>
      </c>
      <c r="C72" s="102" t="s">
        <v>1445</v>
      </c>
      <c r="D72" s="103" t="s">
        <v>72</v>
      </c>
      <c r="E72" s="138" t="s">
        <v>1707</v>
      </c>
      <c r="F72" s="119" t="s">
        <v>1038</v>
      </c>
      <c r="G72" s="139" t="s">
        <v>1703</v>
      </c>
      <c r="H72" s="140">
        <v>1500</v>
      </c>
      <c r="I72" s="140" t="s">
        <v>731</v>
      </c>
      <c r="J72" s="140">
        <v>1500</v>
      </c>
      <c r="K72" s="119" t="s">
        <v>1708</v>
      </c>
      <c r="L72" s="108" t="s">
        <v>1450</v>
      </c>
      <c r="M72" s="125">
        <v>44562</v>
      </c>
      <c r="N72" s="125">
        <v>44896</v>
      </c>
      <c r="O72" s="138" t="s">
        <v>1705</v>
      </c>
      <c r="P72" s="138" t="s">
        <v>1705</v>
      </c>
    </row>
    <row r="73" s="93" customFormat="1" customHeight="1" spans="1:16">
      <c r="A73" s="104">
        <v>3</v>
      </c>
      <c r="B73" s="119" t="s">
        <v>1709</v>
      </c>
      <c r="C73" s="102" t="s">
        <v>1445</v>
      </c>
      <c r="D73" s="103" t="s">
        <v>72</v>
      </c>
      <c r="E73" s="138" t="s">
        <v>1710</v>
      </c>
      <c r="F73" s="119" t="s">
        <v>1064</v>
      </c>
      <c r="G73" s="139" t="s">
        <v>1703</v>
      </c>
      <c r="H73" s="141">
        <v>500</v>
      </c>
      <c r="I73" s="140" t="s">
        <v>731</v>
      </c>
      <c r="J73" s="141">
        <v>500</v>
      </c>
      <c r="K73" s="119" t="s">
        <v>1711</v>
      </c>
      <c r="L73" s="108" t="s">
        <v>1450</v>
      </c>
      <c r="M73" s="125">
        <v>44562</v>
      </c>
      <c r="N73" s="125">
        <v>44896</v>
      </c>
      <c r="O73" s="138" t="s">
        <v>1705</v>
      </c>
      <c r="P73" s="138" t="s">
        <v>1705</v>
      </c>
    </row>
    <row r="74" s="93" customFormat="1" customHeight="1" spans="1:16">
      <c r="A74" s="137">
        <v>4</v>
      </c>
      <c r="B74" s="119" t="s">
        <v>1712</v>
      </c>
      <c r="C74" s="102" t="s">
        <v>1445</v>
      </c>
      <c r="D74" s="103" t="s">
        <v>72</v>
      </c>
      <c r="E74" s="119" t="s">
        <v>1713</v>
      </c>
      <c r="F74" s="119" t="s">
        <v>1714</v>
      </c>
      <c r="G74" s="139" t="s">
        <v>1703</v>
      </c>
      <c r="H74" s="141">
        <v>385</v>
      </c>
      <c r="I74" s="140" t="s">
        <v>76</v>
      </c>
      <c r="J74" s="141">
        <v>385</v>
      </c>
      <c r="K74" s="119" t="s">
        <v>1715</v>
      </c>
      <c r="L74" s="108" t="s">
        <v>1450</v>
      </c>
      <c r="M74" s="125">
        <v>44562</v>
      </c>
      <c r="N74" s="125">
        <v>44896</v>
      </c>
      <c r="O74" s="138" t="s">
        <v>1705</v>
      </c>
      <c r="P74" s="138" t="s">
        <v>1705</v>
      </c>
    </row>
    <row r="75" s="93" customFormat="1" customHeight="1" spans="1:16">
      <c r="A75" s="104">
        <v>5</v>
      </c>
      <c r="B75" s="119" t="s">
        <v>1716</v>
      </c>
      <c r="C75" s="102" t="s">
        <v>1445</v>
      </c>
      <c r="D75" s="103" t="s">
        <v>72</v>
      </c>
      <c r="E75" s="119" t="s">
        <v>1717</v>
      </c>
      <c r="F75" s="119" t="s">
        <v>810</v>
      </c>
      <c r="G75" s="139" t="s">
        <v>1703</v>
      </c>
      <c r="H75" s="141">
        <v>255</v>
      </c>
      <c r="I75" s="140" t="s">
        <v>76</v>
      </c>
      <c r="J75" s="141">
        <v>255</v>
      </c>
      <c r="K75" s="119" t="s">
        <v>1708</v>
      </c>
      <c r="L75" s="108" t="s">
        <v>1450</v>
      </c>
      <c r="M75" s="125">
        <v>44562</v>
      </c>
      <c r="N75" s="125">
        <v>44896</v>
      </c>
      <c r="O75" s="138" t="s">
        <v>1705</v>
      </c>
      <c r="P75" s="119" t="s">
        <v>1718</v>
      </c>
    </row>
    <row r="76" s="93" customFormat="1" customHeight="1" spans="1:16">
      <c r="A76" s="104">
        <v>6</v>
      </c>
      <c r="B76" s="119" t="s">
        <v>1719</v>
      </c>
      <c r="C76" s="102" t="s">
        <v>1445</v>
      </c>
      <c r="D76" s="103" t="s">
        <v>72</v>
      </c>
      <c r="E76" s="138" t="s">
        <v>1720</v>
      </c>
      <c r="F76" s="119" t="s">
        <v>1721</v>
      </c>
      <c r="G76" s="139" t="s">
        <v>1703</v>
      </c>
      <c r="H76" s="141">
        <v>850</v>
      </c>
      <c r="I76" s="140" t="s">
        <v>76</v>
      </c>
      <c r="J76" s="141">
        <v>850</v>
      </c>
      <c r="K76" s="119" t="s">
        <v>1715</v>
      </c>
      <c r="L76" s="108" t="s">
        <v>1450</v>
      </c>
      <c r="M76" s="125">
        <v>44562</v>
      </c>
      <c r="N76" s="125">
        <v>44896</v>
      </c>
      <c r="O76" s="138" t="s">
        <v>1705</v>
      </c>
      <c r="P76" s="138" t="s">
        <v>1705</v>
      </c>
    </row>
    <row r="77" s="93" customFormat="1" customHeight="1" spans="1:16">
      <c r="A77" s="137">
        <v>7</v>
      </c>
      <c r="B77" s="138" t="s">
        <v>1722</v>
      </c>
      <c r="C77" s="102" t="s">
        <v>1445</v>
      </c>
      <c r="D77" s="103" t="s">
        <v>72</v>
      </c>
      <c r="E77" s="119" t="s">
        <v>1723</v>
      </c>
      <c r="F77" s="119" t="s">
        <v>1724</v>
      </c>
      <c r="G77" s="119" t="s">
        <v>1725</v>
      </c>
      <c r="H77" s="113">
        <v>1068</v>
      </c>
      <c r="I77" s="113" t="s">
        <v>731</v>
      </c>
      <c r="J77" s="113">
        <v>1068</v>
      </c>
      <c r="K77" s="119" t="s">
        <v>1726</v>
      </c>
      <c r="L77" s="108" t="s">
        <v>1450</v>
      </c>
      <c r="M77" s="125">
        <v>44562</v>
      </c>
      <c r="N77" s="125">
        <v>44896</v>
      </c>
      <c r="O77" s="138" t="s">
        <v>1705</v>
      </c>
      <c r="P77" s="119" t="s">
        <v>1727</v>
      </c>
    </row>
    <row r="78" s="93" customFormat="1" customHeight="1" spans="1:16">
      <c r="A78" s="104">
        <v>8</v>
      </c>
      <c r="B78" s="119" t="s">
        <v>1728</v>
      </c>
      <c r="C78" s="102" t="s">
        <v>1445</v>
      </c>
      <c r="D78" s="103" t="s">
        <v>72</v>
      </c>
      <c r="E78" s="119" t="s">
        <v>1729</v>
      </c>
      <c r="F78" s="119" t="s">
        <v>1730</v>
      </c>
      <c r="G78" s="139" t="s">
        <v>1703</v>
      </c>
      <c r="H78" s="113">
        <v>98</v>
      </c>
      <c r="I78" s="113" t="s">
        <v>731</v>
      </c>
      <c r="J78" s="113">
        <v>98</v>
      </c>
      <c r="K78" s="119" t="s">
        <v>1731</v>
      </c>
      <c r="L78" s="108" t="s">
        <v>1450</v>
      </c>
      <c r="M78" s="125">
        <v>44562</v>
      </c>
      <c r="N78" s="125">
        <v>44896</v>
      </c>
      <c r="O78" s="138" t="s">
        <v>1705</v>
      </c>
      <c r="P78" s="138" t="s">
        <v>1705</v>
      </c>
    </row>
    <row r="79" s="93" customFormat="1" customHeight="1" spans="1:16">
      <c r="A79" s="104">
        <v>9</v>
      </c>
      <c r="B79" s="119" t="s">
        <v>1732</v>
      </c>
      <c r="C79" s="102" t="s">
        <v>1445</v>
      </c>
      <c r="D79" s="103" t="s">
        <v>72</v>
      </c>
      <c r="E79" s="119" t="s">
        <v>1733</v>
      </c>
      <c r="F79" s="119" t="s">
        <v>1734</v>
      </c>
      <c r="G79" s="139" t="s">
        <v>1529</v>
      </c>
      <c r="H79" s="113">
        <v>25</v>
      </c>
      <c r="I79" s="113" t="s">
        <v>731</v>
      </c>
      <c r="J79" s="113">
        <v>25</v>
      </c>
      <c r="K79" s="119" t="s">
        <v>1735</v>
      </c>
      <c r="L79" s="108" t="s">
        <v>1450</v>
      </c>
      <c r="M79" s="125">
        <v>44562</v>
      </c>
      <c r="N79" s="125">
        <v>44896</v>
      </c>
      <c r="O79" s="138" t="s">
        <v>1042</v>
      </c>
      <c r="P79" s="138" t="s">
        <v>1736</v>
      </c>
    </row>
    <row r="80" s="93" customFormat="1" customHeight="1" spans="1:16">
      <c r="A80" s="137">
        <v>10</v>
      </c>
      <c r="B80" s="119" t="s">
        <v>1737</v>
      </c>
      <c r="C80" s="102" t="s">
        <v>1445</v>
      </c>
      <c r="D80" s="103" t="s">
        <v>72</v>
      </c>
      <c r="E80" s="119" t="s">
        <v>1738</v>
      </c>
      <c r="F80" s="119" t="s">
        <v>1739</v>
      </c>
      <c r="G80" s="139" t="s">
        <v>1529</v>
      </c>
      <c r="H80" s="113">
        <v>10</v>
      </c>
      <c r="I80" s="113" t="s">
        <v>731</v>
      </c>
      <c r="J80" s="113">
        <v>10</v>
      </c>
      <c r="K80" s="119" t="s">
        <v>1740</v>
      </c>
      <c r="L80" s="108" t="s">
        <v>1450</v>
      </c>
      <c r="M80" s="125">
        <v>44562</v>
      </c>
      <c r="N80" s="125">
        <v>44896</v>
      </c>
      <c r="O80" s="138" t="s">
        <v>1086</v>
      </c>
      <c r="P80" s="138" t="s">
        <v>1741</v>
      </c>
    </row>
    <row r="81" s="93" customFormat="1" customHeight="1" spans="1:16">
      <c r="A81" s="104">
        <v>11</v>
      </c>
      <c r="B81" s="119" t="s">
        <v>1742</v>
      </c>
      <c r="C81" s="102" t="s">
        <v>1445</v>
      </c>
      <c r="D81" s="103" t="s">
        <v>72</v>
      </c>
      <c r="E81" s="119" t="s">
        <v>1743</v>
      </c>
      <c r="F81" s="119" t="s">
        <v>858</v>
      </c>
      <c r="G81" s="139" t="s">
        <v>1703</v>
      </c>
      <c r="H81" s="142">
        <v>45</v>
      </c>
      <c r="I81" s="113" t="s">
        <v>731</v>
      </c>
      <c r="J81" s="142">
        <v>45</v>
      </c>
      <c r="K81" s="119" t="s">
        <v>1744</v>
      </c>
      <c r="L81" s="108" t="s">
        <v>1450</v>
      </c>
      <c r="M81" s="125">
        <v>44562</v>
      </c>
      <c r="N81" s="125">
        <v>44896</v>
      </c>
      <c r="O81" s="138" t="s">
        <v>977</v>
      </c>
      <c r="P81" s="138" t="s">
        <v>1745</v>
      </c>
    </row>
    <row r="82" s="93" customFormat="1" customHeight="1" spans="1:16">
      <c r="A82" s="104">
        <v>12</v>
      </c>
      <c r="B82" s="119" t="s">
        <v>1746</v>
      </c>
      <c r="C82" s="102" t="s">
        <v>1445</v>
      </c>
      <c r="D82" s="103" t="s">
        <v>72</v>
      </c>
      <c r="E82" s="119" t="s">
        <v>1747</v>
      </c>
      <c r="F82" s="119" t="s">
        <v>963</v>
      </c>
      <c r="G82" s="119" t="s">
        <v>1529</v>
      </c>
      <c r="H82" s="113">
        <v>20</v>
      </c>
      <c r="I82" s="113" t="s">
        <v>731</v>
      </c>
      <c r="J82" s="113">
        <v>20</v>
      </c>
      <c r="K82" s="119" t="s">
        <v>1748</v>
      </c>
      <c r="L82" s="108" t="s">
        <v>1450</v>
      </c>
      <c r="M82" s="125">
        <v>44562</v>
      </c>
      <c r="N82" s="125">
        <v>44896</v>
      </c>
      <c r="O82" s="119" t="s">
        <v>1086</v>
      </c>
      <c r="P82" s="119" t="s">
        <v>963</v>
      </c>
    </row>
    <row r="83" s="93" customFormat="1" customHeight="1" spans="1:16">
      <c r="A83" s="137">
        <v>13</v>
      </c>
      <c r="B83" s="119" t="s">
        <v>1749</v>
      </c>
      <c r="C83" s="102" t="s">
        <v>1445</v>
      </c>
      <c r="D83" s="103" t="s">
        <v>72</v>
      </c>
      <c r="E83" s="119" t="s">
        <v>1750</v>
      </c>
      <c r="F83" s="119" t="s">
        <v>597</v>
      </c>
      <c r="G83" s="119" t="s">
        <v>112</v>
      </c>
      <c r="H83" s="113">
        <v>150</v>
      </c>
      <c r="I83" s="113" t="s">
        <v>731</v>
      </c>
      <c r="J83" s="113">
        <v>150</v>
      </c>
      <c r="K83" s="119" t="s">
        <v>1751</v>
      </c>
      <c r="L83" s="108" t="s">
        <v>1450</v>
      </c>
      <c r="M83" s="125">
        <v>44562</v>
      </c>
      <c r="N83" s="125">
        <v>44896</v>
      </c>
      <c r="O83" s="138" t="s">
        <v>1705</v>
      </c>
      <c r="P83" s="138" t="s">
        <v>1705</v>
      </c>
    </row>
    <row r="84" s="93" customFormat="1" customHeight="1" spans="1:16">
      <c r="A84" s="104">
        <v>14</v>
      </c>
      <c r="B84" s="143" t="s">
        <v>1752</v>
      </c>
      <c r="C84" s="102" t="s">
        <v>1445</v>
      </c>
      <c r="D84" s="103" t="s">
        <v>72</v>
      </c>
      <c r="E84" s="143" t="s">
        <v>1753</v>
      </c>
      <c r="F84" s="143" t="s">
        <v>1754</v>
      </c>
      <c r="G84" s="144" t="s">
        <v>1755</v>
      </c>
      <c r="H84" s="145">
        <v>210</v>
      </c>
      <c r="I84" s="165" t="s">
        <v>731</v>
      </c>
      <c r="J84" s="145">
        <v>210</v>
      </c>
      <c r="K84" s="144" t="s">
        <v>1756</v>
      </c>
      <c r="L84" s="108" t="s">
        <v>1450</v>
      </c>
      <c r="M84" s="125">
        <v>44562</v>
      </c>
      <c r="N84" s="125">
        <v>44896</v>
      </c>
      <c r="O84" s="144" t="s">
        <v>1217</v>
      </c>
      <c r="P84" s="144" t="s">
        <v>1217</v>
      </c>
    </row>
    <row r="85" s="93" customFormat="1" customHeight="1" spans="1:16">
      <c r="A85" s="104">
        <v>15</v>
      </c>
      <c r="B85" s="143" t="s">
        <v>1757</v>
      </c>
      <c r="C85" s="102" t="s">
        <v>1445</v>
      </c>
      <c r="D85" s="103" t="s">
        <v>72</v>
      </c>
      <c r="E85" s="143" t="s">
        <v>1758</v>
      </c>
      <c r="F85" s="143" t="s">
        <v>1759</v>
      </c>
      <c r="G85" s="143" t="s">
        <v>1760</v>
      </c>
      <c r="H85" s="145">
        <v>63</v>
      </c>
      <c r="I85" s="145" t="s">
        <v>731</v>
      </c>
      <c r="J85" s="145">
        <v>63</v>
      </c>
      <c r="K85" s="143" t="s">
        <v>1708</v>
      </c>
      <c r="L85" s="108" t="s">
        <v>1450</v>
      </c>
      <c r="M85" s="125">
        <v>44562</v>
      </c>
      <c r="N85" s="125">
        <v>44896</v>
      </c>
      <c r="O85" s="143" t="s">
        <v>1705</v>
      </c>
      <c r="P85" s="143" t="s">
        <v>1705</v>
      </c>
    </row>
    <row r="86" s="93" customFormat="1" customHeight="1" spans="1:16">
      <c r="A86" s="137">
        <v>16</v>
      </c>
      <c r="B86" s="143" t="s">
        <v>1761</v>
      </c>
      <c r="C86" s="102" t="s">
        <v>1445</v>
      </c>
      <c r="D86" s="103" t="s">
        <v>72</v>
      </c>
      <c r="E86" s="143" t="s">
        <v>1762</v>
      </c>
      <c r="F86" s="143" t="s">
        <v>892</v>
      </c>
      <c r="G86" s="108" t="s">
        <v>1763</v>
      </c>
      <c r="H86" s="146">
        <v>79</v>
      </c>
      <c r="I86" s="112" t="s">
        <v>731</v>
      </c>
      <c r="J86" s="146">
        <v>79</v>
      </c>
      <c r="K86" s="108" t="s">
        <v>1764</v>
      </c>
      <c r="L86" s="108" t="s">
        <v>1450</v>
      </c>
      <c r="M86" s="125">
        <v>44562</v>
      </c>
      <c r="N86" s="125">
        <v>44896</v>
      </c>
      <c r="O86" s="143" t="s">
        <v>1705</v>
      </c>
      <c r="P86" s="143" t="s">
        <v>1705</v>
      </c>
    </row>
    <row r="87" s="93" customFormat="1" customHeight="1" spans="1:16">
      <c r="A87" s="147">
        <v>17</v>
      </c>
      <c r="B87" s="148" t="s">
        <v>1765</v>
      </c>
      <c r="C87" s="102" t="s">
        <v>1445</v>
      </c>
      <c r="D87" s="103" t="s">
        <v>72</v>
      </c>
      <c r="E87" s="149" t="s">
        <v>1766</v>
      </c>
      <c r="F87" s="150" t="s">
        <v>948</v>
      </c>
      <c r="G87" s="150" t="s">
        <v>1767</v>
      </c>
      <c r="H87" s="151">
        <v>24.3288</v>
      </c>
      <c r="I87" s="150" t="s">
        <v>76</v>
      </c>
      <c r="J87" s="151">
        <v>24.3288</v>
      </c>
      <c r="K87" s="150" t="s">
        <v>1768</v>
      </c>
      <c r="L87" s="48" t="s">
        <v>1246</v>
      </c>
      <c r="M87" s="150" t="s">
        <v>1769</v>
      </c>
      <c r="N87" s="150" t="s">
        <v>1770</v>
      </c>
      <c r="O87" s="150" t="s">
        <v>1771</v>
      </c>
      <c r="P87" s="150" t="s">
        <v>1772</v>
      </c>
    </row>
    <row r="88" s="93" customFormat="1" customHeight="1" spans="1:16">
      <c r="A88" s="147">
        <v>18</v>
      </c>
      <c r="B88" s="148" t="s">
        <v>1773</v>
      </c>
      <c r="C88" s="102" t="s">
        <v>1445</v>
      </c>
      <c r="D88" s="152" t="s">
        <v>72</v>
      </c>
      <c r="E88" s="149" t="s">
        <v>1774</v>
      </c>
      <c r="F88" s="150" t="s">
        <v>1775</v>
      </c>
      <c r="G88" s="150" t="s">
        <v>1776</v>
      </c>
      <c r="H88" s="151">
        <v>21.32</v>
      </c>
      <c r="I88" s="150" t="s">
        <v>76</v>
      </c>
      <c r="J88" s="151">
        <v>21.32</v>
      </c>
      <c r="K88" s="150" t="s">
        <v>1777</v>
      </c>
      <c r="L88" s="48" t="s">
        <v>1246</v>
      </c>
      <c r="M88" s="150" t="s">
        <v>1770</v>
      </c>
      <c r="N88" s="150" t="s">
        <v>1778</v>
      </c>
      <c r="O88" s="150" t="s">
        <v>1771</v>
      </c>
      <c r="P88" s="150" t="s">
        <v>1771</v>
      </c>
    </row>
    <row r="89" s="93" customFormat="1" customHeight="1" spans="1:16">
      <c r="A89" s="148">
        <v>19</v>
      </c>
      <c r="B89" s="148" t="s">
        <v>1779</v>
      </c>
      <c r="C89" s="102" t="s">
        <v>1445</v>
      </c>
      <c r="D89" s="152" t="s">
        <v>72</v>
      </c>
      <c r="E89" s="149" t="s">
        <v>1780</v>
      </c>
      <c r="F89" s="150" t="s">
        <v>1781</v>
      </c>
      <c r="G89" s="150" t="s">
        <v>1776</v>
      </c>
      <c r="H89" s="151">
        <v>38.2</v>
      </c>
      <c r="I89" s="150" t="s">
        <v>76</v>
      </c>
      <c r="J89" s="151">
        <v>38.2</v>
      </c>
      <c r="K89" s="150" t="s">
        <v>1782</v>
      </c>
      <c r="L89" s="48" t="s">
        <v>1246</v>
      </c>
      <c r="M89" s="150" t="s">
        <v>1770</v>
      </c>
      <c r="N89" s="150" t="s">
        <v>1778</v>
      </c>
      <c r="O89" s="150" t="s">
        <v>1771</v>
      </c>
      <c r="P89" s="150" t="s">
        <v>1771</v>
      </c>
    </row>
    <row r="90" s="93" customFormat="1" customHeight="1" spans="1:16">
      <c r="A90" s="147">
        <v>20</v>
      </c>
      <c r="B90" s="148" t="s">
        <v>1783</v>
      </c>
      <c r="C90" s="102" t="s">
        <v>1445</v>
      </c>
      <c r="D90" s="152" t="s">
        <v>72</v>
      </c>
      <c r="E90" s="149" t="s">
        <v>1784</v>
      </c>
      <c r="F90" s="150" t="s">
        <v>1785</v>
      </c>
      <c r="G90" s="150" t="s">
        <v>1767</v>
      </c>
      <c r="H90" s="151">
        <v>19.4456</v>
      </c>
      <c r="I90" s="150" t="s">
        <v>76</v>
      </c>
      <c r="J90" s="151">
        <v>19.4456</v>
      </c>
      <c r="K90" s="150" t="s">
        <v>1786</v>
      </c>
      <c r="L90" s="48" t="s">
        <v>1246</v>
      </c>
      <c r="M90" s="150" t="s">
        <v>1769</v>
      </c>
      <c r="N90" s="150" t="s">
        <v>1770</v>
      </c>
      <c r="O90" s="150" t="s">
        <v>1771</v>
      </c>
      <c r="P90" s="150" t="s">
        <v>1772</v>
      </c>
    </row>
    <row r="91" s="93" customFormat="1" customHeight="1" spans="1:16">
      <c r="A91" s="147">
        <v>21</v>
      </c>
      <c r="B91" s="148" t="s">
        <v>1787</v>
      </c>
      <c r="C91" s="102" t="s">
        <v>1445</v>
      </c>
      <c r="D91" s="152" t="s">
        <v>72</v>
      </c>
      <c r="E91" s="149" t="s">
        <v>1788</v>
      </c>
      <c r="F91" s="150" t="s">
        <v>858</v>
      </c>
      <c r="G91" s="150" t="s">
        <v>1767</v>
      </c>
      <c r="H91" s="151">
        <v>63.22</v>
      </c>
      <c r="I91" s="150" t="s">
        <v>76</v>
      </c>
      <c r="J91" s="151">
        <v>63.22</v>
      </c>
      <c r="K91" s="150" t="s">
        <v>1789</v>
      </c>
      <c r="L91" s="48" t="s">
        <v>1246</v>
      </c>
      <c r="M91" s="150" t="s">
        <v>1769</v>
      </c>
      <c r="N91" s="150" t="s">
        <v>1770</v>
      </c>
      <c r="O91" s="150" t="s">
        <v>1771</v>
      </c>
      <c r="P91" s="150" t="s">
        <v>1772</v>
      </c>
    </row>
    <row r="92" s="93" customFormat="1" customHeight="1" spans="1:16">
      <c r="A92" s="148">
        <v>22</v>
      </c>
      <c r="B92" s="148" t="s">
        <v>1790</v>
      </c>
      <c r="C92" s="102" t="s">
        <v>1445</v>
      </c>
      <c r="D92" s="152" t="s">
        <v>72</v>
      </c>
      <c r="E92" s="149" t="s">
        <v>1791</v>
      </c>
      <c r="F92" s="150" t="s">
        <v>1792</v>
      </c>
      <c r="G92" s="150" t="s">
        <v>1767</v>
      </c>
      <c r="H92" s="151">
        <v>121.8184</v>
      </c>
      <c r="I92" s="150" t="s">
        <v>76</v>
      </c>
      <c r="J92" s="151">
        <v>121.8184</v>
      </c>
      <c r="K92" s="150" t="s">
        <v>1793</v>
      </c>
      <c r="L92" s="48" t="s">
        <v>1246</v>
      </c>
      <c r="M92" s="150" t="s">
        <v>1769</v>
      </c>
      <c r="N92" s="150" t="s">
        <v>1770</v>
      </c>
      <c r="O92" s="150" t="s">
        <v>1771</v>
      </c>
      <c r="P92" s="150" t="s">
        <v>1772</v>
      </c>
    </row>
    <row r="93" s="93" customFormat="1" customHeight="1" spans="1:16">
      <c r="A93" s="147">
        <v>23</v>
      </c>
      <c r="B93" s="148" t="s">
        <v>1794</v>
      </c>
      <c r="C93" s="102" t="s">
        <v>1445</v>
      </c>
      <c r="D93" s="152" t="s">
        <v>72</v>
      </c>
      <c r="E93" s="149" t="s">
        <v>1795</v>
      </c>
      <c r="F93" s="150" t="s">
        <v>1796</v>
      </c>
      <c r="G93" s="150" t="s">
        <v>1767</v>
      </c>
      <c r="H93" s="151">
        <v>90.688</v>
      </c>
      <c r="I93" s="150" t="s">
        <v>76</v>
      </c>
      <c r="J93" s="151">
        <v>90.688</v>
      </c>
      <c r="K93" s="150" t="s">
        <v>1797</v>
      </c>
      <c r="L93" s="48" t="s">
        <v>1246</v>
      </c>
      <c r="M93" s="150" t="s">
        <v>1769</v>
      </c>
      <c r="N93" s="150" t="s">
        <v>1770</v>
      </c>
      <c r="O93" s="150" t="s">
        <v>1771</v>
      </c>
      <c r="P93" s="150" t="s">
        <v>1772</v>
      </c>
    </row>
    <row r="94" s="93" customFormat="1" customHeight="1" spans="1:16">
      <c r="A94" s="147">
        <v>24</v>
      </c>
      <c r="B94" s="148" t="s">
        <v>1798</v>
      </c>
      <c r="C94" s="102" t="s">
        <v>1445</v>
      </c>
      <c r="D94" s="152" t="s">
        <v>72</v>
      </c>
      <c r="E94" s="149" t="s">
        <v>1799</v>
      </c>
      <c r="F94" s="150" t="s">
        <v>1800</v>
      </c>
      <c r="G94" s="150" t="s">
        <v>1767</v>
      </c>
      <c r="H94" s="151">
        <v>65.4</v>
      </c>
      <c r="I94" s="150" t="s">
        <v>76</v>
      </c>
      <c r="J94" s="151">
        <v>65.4</v>
      </c>
      <c r="K94" s="150" t="s">
        <v>1801</v>
      </c>
      <c r="L94" s="48" t="s">
        <v>1246</v>
      </c>
      <c r="M94" s="150" t="s">
        <v>1769</v>
      </c>
      <c r="N94" s="150" t="s">
        <v>1770</v>
      </c>
      <c r="O94" s="150" t="s">
        <v>1771</v>
      </c>
      <c r="P94" s="150" t="s">
        <v>1772</v>
      </c>
    </row>
    <row r="95" s="93" customFormat="1" customHeight="1" spans="1:16">
      <c r="A95" s="148">
        <v>25</v>
      </c>
      <c r="B95" s="148" t="s">
        <v>1802</v>
      </c>
      <c r="C95" s="102" t="s">
        <v>1445</v>
      </c>
      <c r="D95" s="152" t="s">
        <v>72</v>
      </c>
      <c r="E95" s="149" t="s">
        <v>1803</v>
      </c>
      <c r="F95" s="150" t="s">
        <v>1800</v>
      </c>
      <c r="G95" s="150" t="s">
        <v>1767</v>
      </c>
      <c r="H95" s="151">
        <v>20.8408</v>
      </c>
      <c r="I95" s="150" t="s">
        <v>76</v>
      </c>
      <c r="J95" s="151">
        <v>20.8408</v>
      </c>
      <c r="K95" s="150" t="s">
        <v>1804</v>
      </c>
      <c r="L95" s="48" t="s">
        <v>1246</v>
      </c>
      <c r="M95" s="150" t="s">
        <v>1769</v>
      </c>
      <c r="N95" s="150" t="s">
        <v>1770</v>
      </c>
      <c r="O95" s="150" t="s">
        <v>1771</v>
      </c>
      <c r="P95" s="150" t="s">
        <v>1772</v>
      </c>
    </row>
    <row r="96" s="93" customFormat="1" customHeight="1" spans="1:16">
      <c r="A96" s="147">
        <v>26</v>
      </c>
      <c r="B96" s="148" t="s">
        <v>1805</v>
      </c>
      <c r="C96" s="102" t="s">
        <v>1445</v>
      </c>
      <c r="D96" s="152" t="s">
        <v>72</v>
      </c>
      <c r="E96" s="149" t="s">
        <v>1806</v>
      </c>
      <c r="F96" s="150" t="s">
        <v>1800</v>
      </c>
      <c r="G96" s="150" t="s">
        <v>1767</v>
      </c>
      <c r="H96" s="151">
        <v>37.1036</v>
      </c>
      <c r="I96" s="150" t="s">
        <v>76</v>
      </c>
      <c r="J96" s="151">
        <v>37.1036</v>
      </c>
      <c r="K96" s="150" t="s">
        <v>1807</v>
      </c>
      <c r="L96" s="48" t="s">
        <v>1246</v>
      </c>
      <c r="M96" s="150" t="s">
        <v>1769</v>
      </c>
      <c r="N96" s="150" t="s">
        <v>1770</v>
      </c>
      <c r="O96" s="150" t="s">
        <v>1771</v>
      </c>
      <c r="P96" s="150" t="s">
        <v>1772</v>
      </c>
    </row>
    <row r="97" s="93" customFormat="1" customHeight="1" spans="1:16">
      <c r="A97" s="147">
        <v>27</v>
      </c>
      <c r="B97" s="148" t="s">
        <v>1808</v>
      </c>
      <c r="C97" s="102" t="s">
        <v>1445</v>
      </c>
      <c r="D97" s="152" t="s">
        <v>72</v>
      </c>
      <c r="E97" s="149" t="s">
        <v>1809</v>
      </c>
      <c r="F97" s="150" t="s">
        <v>1810</v>
      </c>
      <c r="G97" s="150" t="s">
        <v>1767</v>
      </c>
      <c r="H97" s="151">
        <v>42.8588</v>
      </c>
      <c r="I97" s="150" t="s">
        <v>76</v>
      </c>
      <c r="J97" s="151">
        <v>42.8588</v>
      </c>
      <c r="K97" s="150" t="s">
        <v>1811</v>
      </c>
      <c r="L97" s="48" t="s">
        <v>1246</v>
      </c>
      <c r="M97" s="150" t="s">
        <v>1769</v>
      </c>
      <c r="N97" s="150" t="s">
        <v>1770</v>
      </c>
      <c r="O97" s="150" t="s">
        <v>1771</v>
      </c>
      <c r="P97" s="150" t="s">
        <v>1772</v>
      </c>
    </row>
    <row r="98" s="93" customFormat="1" customHeight="1" spans="1:16">
      <c r="A98" s="148">
        <v>28</v>
      </c>
      <c r="B98" s="148" t="s">
        <v>1812</v>
      </c>
      <c r="C98" s="102" t="s">
        <v>1445</v>
      </c>
      <c r="D98" s="152" t="s">
        <v>72</v>
      </c>
      <c r="E98" s="149" t="s">
        <v>1813</v>
      </c>
      <c r="F98" s="150" t="s">
        <v>1814</v>
      </c>
      <c r="G98" s="150" t="s">
        <v>1767</v>
      </c>
      <c r="H98" s="151">
        <v>74.338</v>
      </c>
      <c r="I98" s="150" t="s">
        <v>76</v>
      </c>
      <c r="J98" s="151">
        <v>74.338</v>
      </c>
      <c r="K98" s="150" t="s">
        <v>1815</v>
      </c>
      <c r="L98" s="48" t="s">
        <v>1246</v>
      </c>
      <c r="M98" s="150" t="s">
        <v>1769</v>
      </c>
      <c r="N98" s="150" t="s">
        <v>1770</v>
      </c>
      <c r="O98" s="150" t="s">
        <v>1771</v>
      </c>
      <c r="P98" s="150" t="s">
        <v>1772</v>
      </c>
    </row>
    <row r="99" s="93" customFormat="1" ht="48" customHeight="1" spans="1:16">
      <c r="A99" s="153" t="s">
        <v>1005</v>
      </c>
      <c r="B99" s="153" t="s">
        <v>1816</v>
      </c>
      <c r="C99" s="153"/>
      <c r="D99" s="153"/>
      <c r="E99" s="153"/>
      <c r="F99" s="153"/>
      <c r="G99" s="153"/>
      <c r="H99" s="115">
        <v>347</v>
      </c>
      <c r="I99" s="115"/>
      <c r="J99" s="115">
        <v>347</v>
      </c>
      <c r="K99" s="153"/>
      <c r="L99" s="108"/>
      <c r="M99" s="153"/>
      <c r="N99" s="153"/>
      <c r="O99" s="153"/>
      <c r="P99" s="153"/>
    </row>
    <row r="100" s="93" customFormat="1" ht="48" customHeight="1" spans="1:16">
      <c r="A100" s="101">
        <v>1</v>
      </c>
      <c r="B100" s="99" t="s">
        <v>1817</v>
      </c>
      <c r="C100" s="99"/>
      <c r="D100" s="99"/>
      <c r="E100" s="99" t="s">
        <v>1818</v>
      </c>
      <c r="F100" s="99" t="s">
        <v>1819</v>
      </c>
      <c r="G100" s="99" t="s">
        <v>1820</v>
      </c>
      <c r="H100" s="112">
        <v>317</v>
      </c>
      <c r="I100" s="112" t="s">
        <v>76</v>
      </c>
      <c r="J100" s="112">
        <v>317</v>
      </c>
      <c r="K100" s="99" t="s">
        <v>1821</v>
      </c>
      <c r="L100" s="108" t="s">
        <v>1450</v>
      </c>
      <c r="M100" s="126">
        <v>44682</v>
      </c>
      <c r="N100" s="126">
        <v>44896</v>
      </c>
      <c r="O100" s="99" t="s">
        <v>1822</v>
      </c>
      <c r="P100" s="99" t="s">
        <v>1514</v>
      </c>
    </row>
    <row r="101" s="93" customFormat="1" ht="54" customHeight="1" spans="1:16">
      <c r="A101" s="101">
        <v>2</v>
      </c>
      <c r="B101" s="99" t="s">
        <v>1823</v>
      </c>
      <c r="C101" s="99"/>
      <c r="D101" s="99"/>
      <c r="E101" s="99" t="s">
        <v>1824</v>
      </c>
      <c r="F101" s="99" t="s">
        <v>1819</v>
      </c>
      <c r="G101" s="99" t="s">
        <v>1825</v>
      </c>
      <c r="H101" s="112">
        <v>30</v>
      </c>
      <c r="I101" s="112" t="s">
        <v>76</v>
      </c>
      <c r="J101" s="112">
        <v>30</v>
      </c>
      <c r="K101" s="99" t="s">
        <v>1826</v>
      </c>
      <c r="L101" s="108" t="s">
        <v>1450</v>
      </c>
      <c r="M101" s="126">
        <v>44683</v>
      </c>
      <c r="N101" s="126">
        <v>44897</v>
      </c>
      <c r="O101" s="99" t="s">
        <v>1822</v>
      </c>
      <c r="P101" s="99" t="s">
        <v>1514</v>
      </c>
    </row>
    <row r="102" s="93" customFormat="1" customHeight="1" spans="1:16">
      <c r="A102" s="154" t="s">
        <v>1099</v>
      </c>
      <c r="B102" s="44" t="s">
        <v>1827</v>
      </c>
      <c r="C102" s="102"/>
      <c r="D102" s="155"/>
      <c r="E102" s="44"/>
      <c r="F102" s="154"/>
      <c r="G102" s="154"/>
      <c r="H102" s="156">
        <v>180</v>
      </c>
      <c r="I102" s="156"/>
      <c r="J102" s="156">
        <v>180</v>
      </c>
      <c r="K102" s="154"/>
      <c r="L102" s="154"/>
      <c r="M102" s="154"/>
      <c r="N102" s="154"/>
      <c r="O102" s="154"/>
      <c r="P102" s="154"/>
    </row>
    <row r="103" s="93" customFormat="1" customHeight="1" spans="1:16">
      <c r="A103" s="108">
        <v>1</v>
      </c>
      <c r="B103" s="99" t="s">
        <v>1828</v>
      </c>
      <c r="C103" s="102" t="s">
        <v>1445</v>
      </c>
      <c r="D103" s="155" t="s">
        <v>72</v>
      </c>
      <c r="E103" s="99" t="s">
        <v>1829</v>
      </c>
      <c r="F103" s="99" t="s">
        <v>1830</v>
      </c>
      <c r="G103" s="99" t="s">
        <v>1831</v>
      </c>
      <c r="H103" s="112">
        <v>40</v>
      </c>
      <c r="I103" s="112" t="s">
        <v>76</v>
      </c>
      <c r="J103" s="112">
        <v>40</v>
      </c>
      <c r="K103" s="108" t="s">
        <v>1832</v>
      </c>
      <c r="L103" s="108" t="s">
        <v>1450</v>
      </c>
      <c r="M103" s="125">
        <v>44682</v>
      </c>
      <c r="N103" s="125">
        <v>44866</v>
      </c>
      <c r="O103" s="108" t="s">
        <v>1833</v>
      </c>
      <c r="P103" s="108" t="s">
        <v>1830</v>
      </c>
    </row>
    <row r="104" s="93" customFormat="1" ht="79" customHeight="1" spans="1:16">
      <c r="A104" s="119">
        <v>2</v>
      </c>
      <c r="B104" s="108" t="s">
        <v>1834</v>
      </c>
      <c r="C104" s="102" t="s">
        <v>1445</v>
      </c>
      <c r="D104" s="155" t="s">
        <v>72</v>
      </c>
      <c r="E104" s="119" t="s">
        <v>1835</v>
      </c>
      <c r="F104" s="109" t="s">
        <v>1830</v>
      </c>
      <c r="G104" s="119" t="s">
        <v>1836</v>
      </c>
      <c r="H104" s="110">
        <v>20</v>
      </c>
      <c r="I104" s="112" t="s">
        <v>76</v>
      </c>
      <c r="J104" s="110">
        <v>20</v>
      </c>
      <c r="K104" s="119" t="s">
        <v>1837</v>
      </c>
      <c r="L104" s="108" t="s">
        <v>1450</v>
      </c>
      <c r="M104" s="166">
        <v>44682</v>
      </c>
      <c r="N104" s="125">
        <v>44866</v>
      </c>
      <c r="O104" s="113" t="s">
        <v>1833</v>
      </c>
      <c r="P104" s="113" t="s">
        <v>1830</v>
      </c>
    </row>
    <row r="105" s="93" customFormat="1" ht="59" customHeight="1" spans="1:16">
      <c r="A105" s="108">
        <v>3</v>
      </c>
      <c r="B105" s="108" t="s">
        <v>1838</v>
      </c>
      <c r="C105" s="102" t="s">
        <v>1445</v>
      </c>
      <c r="D105" s="155" t="s">
        <v>72</v>
      </c>
      <c r="E105" s="108" t="s">
        <v>1839</v>
      </c>
      <c r="F105" s="108" t="s">
        <v>1840</v>
      </c>
      <c r="G105" s="108" t="s">
        <v>1841</v>
      </c>
      <c r="H105" s="112">
        <v>20</v>
      </c>
      <c r="I105" s="112" t="s">
        <v>731</v>
      </c>
      <c r="J105" s="112">
        <v>20</v>
      </c>
      <c r="K105" s="108" t="s">
        <v>1842</v>
      </c>
      <c r="L105" s="108" t="s">
        <v>1450</v>
      </c>
      <c r="M105" s="125">
        <v>44682</v>
      </c>
      <c r="N105" s="125">
        <v>44866</v>
      </c>
      <c r="O105" s="108" t="s">
        <v>1833</v>
      </c>
      <c r="P105" s="108" t="s">
        <v>1840</v>
      </c>
    </row>
    <row r="106" s="93" customFormat="1" ht="59" customHeight="1" spans="1:16">
      <c r="A106" s="108">
        <v>4</v>
      </c>
      <c r="B106" s="108" t="s">
        <v>1843</v>
      </c>
      <c r="C106" s="102" t="s">
        <v>1445</v>
      </c>
      <c r="D106" s="155" t="s">
        <v>72</v>
      </c>
      <c r="E106" s="108" t="s">
        <v>1844</v>
      </c>
      <c r="F106" s="108" t="s">
        <v>1845</v>
      </c>
      <c r="G106" s="108" t="s">
        <v>1846</v>
      </c>
      <c r="H106" s="112">
        <v>10</v>
      </c>
      <c r="I106" s="112" t="s">
        <v>731</v>
      </c>
      <c r="J106" s="112">
        <v>10</v>
      </c>
      <c r="K106" s="108" t="s">
        <v>1847</v>
      </c>
      <c r="L106" s="108" t="s">
        <v>1450</v>
      </c>
      <c r="M106" s="166">
        <v>44682</v>
      </c>
      <c r="N106" s="125">
        <v>44866</v>
      </c>
      <c r="O106" s="108" t="s">
        <v>1833</v>
      </c>
      <c r="P106" s="108" t="s">
        <v>1845</v>
      </c>
    </row>
    <row r="107" s="93" customFormat="1" customHeight="1" spans="1:16">
      <c r="A107" s="108">
        <v>5</v>
      </c>
      <c r="B107" s="108" t="s">
        <v>1848</v>
      </c>
      <c r="C107" s="102" t="s">
        <v>1445</v>
      </c>
      <c r="D107" s="155" t="s">
        <v>72</v>
      </c>
      <c r="E107" s="108" t="s">
        <v>1849</v>
      </c>
      <c r="F107" s="108" t="s">
        <v>1830</v>
      </c>
      <c r="G107" s="108" t="s">
        <v>1850</v>
      </c>
      <c r="H107" s="112">
        <v>90</v>
      </c>
      <c r="I107" s="112" t="s">
        <v>76</v>
      </c>
      <c r="J107" s="112">
        <v>90</v>
      </c>
      <c r="K107" s="108" t="s">
        <v>1851</v>
      </c>
      <c r="L107" s="108" t="s">
        <v>1450</v>
      </c>
      <c r="M107" s="166">
        <v>44835</v>
      </c>
      <c r="N107" s="125">
        <v>44896</v>
      </c>
      <c r="O107" s="108" t="s">
        <v>1833</v>
      </c>
      <c r="P107" s="108" t="s">
        <v>1830</v>
      </c>
    </row>
    <row r="108" s="93" customFormat="1" customHeight="1" spans="1:16">
      <c r="A108" s="154" t="s">
        <v>1106</v>
      </c>
      <c r="B108" s="157" t="s">
        <v>1852</v>
      </c>
      <c r="C108" s="102"/>
      <c r="D108" s="157"/>
      <c r="E108" s="44"/>
      <c r="F108" s="154"/>
      <c r="G108" s="154"/>
      <c r="H108" s="156">
        <v>376</v>
      </c>
      <c r="I108" s="156"/>
      <c r="J108" s="156">
        <f>SUM(J109:J127)</f>
        <v>376</v>
      </c>
      <c r="K108" s="154"/>
      <c r="L108" s="154"/>
      <c r="M108" s="154"/>
      <c r="N108" s="154"/>
      <c r="O108" s="154"/>
      <c r="P108" s="154"/>
    </row>
    <row r="109" s="93" customFormat="1" customHeight="1" spans="1:16">
      <c r="A109" s="47">
        <v>1</v>
      </c>
      <c r="B109" s="47" t="s">
        <v>1853</v>
      </c>
      <c r="C109" s="102" t="s">
        <v>1445</v>
      </c>
      <c r="D109" s="155" t="s">
        <v>72</v>
      </c>
      <c r="E109" s="108" t="s">
        <v>1854</v>
      </c>
      <c r="F109" s="47" t="s">
        <v>1855</v>
      </c>
      <c r="G109" s="47" t="s">
        <v>1856</v>
      </c>
      <c r="H109" s="88">
        <v>18</v>
      </c>
      <c r="I109" s="88" t="s">
        <v>731</v>
      </c>
      <c r="J109" s="88">
        <v>18</v>
      </c>
      <c r="K109" s="47" t="s">
        <v>1857</v>
      </c>
      <c r="L109" s="47" t="s">
        <v>1450</v>
      </c>
      <c r="M109" s="91">
        <v>44682</v>
      </c>
      <c r="N109" s="91">
        <v>44896</v>
      </c>
      <c r="O109" s="47" t="s">
        <v>1217</v>
      </c>
      <c r="P109" s="47" t="s">
        <v>1858</v>
      </c>
    </row>
    <row r="110" s="93" customFormat="1" customHeight="1" spans="1:16">
      <c r="A110" s="47">
        <v>2</v>
      </c>
      <c r="B110" s="47" t="s">
        <v>1859</v>
      </c>
      <c r="C110" s="102" t="s">
        <v>1445</v>
      </c>
      <c r="D110" s="155" t="s">
        <v>72</v>
      </c>
      <c r="E110" s="108" t="s">
        <v>1860</v>
      </c>
      <c r="F110" s="47" t="s">
        <v>1861</v>
      </c>
      <c r="G110" s="47" t="s">
        <v>1862</v>
      </c>
      <c r="H110" s="88">
        <v>18</v>
      </c>
      <c r="I110" s="88" t="s">
        <v>731</v>
      </c>
      <c r="J110" s="88">
        <v>18</v>
      </c>
      <c r="K110" s="47" t="s">
        <v>1863</v>
      </c>
      <c r="L110" s="47" t="s">
        <v>1450</v>
      </c>
      <c r="M110" s="91">
        <v>44682</v>
      </c>
      <c r="N110" s="91">
        <v>44896</v>
      </c>
      <c r="O110" s="47" t="s">
        <v>1217</v>
      </c>
      <c r="P110" s="47" t="s">
        <v>1864</v>
      </c>
    </row>
    <row r="111" s="93" customFormat="1" customHeight="1" spans="1:16">
      <c r="A111" s="47">
        <v>3</v>
      </c>
      <c r="B111" s="158" t="s">
        <v>1865</v>
      </c>
      <c r="C111" s="102" t="s">
        <v>1445</v>
      </c>
      <c r="D111" s="155" t="s">
        <v>72</v>
      </c>
      <c r="E111" s="143" t="s">
        <v>1866</v>
      </c>
      <c r="F111" s="158" t="s">
        <v>1867</v>
      </c>
      <c r="G111" s="47" t="s">
        <v>1862</v>
      </c>
      <c r="H111" s="159">
        <v>12</v>
      </c>
      <c r="I111" s="88" t="s">
        <v>731</v>
      </c>
      <c r="J111" s="159">
        <v>12</v>
      </c>
      <c r="K111" s="47" t="s">
        <v>1868</v>
      </c>
      <c r="L111" s="47" t="s">
        <v>1450</v>
      </c>
      <c r="M111" s="91">
        <v>44682</v>
      </c>
      <c r="N111" s="91">
        <v>44896</v>
      </c>
      <c r="O111" s="47" t="s">
        <v>1217</v>
      </c>
      <c r="P111" s="158" t="s">
        <v>1864</v>
      </c>
    </row>
    <row r="112" s="93" customFormat="1" customHeight="1" spans="1:16">
      <c r="A112" s="47">
        <v>4</v>
      </c>
      <c r="B112" s="47" t="s">
        <v>1869</v>
      </c>
      <c r="C112" s="102" t="s">
        <v>1445</v>
      </c>
      <c r="D112" s="155" t="s">
        <v>72</v>
      </c>
      <c r="E112" s="108" t="s">
        <v>1870</v>
      </c>
      <c r="F112" s="47" t="s">
        <v>1871</v>
      </c>
      <c r="G112" s="47" t="s">
        <v>1862</v>
      </c>
      <c r="H112" s="88">
        <v>25</v>
      </c>
      <c r="I112" s="88" t="s">
        <v>731</v>
      </c>
      <c r="J112" s="88">
        <v>25</v>
      </c>
      <c r="K112" s="47" t="s">
        <v>1872</v>
      </c>
      <c r="L112" s="47" t="s">
        <v>1450</v>
      </c>
      <c r="M112" s="91">
        <v>44682</v>
      </c>
      <c r="N112" s="91">
        <v>44896</v>
      </c>
      <c r="O112" s="47" t="s">
        <v>1217</v>
      </c>
      <c r="P112" s="47" t="s">
        <v>1873</v>
      </c>
    </row>
    <row r="113" s="93" customFormat="1" customHeight="1" spans="1:16">
      <c r="A113" s="47">
        <v>5</v>
      </c>
      <c r="B113" s="47" t="s">
        <v>1874</v>
      </c>
      <c r="C113" s="102" t="s">
        <v>1445</v>
      </c>
      <c r="D113" s="155" t="s">
        <v>72</v>
      </c>
      <c r="E113" s="143" t="s">
        <v>1875</v>
      </c>
      <c r="F113" s="47" t="s">
        <v>1876</v>
      </c>
      <c r="G113" s="47" t="s">
        <v>1862</v>
      </c>
      <c r="H113" s="88">
        <v>20</v>
      </c>
      <c r="I113" s="88" t="s">
        <v>731</v>
      </c>
      <c r="J113" s="88">
        <v>20</v>
      </c>
      <c r="K113" s="47" t="s">
        <v>1877</v>
      </c>
      <c r="L113" s="47" t="s">
        <v>1450</v>
      </c>
      <c r="M113" s="91">
        <v>44682</v>
      </c>
      <c r="N113" s="91">
        <v>44896</v>
      </c>
      <c r="O113" s="47" t="s">
        <v>1217</v>
      </c>
      <c r="P113" s="47" t="s">
        <v>1878</v>
      </c>
    </row>
    <row r="114" s="93" customFormat="1" customHeight="1" spans="1:16">
      <c r="A114" s="47">
        <v>6</v>
      </c>
      <c r="B114" s="47" t="s">
        <v>1879</v>
      </c>
      <c r="C114" s="102" t="s">
        <v>1445</v>
      </c>
      <c r="D114" s="155" t="s">
        <v>72</v>
      </c>
      <c r="E114" s="108" t="s">
        <v>1880</v>
      </c>
      <c r="F114" s="47" t="s">
        <v>1881</v>
      </c>
      <c r="G114" s="47" t="s">
        <v>1882</v>
      </c>
      <c r="H114" s="88">
        <v>15</v>
      </c>
      <c r="I114" s="88" t="s">
        <v>731</v>
      </c>
      <c r="J114" s="88">
        <v>15</v>
      </c>
      <c r="K114" s="47" t="s">
        <v>1883</v>
      </c>
      <c r="L114" s="47" t="s">
        <v>1450</v>
      </c>
      <c r="M114" s="91">
        <v>44682</v>
      </c>
      <c r="N114" s="91">
        <v>44896</v>
      </c>
      <c r="O114" s="47" t="s">
        <v>1217</v>
      </c>
      <c r="P114" s="47" t="s">
        <v>1884</v>
      </c>
    </row>
    <row r="115" s="93" customFormat="1" customHeight="1" spans="1:16">
      <c r="A115" s="47">
        <v>7</v>
      </c>
      <c r="B115" s="47" t="s">
        <v>1885</v>
      </c>
      <c r="C115" s="102" t="s">
        <v>1445</v>
      </c>
      <c r="D115" s="155" t="s">
        <v>72</v>
      </c>
      <c r="E115" s="108" t="s">
        <v>1886</v>
      </c>
      <c r="F115" s="47" t="s">
        <v>1887</v>
      </c>
      <c r="G115" s="47" t="s">
        <v>1888</v>
      </c>
      <c r="H115" s="160">
        <v>19</v>
      </c>
      <c r="I115" s="88" t="s">
        <v>731</v>
      </c>
      <c r="J115" s="160">
        <v>19</v>
      </c>
      <c r="K115" s="47" t="s">
        <v>1889</v>
      </c>
      <c r="L115" s="47" t="s">
        <v>1450</v>
      </c>
      <c r="M115" s="91">
        <v>44682</v>
      </c>
      <c r="N115" s="91">
        <v>44896</v>
      </c>
      <c r="O115" s="47" t="s">
        <v>1217</v>
      </c>
      <c r="P115" s="47" t="s">
        <v>1890</v>
      </c>
    </row>
    <row r="116" s="93" customFormat="1" customHeight="1" spans="1:16">
      <c r="A116" s="47">
        <v>8</v>
      </c>
      <c r="B116" s="47" t="s">
        <v>1891</v>
      </c>
      <c r="C116" s="102" t="s">
        <v>1445</v>
      </c>
      <c r="D116" s="155" t="s">
        <v>72</v>
      </c>
      <c r="E116" s="108" t="s">
        <v>1892</v>
      </c>
      <c r="F116" s="47" t="s">
        <v>1893</v>
      </c>
      <c r="G116" s="47" t="s">
        <v>1862</v>
      </c>
      <c r="H116" s="160">
        <v>15</v>
      </c>
      <c r="I116" s="88" t="s">
        <v>731</v>
      </c>
      <c r="J116" s="160">
        <v>15</v>
      </c>
      <c r="K116" s="47" t="s">
        <v>1894</v>
      </c>
      <c r="L116" s="47" t="s">
        <v>1450</v>
      </c>
      <c r="M116" s="91">
        <v>44682</v>
      </c>
      <c r="N116" s="91">
        <v>44896</v>
      </c>
      <c r="O116" s="47" t="s">
        <v>1217</v>
      </c>
      <c r="P116" s="47" t="s">
        <v>1890</v>
      </c>
    </row>
    <row r="117" s="93" customFormat="1" customHeight="1" spans="1:16">
      <c r="A117" s="47">
        <v>9</v>
      </c>
      <c r="B117" s="47" t="s">
        <v>1895</v>
      </c>
      <c r="C117" s="102" t="s">
        <v>1445</v>
      </c>
      <c r="D117" s="155" t="s">
        <v>72</v>
      </c>
      <c r="E117" s="108" t="s">
        <v>1896</v>
      </c>
      <c r="F117" s="47" t="s">
        <v>1897</v>
      </c>
      <c r="G117" s="47" t="s">
        <v>1898</v>
      </c>
      <c r="H117" s="160">
        <v>21</v>
      </c>
      <c r="I117" s="88" t="s">
        <v>731</v>
      </c>
      <c r="J117" s="160">
        <v>21</v>
      </c>
      <c r="K117" s="47" t="s">
        <v>1899</v>
      </c>
      <c r="L117" s="47" t="s">
        <v>1450</v>
      </c>
      <c r="M117" s="91">
        <v>44682</v>
      </c>
      <c r="N117" s="91">
        <v>44896</v>
      </c>
      <c r="O117" s="47" t="s">
        <v>1217</v>
      </c>
      <c r="P117" s="47" t="s">
        <v>1900</v>
      </c>
    </row>
    <row r="118" s="93" customFormat="1" customHeight="1" spans="1:16">
      <c r="A118" s="47">
        <v>10</v>
      </c>
      <c r="B118" s="47" t="s">
        <v>1901</v>
      </c>
      <c r="C118" s="102" t="s">
        <v>1445</v>
      </c>
      <c r="D118" s="155" t="s">
        <v>72</v>
      </c>
      <c r="E118" s="108" t="s">
        <v>1902</v>
      </c>
      <c r="F118" s="47" t="s">
        <v>1903</v>
      </c>
      <c r="G118" s="47" t="s">
        <v>1904</v>
      </c>
      <c r="H118" s="160">
        <v>19</v>
      </c>
      <c r="I118" s="88" t="s">
        <v>731</v>
      </c>
      <c r="J118" s="160">
        <v>19</v>
      </c>
      <c r="K118" s="47" t="s">
        <v>1905</v>
      </c>
      <c r="L118" s="47" t="s">
        <v>1450</v>
      </c>
      <c r="M118" s="91">
        <v>44682</v>
      </c>
      <c r="N118" s="91">
        <v>44896</v>
      </c>
      <c r="O118" s="47" t="s">
        <v>1217</v>
      </c>
      <c r="P118" s="47" t="s">
        <v>1906</v>
      </c>
    </row>
    <row r="119" s="93" customFormat="1" customHeight="1" spans="1:16">
      <c r="A119" s="47">
        <v>11</v>
      </c>
      <c r="B119" s="47" t="s">
        <v>1907</v>
      </c>
      <c r="C119" s="102" t="s">
        <v>1445</v>
      </c>
      <c r="D119" s="155" t="s">
        <v>72</v>
      </c>
      <c r="E119" s="108" t="s">
        <v>1908</v>
      </c>
      <c r="F119" s="47" t="s">
        <v>1909</v>
      </c>
      <c r="G119" s="47" t="s">
        <v>1910</v>
      </c>
      <c r="H119" s="160">
        <v>9</v>
      </c>
      <c r="I119" s="88" t="s">
        <v>731</v>
      </c>
      <c r="J119" s="160">
        <v>9</v>
      </c>
      <c r="K119" s="47" t="s">
        <v>1911</v>
      </c>
      <c r="L119" s="47" t="s">
        <v>1450</v>
      </c>
      <c r="M119" s="91">
        <v>44682</v>
      </c>
      <c r="N119" s="91">
        <v>44896</v>
      </c>
      <c r="O119" s="47" t="s">
        <v>1217</v>
      </c>
      <c r="P119" s="47" t="s">
        <v>1912</v>
      </c>
    </row>
    <row r="120" s="93" customFormat="1" customHeight="1" spans="1:16">
      <c r="A120" s="47">
        <v>12</v>
      </c>
      <c r="B120" s="47" t="s">
        <v>1913</v>
      </c>
      <c r="C120" s="102" t="s">
        <v>1445</v>
      </c>
      <c r="D120" s="155" t="s">
        <v>72</v>
      </c>
      <c r="E120" s="108" t="s">
        <v>1914</v>
      </c>
      <c r="F120" s="47" t="s">
        <v>1915</v>
      </c>
      <c r="G120" s="47" t="s">
        <v>1916</v>
      </c>
      <c r="H120" s="160">
        <v>11</v>
      </c>
      <c r="I120" s="88" t="s">
        <v>731</v>
      </c>
      <c r="J120" s="160">
        <v>11</v>
      </c>
      <c r="K120" s="47" t="s">
        <v>1917</v>
      </c>
      <c r="L120" s="47" t="s">
        <v>1450</v>
      </c>
      <c r="M120" s="91">
        <v>44682</v>
      </c>
      <c r="N120" s="91">
        <v>44896</v>
      </c>
      <c r="O120" s="47" t="s">
        <v>1217</v>
      </c>
      <c r="P120" s="47" t="s">
        <v>1918</v>
      </c>
    </row>
    <row r="121" s="93" customFormat="1" customHeight="1" spans="1:16">
      <c r="A121" s="47">
        <v>13</v>
      </c>
      <c r="B121" s="47" t="s">
        <v>1919</v>
      </c>
      <c r="C121" s="102" t="s">
        <v>1445</v>
      </c>
      <c r="D121" s="155" t="s">
        <v>72</v>
      </c>
      <c r="E121" s="108" t="s">
        <v>1920</v>
      </c>
      <c r="F121" s="47" t="s">
        <v>1921</v>
      </c>
      <c r="G121" s="47" t="s">
        <v>1922</v>
      </c>
      <c r="H121" s="160">
        <v>15</v>
      </c>
      <c r="I121" s="88" t="s">
        <v>731</v>
      </c>
      <c r="J121" s="160">
        <v>15</v>
      </c>
      <c r="K121" s="47" t="s">
        <v>1923</v>
      </c>
      <c r="L121" s="47" t="s">
        <v>1450</v>
      </c>
      <c r="M121" s="91">
        <v>44682</v>
      </c>
      <c r="N121" s="91">
        <v>44896</v>
      </c>
      <c r="O121" s="47" t="s">
        <v>1217</v>
      </c>
      <c r="P121" s="47" t="s">
        <v>1918</v>
      </c>
    </row>
    <row r="122" s="93" customFormat="1" customHeight="1" spans="1:16">
      <c r="A122" s="47">
        <v>14</v>
      </c>
      <c r="B122" s="47" t="s">
        <v>1924</v>
      </c>
      <c r="C122" s="102" t="s">
        <v>1445</v>
      </c>
      <c r="D122" s="155" t="s">
        <v>72</v>
      </c>
      <c r="E122" s="108" t="s">
        <v>1925</v>
      </c>
      <c r="F122" s="47" t="s">
        <v>1926</v>
      </c>
      <c r="G122" s="47" t="s">
        <v>1927</v>
      </c>
      <c r="H122" s="160">
        <v>16</v>
      </c>
      <c r="I122" s="88" t="s">
        <v>731</v>
      </c>
      <c r="J122" s="160">
        <v>16</v>
      </c>
      <c r="K122" s="47" t="s">
        <v>1928</v>
      </c>
      <c r="L122" s="47" t="s">
        <v>1450</v>
      </c>
      <c r="M122" s="91">
        <v>44682</v>
      </c>
      <c r="N122" s="91">
        <v>44896</v>
      </c>
      <c r="O122" s="47" t="s">
        <v>1217</v>
      </c>
      <c r="P122" s="47" t="s">
        <v>1929</v>
      </c>
    </row>
    <row r="123" s="93" customFormat="1" customHeight="1" spans="1:16">
      <c r="A123" s="47">
        <v>15</v>
      </c>
      <c r="B123" s="47" t="s">
        <v>1930</v>
      </c>
      <c r="C123" s="102" t="s">
        <v>1445</v>
      </c>
      <c r="D123" s="155" t="s">
        <v>72</v>
      </c>
      <c r="E123" s="108" t="s">
        <v>1931</v>
      </c>
      <c r="F123" s="47" t="s">
        <v>1932</v>
      </c>
      <c r="G123" s="47" t="s">
        <v>1933</v>
      </c>
      <c r="H123" s="160">
        <v>17</v>
      </c>
      <c r="I123" s="88" t="s">
        <v>731</v>
      </c>
      <c r="J123" s="160">
        <v>17</v>
      </c>
      <c r="K123" s="47" t="s">
        <v>1934</v>
      </c>
      <c r="L123" s="47" t="s">
        <v>1450</v>
      </c>
      <c r="M123" s="91">
        <v>44682</v>
      </c>
      <c r="N123" s="91">
        <v>44896</v>
      </c>
      <c r="O123" s="47" t="s">
        <v>1217</v>
      </c>
      <c r="P123" s="47" t="s">
        <v>1935</v>
      </c>
    </row>
    <row r="124" s="93" customFormat="1" customHeight="1" spans="1:16">
      <c r="A124" s="47">
        <v>16</v>
      </c>
      <c r="B124" s="47" t="s">
        <v>1936</v>
      </c>
      <c r="C124" s="102" t="s">
        <v>1445</v>
      </c>
      <c r="D124" s="155" t="s">
        <v>72</v>
      </c>
      <c r="E124" s="108" t="s">
        <v>1937</v>
      </c>
      <c r="F124" s="47" t="s">
        <v>1938</v>
      </c>
      <c r="G124" s="47" t="s">
        <v>1939</v>
      </c>
      <c r="H124" s="88">
        <v>26</v>
      </c>
      <c r="I124" s="88" t="s">
        <v>731</v>
      </c>
      <c r="J124" s="88">
        <v>26</v>
      </c>
      <c r="K124" s="47" t="s">
        <v>1940</v>
      </c>
      <c r="L124" s="47" t="s">
        <v>1450</v>
      </c>
      <c r="M124" s="91">
        <v>44682</v>
      </c>
      <c r="N124" s="91">
        <v>44896</v>
      </c>
      <c r="O124" s="47" t="s">
        <v>1217</v>
      </c>
      <c r="P124" s="47" t="s">
        <v>1941</v>
      </c>
    </row>
    <row r="125" s="93" customFormat="1" customHeight="1" spans="1:16">
      <c r="A125" s="47">
        <v>17</v>
      </c>
      <c r="B125" s="47" t="s">
        <v>1942</v>
      </c>
      <c r="C125" s="102" t="s">
        <v>1445</v>
      </c>
      <c r="D125" s="155" t="s">
        <v>72</v>
      </c>
      <c r="E125" s="108" t="s">
        <v>1943</v>
      </c>
      <c r="F125" s="47" t="s">
        <v>1944</v>
      </c>
      <c r="G125" s="47" t="s">
        <v>1945</v>
      </c>
      <c r="H125" s="88">
        <v>15</v>
      </c>
      <c r="I125" s="88" t="s">
        <v>731</v>
      </c>
      <c r="J125" s="88">
        <v>15</v>
      </c>
      <c r="K125" s="47" t="s">
        <v>1946</v>
      </c>
      <c r="L125" s="47" t="s">
        <v>1450</v>
      </c>
      <c r="M125" s="91">
        <v>44682</v>
      </c>
      <c r="N125" s="91">
        <v>44896</v>
      </c>
      <c r="O125" s="47" t="s">
        <v>1217</v>
      </c>
      <c r="P125" s="47" t="s">
        <v>1947</v>
      </c>
    </row>
    <row r="126" s="93" customFormat="1" customHeight="1" spans="1:16">
      <c r="A126" s="47">
        <v>18</v>
      </c>
      <c r="B126" s="158" t="s">
        <v>1948</v>
      </c>
      <c r="C126" s="102" t="s">
        <v>1445</v>
      </c>
      <c r="D126" s="155" t="s">
        <v>72</v>
      </c>
      <c r="E126" s="108" t="s">
        <v>1949</v>
      </c>
      <c r="F126" s="158" t="s">
        <v>1950</v>
      </c>
      <c r="G126" s="47" t="s">
        <v>1945</v>
      </c>
      <c r="H126" s="88">
        <v>76</v>
      </c>
      <c r="I126" s="88" t="s">
        <v>731</v>
      </c>
      <c r="J126" s="88">
        <v>76</v>
      </c>
      <c r="K126" s="47" t="s">
        <v>1951</v>
      </c>
      <c r="L126" s="47" t="s">
        <v>1450</v>
      </c>
      <c r="M126" s="91">
        <v>44682</v>
      </c>
      <c r="N126" s="91">
        <v>44896</v>
      </c>
      <c r="O126" s="47" t="s">
        <v>1217</v>
      </c>
      <c r="P126" s="47" t="s">
        <v>1217</v>
      </c>
    </row>
    <row r="127" s="93" customFormat="1" customHeight="1" spans="1:16">
      <c r="A127" s="47">
        <v>19</v>
      </c>
      <c r="B127" s="158" t="s">
        <v>1952</v>
      </c>
      <c r="C127" s="102" t="s">
        <v>1445</v>
      </c>
      <c r="D127" s="155" t="s">
        <v>72</v>
      </c>
      <c r="E127" s="108" t="s">
        <v>1953</v>
      </c>
      <c r="F127" s="158" t="s">
        <v>1954</v>
      </c>
      <c r="G127" s="47" t="s">
        <v>1945</v>
      </c>
      <c r="H127" s="88">
        <v>9</v>
      </c>
      <c r="I127" s="88" t="s">
        <v>731</v>
      </c>
      <c r="J127" s="88">
        <v>9</v>
      </c>
      <c r="K127" s="47" t="s">
        <v>1955</v>
      </c>
      <c r="L127" s="47" t="s">
        <v>1450</v>
      </c>
      <c r="M127" s="91">
        <v>44682</v>
      </c>
      <c r="N127" s="91">
        <v>44896</v>
      </c>
      <c r="O127" s="47" t="s">
        <v>1217</v>
      </c>
      <c r="P127" s="158" t="s">
        <v>1956</v>
      </c>
    </row>
    <row r="128" s="93" customFormat="1" customHeight="1" spans="1:16">
      <c r="A128" s="44" t="s">
        <v>1137</v>
      </c>
      <c r="B128" s="63" t="s">
        <v>1957</v>
      </c>
      <c r="C128" s="102"/>
      <c r="D128" s="63"/>
      <c r="E128" s="63"/>
      <c r="F128" s="63"/>
      <c r="G128" s="44"/>
      <c r="H128" s="161">
        <f>SUM(H129:H264)</f>
        <v>2435</v>
      </c>
      <c r="I128" s="161"/>
      <c r="J128" s="161">
        <f>SUM(J129:J264)</f>
        <v>2435</v>
      </c>
      <c r="K128" s="44"/>
      <c r="L128" s="63"/>
      <c r="M128" s="167"/>
      <c r="N128" s="167"/>
      <c r="O128" s="44"/>
      <c r="P128" s="44"/>
    </row>
    <row r="129" s="93" customFormat="1" customHeight="1" spans="1:16">
      <c r="A129" s="47">
        <v>1</v>
      </c>
      <c r="B129" s="47" t="s">
        <v>1958</v>
      </c>
      <c r="C129" s="102" t="s">
        <v>1445</v>
      </c>
      <c r="D129" s="155" t="s">
        <v>72</v>
      </c>
      <c r="E129" s="108" t="s">
        <v>1959</v>
      </c>
      <c r="F129" s="47" t="s">
        <v>1960</v>
      </c>
      <c r="G129" s="47" t="s">
        <v>1862</v>
      </c>
      <c r="H129" s="88">
        <v>10</v>
      </c>
      <c r="I129" s="88" t="s">
        <v>731</v>
      </c>
      <c r="J129" s="88">
        <v>10</v>
      </c>
      <c r="K129" s="47" t="s">
        <v>1961</v>
      </c>
      <c r="L129" s="47" t="s">
        <v>1450</v>
      </c>
      <c r="M129" s="91">
        <v>44682</v>
      </c>
      <c r="N129" s="91">
        <v>44896</v>
      </c>
      <c r="O129" s="47" t="s">
        <v>1217</v>
      </c>
      <c r="P129" s="47" t="s">
        <v>1864</v>
      </c>
    </row>
    <row r="130" s="93" customFormat="1" customHeight="1" spans="1:16">
      <c r="A130" s="47">
        <v>2</v>
      </c>
      <c r="B130" s="158" t="s">
        <v>1962</v>
      </c>
      <c r="C130" s="102" t="s">
        <v>1445</v>
      </c>
      <c r="D130" s="155" t="s">
        <v>72</v>
      </c>
      <c r="E130" s="168" t="s">
        <v>1963</v>
      </c>
      <c r="F130" s="158" t="s">
        <v>1964</v>
      </c>
      <c r="G130" s="47" t="s">
        <v>1888</v>
      </c>
      <c r="H130" s="159">
        <v>7</v>
      </c>
      <c r="I130" s="88" t="s">
        <v>731</v>
      </c>
      <c r="J130" s="159">
        <v>7</v>
      </c>
      <c r="K130" s="47" t="s">
        <v>1965</v>
      </c>
      <c r="L130" s="47" t="s">
        <v>1450</v>
      </c>
      <c r="M130" s="91">
        <v>44682</v>
      </c>
      <c r="N130" s="91">
        <v>44896</v>
      </c>
      <c r="O130" s="47" t="s">
        <v>1217</v>
      </c>
      <c r="P130" s="158" t="s">
        <v>1890</v>
      </c>
    </row>
    <row r="131" s="93" customFormat="1" customHeight="1" spans="1:16">
      <c r="A131" s="47">
        <v>3</v>
      </c>
      <c r="B131" s="158" t="s">
        <v>1966</v>
      </c>
      <c r="C131" s="102" t="s">
        <v>1445</v>
      </c>
      <c r="D131" s="155" t="s">
        <v>72</v>
      </c>
      <c r="E131" s="143" t="s">
        <v>1967</v>
      </c>
      <c r="F131" s="158" t="s">
        <v>1968</v>
      </c>
      <c r="G131" s="47" t="s">
        <v>1945</v>
      </c>
      <c r="H131" s="159">
        <v>14</v>
      </c>
      <c r="I131" s="88" t="s">
        <v>731</v>
      </c>
      <c r="J131" s="159">
        <v>14</v>
      </c>
      <c r="K131" s="47" t="s">
        <v>1969</v>
      </c>
      <c r="L131" s="47" t="s">
        <v>1450</v>
      </c>
      <c r="M131" s="91">
        <v>44682</v>
      </c>
      <c r="N131" s="91">
        <v>44896</v>
      </c>
      <c r="O131" s="47" t="s">
        <v>1217</v>
      </c>
      <c r="P131" s="158" t="s">
        <v>1890</v>
      </c>
    </row>
    <row r="132" s="93" customFormat="1" customHeight="1" spans="1:16">
      <c r="A132" s="47">
        <v>4</v>
      </c>
      <c r="B132" s="158" t="s">
        <v>1970</v>
      </c>
      <c r="C132" s="102" t="s">
        <v>1445</v>
      </c>
      <c r="D132" s="155" t="s">
        <v>72</v>
      </c>
      <c r="E132" s="143" t="s">
        <v>1971</v>
      </c>
      <c r="F132" s="158" t="s">
        <v>1972</v>
      </c>
      <c r="G132" s="47" t="s">
        <v>1916</v>
      </c>
      <c r="H132" s="159">
        <v>14</v>
      </c>
      <c r="I132" s="88" t="s">
        <v>731</v>
      </c>
      <c r="J132" s="159">
        <v>14</v>
      </c>
      <c r="K132" s="47" t="s">
        <v>1973</v>
      </c>
      <c r="L132" s="47" t="s">
        <v>1450</v>
      </c>
      <c r="M132" s="91">
        <v>44682</v>
      </c>
      <c r="N132" s="91">
        <v>44896</v>
      </c>
      <c r="O132" s="47" t="s">
        <v>1217</v>
      </c>
      <c r="P132" s="158" t="s">
        <v>1974</v>
      </c>
    </row>
    <row r="133" s="93" customFormat="1" customHeight="1" spans="1:16">
      <c r="A133" s="47">
        <v>5</v>
      </c>
      <c r="B133" s="158" t="s">
        <v>1975</v>
      </c>
      <c r="C133" s="102" t="s">
        <v>1445</v>
      </c>
      <c r="D133" s="155" t="s">
        <v>72</v>
      </c>
      <c r="E133" s="168" t="s">
        <v>1976</v>
      </c>
      <c r="F133" s="158" t="s">
        <v>1977</v>
      </c>
      <c r="G133" s="47" t="s">
        <v>1862</v>
      </c>
      <c r="H133" s="159">
        <v>11</v>
      </c>
      <c r="I133" s="88" t="s">
        <v>731</v>
      </c>
      <c r="J133" s="159">
        <v>11</v>
      </c>
      <c r="K133" s="47" t="s">
        <v>1978</v>
      </c>
      <c r="L133" s="47" t="s">
        <v>1450</v>
      </c>
      <c r="M133" s="91">
        <v>44682</v>
      </c>
      <c r="N133" s="91">
        <v>44896</v>
      </c>
      <c r="O133" s="47" t="s">
        <v>1217</v>
      </c>
      <c r="P133" s="158" t="s">
        <v>1947</v>
      </c>
    </row>
    <row r="134" s="93" customFormat="1" customHeight="1" spans="1:16">
      <c r="A134" s="47">
        <v>6</v>
      </c>
      <c r="B134" s="169" t="s">
        <v>1979</v>
      </c>
      <c r="C134" s="102" t="s">
        <v>1445</v>
      </c>
      <c r="D134" s="155" t="s">
        <v>72</v>
      </c>
      <c r="E134" s="170" t="s">
        <v>1980</v>
      </c>
      <c r="F134" s="169" t="s">
        <v>1981</v>
      </c>
      <c r="G134" s="47" t="s">
        <v>1982</v>
      </c>
      <c r="H134" s="159">
        <v>8</v>
      </c>
      <c r="I134" s="88" t="s">
        <v>731</v>
      </c>
      <c r="J134" s="159">
        <v>8</v>
      </c>
      <c r="K134" s="47" t="s">
        <v>1983</v>
      </c>
      <c r="L134" s="47" t="s">
        <v>1450</v>
      </c>
      <c r="M134" s="91">
        <v>44682</v>
      </c>
      <c r="N134" s="91">
        <v>44896</v>
      </c>
      <c r="O134" s="47" t="s">
        <v>1217</v>
      </c>
      <c r="P134" s="169" t="s">
        <v>1984</v>
      </c>
    </row>
    <row r="135" s="93" customFormat="1" customHeight="1" spans="1:16">
      <c r="A135" s="47">
        <v>7</v>
      </c>
      <c r="B135" s="158" t="s">
        <v>1985</v>
      </c>
      <c r="C135" s="102" t="s">
        <v>1445</v>
      </c>
      <c r="D135" s="155" t="s">
        <v>72</v>
      </c>
      <c r="E135" s="168" t="s">
        <v>1986</v>
      </c>
      <c r="F135" s="158" t="s">
        <v>111</v>
      </c>
      <c r="G135" s="47" t="s">
        <v>1898</v>
      </c>
      <c r="H135" s="159">
        <v>16</v>
      </c>
      <c r="I135" s="88" t="s">
        <v>731</v>
      </c>
      <c r="J135" s="159">
        <v>16</v>
      </c>
      <c r="K135" s="47" t="s">
        <v>1987</v>
      </c>
      <c r="L135" s="47" t="s">
        <v>1450</v>
      </c>
      <c r="M135" s="91">
        <v>44682</v>
      </c>
      <c r="N135" s="91">
        <v>44896</v>
      </c>
      <c r="O135" s="47" t="s">
        <v>1217</v>
      </c>
      <c r="P135" s="158" t="s">
        <v>1988</v>
      </c>
    </row>
    <row r="136" s="93" customFormat="1" customHeight="1" spans="1:16">
      <c r="A136" s="47">
        <v>8</v>
      </c>
      <c r="B136" s="158" t="s">
        <v>1989</v>
      </c>
      <c r="C136" s="102" t="s">
        <v>1445</v>
      </c>
      <c r="D136" s="155" t="s">
        <v>72</v>
      </c>
      <c r="E136" s="143" t="s">
        <v>1990</v>
      </c>
      <c r="F136" s="158" t="s">
        <v>1991</v>
      </c>
      <c r="G136" s="158" t="s">
        <v>1992</v>
      </c>
      <c r="H136" s="160">
        <v>15</v>
      </c>
      <c r="I136" s="88" t="s">
        <v>731</v>
      </c>
      <c r="J136" s="160">
        <v>15</v>
      </c>
      <c r="K136" s="47" t="s">
        <v>1993</v>
      </c>
      <c r="L136" s="47" t="s">
        <v>1450</v>
      </c>
      <c r="M136" s="91">
        <v>44682</v>
      </c>
      <c r="N136" s="91">
        <v>44896</v>
      </c>
      <c r="O136" s="47" t="s">
        <v>1217</v>
      </c>
      <c r="P136" s="158" t="s">
        <v>1994</v>
      </c>
    </row>
    <row r="137" s="93" customFormat="1" customHeight="1" spans="1:16">
      <c r="A137" s="47">
        <v>9</v>
      </c>
      <c r="B137" s="171" t="s">
        <v>1995</v>
      </c>
      <c r="C137" s="102" t="s">
        <v>1445</v>
      </c>
      <c r="D137" s="155" t="s">
        <v>72</v>
      </c>
      <c r="E137" s="105" t="s">
        <v>1996</v>
      </c>
      <c r="F137" s="171" t="s">
        <v>1997</v>
      </c>
      <c r="G137" s="48" t="s">
        <v>1998</v>
      </c>
      <c r="H137" s="160">
        <v>36</v>
      </c>
      <c r="I137" s="88" t="s">
        <v>731</v>
      </c>
      <c r="J137" s="160">
        <v>36</v>
      </c>
      <c r="K137" s="48" t="s">
        <v>1999</v>
      </c>
      <c r="L137" s="47" t="s">
        <v>1450</v>
      </c>
      <c r="M137" s="195">
        <v>44652</v>
      </c>
      <c r="N137" s="195">
        <v>44896</v>
      </c>
      <c r="O137" s="48" t="s">
        <v>1285</v>
      </c>
      <c r="P137" s="48" t="s">
        <v>2000</v>
      </c>
    </row>
    <row r="138" s="93" customFormat="1" customHeight="1" spans="1:16">
      <c r="A138" s="47">
        <v>10</v>
      </c>
      <c r="B138" s="171" t="s">
        <v>2001</v>
      </c>
      <c r="C138" s="102" t="s">
        <v>1445</v>
      </c>
      <c r="D138" s="155" t="s">
        <v>72</v>
      </c>
      <c r="E138" s="105" t="s">
        <v>2002</v>
      </c>
      <c r="F138" s="171" t="s">
        <v>2003</v>
      </c>
      <c r="G138" s="48" t="s">
        <v>2004</v>
      </c>
      <c r="H138" s="68">
        <v>15</v>
      </c>
      <c r="I138" s="196" t="s">
        <v>731</v>
      </c>
      <c r="J138" s="68">
        <v>15</v>
      </c>
      <c r="K138" s="48" t="s">
        <v>2005</v>
      </c>
      <c r="L138" s="47" t="s">
        <v>1450</v>
      </c>
      <c r="M138" s="197">
        <v>44621</v>
      </c>
      <c r="N138" s="197">
        <v>44896</v>
      </c>
      <c r="O138" s="48" t="s">
        <v>1285</v>
      </c>
      <c r="P138" s="48" t="s">
        <v>2006</v>
      </c>
    </row>
    <row r="139" s="93" customFormat="1" customHeight="1" spans="1:16">
      <c r="A139" s="47">
        <v>11</v>
      </c>
      <c r="B139" s="158" t="s">
        <v>2007</v>
      </c>
      <c r="C139" s="102" t="s">
        <v>1445</v>
      </c>
      <c r="D139" s="155" t="s">
        <v>72</v>
      </c>
      <c r="E139" s="119" t="s">
        <v>2008</v>
      </c>
      <c r="F139" s="48" t="s">
        <v>2009</v>
      </c>
      <c r="G139" s="48" t="s">
        <v>2010</v>
      </c>
      <c r="H139" s="68">
        <v>16</v>
      </c>
      <c r="I139" s="196" t="s">
        <v>731</v>
      </c>
      <c r="J139" s="68">
        <v>16</v>
      </c>
      <c r="K139" s="48" t="s">
        <v>2011</v>
      </c>
      <c r="L139" s="47" t="s">
        <v>1450</v>
      </c>
      <c r="M139" s="197">
        <v>44621</v>
      </c>
      <c r="N139" s="197">
        <v>44896</v>
      </c>
      <c r="O139" s="48" t="s">
        <v>1285</v>
      </c>
      <c r="P139" s="48" t="s">
        <v>2012</v>
      </c>
    </row>
    <row r="140" s="93" customFormat="1" customHeight="1" spans="1:16">
      <c r="A140" s="47">
        <v>12</v>
      </c>
      <c r="B140" s="158" t="s">
        <v>2013</v>
      </c>
      <c r="C140" s="102" t="s">
        <v>1445</v>
      </c>
      <c r="D140" s="155" t="s">
        <v>72</v>
      </c>
      <c r="E140" s="172" t="s">
        <v>2014</v>
      </c>
      <c r="F140" s="48" t="s">
        <v>2015</v>
      </c>
      <c r="G140" s="48" t="s">
        <v>2016</v>
      </c>
      <c r="H140" s="68">
        <v>31</v>
      </c>
      <c r="I140" s="196" t="s">
        <v>731</v>
      </c>
      <c r="J140" s="68">
        <v>31</v>
      </c>
      <c r="K140" s="48" t="s">
        <v>2017</v>
      </c>
      <c r="L140" s="47" t="s">
        <v>1450</v>
      </c>
      <c r="M140" s="197">
        <v>44621</v>
      </c>
      <c r="N140" s="197">
        <v>44896</v>
      </c>
      <c r="O140" s="48" t="s">
        <v>1285</v>
      </c>
      <c r="P140" s="48" t="s">
        <v>2018</v>
      </c>
    </row>
    <row r="141" s="93" customFormat="1" customHeight="1" spans="1:16">
      <c r="A141" s="47">
        <v>13</v>
      </c>
      <c r="B141" s="158" t="s">
        <v>2019</v>
      </c>
      <c r="C141" s="102" t="s">
        <v>1445</v>
      </c>
      <c r="D141" s="155" t="s">
        <v>72</v>
      </c>
      <c r="E141" s="173" t="s">
        <v>2020</v>
      </c>
      <c r="F141" s="48" t="s">
        <v>2021</v>
      </c>
      <c r="G141" s="48" t="s">
        <v>2010</v>
      </c>
      <c r="H141" s="68">
        <v>10</v>
      </c>
      <c r="I141" s="196" t="s">
        <v>731</v>
      </c>
      <c r="J141" s="68">
        <v>10</v>
      </c>
      <c r="K141" s="48" t="s">
        <v>2022</v>
      </c>
      <c r="L141" s="47" t="s">
        <v>1450</v>
      </c>
      <c r="M141" s="197">
        <v>44621</v>
      </c>
      <c r="N141" s="197">
        <v>44896</v>
      </c>
      <c r="O141" s="48" t="s">
        <v>1285</v>
      </c>
      <c r="P141" s="48" t="s">
        <v>2023</v>
      </c>
    </row>
    <row r="142" s="93" customFormat="1" customHeight="1" spans="1:16">
      <c r="A142" s="47">
        <v>14</v>
      </c>
      <c r="B142" s="158" t="s">
        <v>2024</v>
      </c>
      <c r="C142" s="102" t="s">
        <v>1445</v>
      </c>
      <c r="D142" s="155" t="s">
        <v>72</v>
      </c>
      <c r="E142" s="173" t="s">
        <v>2025</v>
      </c>
      <c r="F142" s="48" t="s">
        <v>2026</v>
      </c>
      <c r="G142" s="48" t="s">
        <v>2027</v>
      </c>
      <c r="H142" s="68">
        <v>10</v>
      </c>
      <c r="I142" s="196" t="s">
        <v>731</v>
      </c>
      <c r="J142" s="68">
        <v>10</v>
      </c>
      <c r="K142" s="48" t="s">
        <v>2028</v>
      </c>
      <c r="L142" s="47" t="s">
        <v>1450</v>
      </c>
      <c r="M142" s="197">
        <v>44621</v>
      </c>
      <c r="N142" s="197">
        <v>44896</v>
      </c>
      <c r="O142" s="48" t="s">
        <v>1285</v>
      </c>
      <c r="P142" s="48" t="s">
        <v>2023</v>
      </c>
    </row>
    <row r="143" s="93" customFormat="1" customHeight="1" spans="1:16">
      <c r="A143" s="47">
        <v>15</v>
      </c>
      <c r="B143" s="174" t="s">
        <v>2029</v>
      </c>
      <c r="C143" s="102" t="s">
        <v>1445</v>
      </c>
      <c r="D143" s="155" t="s">
        <v>72</v>
      </c>
      <c r="E143" s="175" t="s">
        <v>2030</v>
      </c>
      <c r="F143" s="174" t="s">
        <v>2031</v>
      </c>
      <c r="G143" s="176" t="s">
        <v>2032</v>
      </c>
      <c r="H143" s="177">
        <v>15</v>
      </c>
      <c r="I143" s="196" t="s">
        <v>731</v>
      </c>
      <c r="J143" s="177">
        <v>15</v>
      </c>
      <c r="K143" s="174" t="s">
        <v>2033</v>
      </c>
      <c r="L143" s="47" t="s">
        <v>1450</v>
      </c>
      <c r="M143" s="197">
        <v>44621</v>
      </c>
      <c r="N143" s="197">
        <v>44896</v>
      </c>
      <c r="O143" s="198" t="s">
        <v>2034</v>
      </c>
      <c r="P143" s="199" t="s">
        <v>2035</v>
      </c>
    </row>
    <row r="144" s="93" customFormat="1" customHeight="1" spans="1:16">
      <c r="A144" s="47">
        <v>16</v>
      </c>
      <c r="B144" s="174" t="s">
        <v>2036</v>
      </c>
      <c r="C144" s="102" t="s">
        <v>1445</v>
      </c>
      <c r="D144" s="155" t="s">
        <v>72</v>
      </c>
      <c r="E144" s="175" t="s">
        <v>2037</v>
      </c>
      <c r="F144" s="174" t="s">
        <v>2038</v>
      </c>
      <c r="G144" s="174" t="s">
        <v>2039</v>
      </c>
      <c r="H144" s="176">
        <v>21</v>
      </c>
      <c r="I144" s="176" t="s">
        <v>731</v>
      </c>
      <c r="J144" s="176">
        <v>21</v>
      </c>
      <c r="K144" s="174" t="s">
        <v>2040</v>
      </c>
      <c r="L144" s="47" t="s">
        <v>1450</v>
      </c>
      <c r="M144" s="197">
        <v>44621</v>
      </c>
      <c r="N144" s="197">
        <v>44896</v>
      </c>
      <c r="O144" s="174" t="s">
        <v>2034</v>
      </c>
      <c r="P144" s="174" t="s">
        <v>2041</v>
      </c>
    </row>
    <row r="145" s="93" customFormat="1" customHeight="1" spans="1:16">
      <c r="A145" s="47">
        <v>17</v>
      </c>
      <c r="B145" s="47" t="s">
        <v>2042</v>
      </c>
      <c r="C145" s="102" t="s">
        <v>1445</v>
      </c>
      <c r="D145" s="155" t="s">
        <v>72</v>
      </c>
      <c r="E145" s="108" t="s">
        <v>2043</v>
      </c>
      <c r="F145" s="47" t="s">
        <v>2044</v>
      </c>
      <c r="G145" s="47" t="s">
        <v>2045</v>
      </c>
      <c r="H145" s="88">
        <v>18</v>
      </c>
      <c r="I145" s="196" t="s">
        <v>731</v>
      </c>
      <c r="J145" s="88">
        <v>18</v>
      </c>
      <c r="K145" s="47" t="s">
        <v>2046</v>
      </c>
      <c r="L145" s="47" t="s">
        <v>1450</v>
      </c>
      <c r="M145" s="197">
        <v>44621</v>
      </c>
      <c r="N145" s="197">
        <v>44896</v>
      </c>
      <c r="O145" s="171" t="s">
        <v>2047</v>
      </c>
      <c r="P145" s="171" t="s">
        <v>2048</v>
      </c>
    </row>
    <row r="146" s="93" customFormat="1" customHeight="1" spans="1:16">
      <c r="A146" s="47">
        <v>18</v>
      </c>
      <c r="B146" s="171" t="s">
        <v>2049</v>
      </c>
      <c r="C146" s="102" t="s">
        <v>1445</v>
      </c>
      <c r="D146" s="155" t="s">
        <v>72</v>
      </c>
      <c r="E146" s="105" t="s">
        <v>2050</v>
      </c>
      <c r="F146" s="171" t="s">
        <v>2051</v>
      </c>
      <c r="G146" s="171" t="s">
        <v>1529</v>
      </c>
      <c r="H146" s="160">
        <v>9</v>
      </c>
      <c r="I146" s="196" t="s">
        <v>731</v>
      </c>
      <c r="J146" s="160">
        <v>9</v>
      </c>
      <c r="K146" s="171" t="s">
        <v>2052</v>
      </c>
      <c r="L146" s="47" t="s">
        <v>1450</v>
      </c>
      <c r="M146" s="197">
        <v>44621</v>
      </c>
      <c r="N146" s="197">
        <v>44896</v>
      </c>
      <c r="O146" s="171" t="s">
        <v>2047</v>
      </c>
      <c r="P146" s="171" t="s">
        <v>2053</v>
      </c>
    </row>
    <row r="147" s="93" customFormat="1" customHeight="1" spans="1:16">
      <c r="A147" s="47">
        <v>19</v>
      </c>
      <c r="B147" s="171" t="s">
        <v>2054</v>
      </c>
      <c r="C147" s="102" t="s">
        <v>1445</v>
      </c>
      <c r="D147" s="155" t="s">
        <v>72</v>
      </c>
      <c r="E147" s="105" t="s">
        <v>2055</v>
      </c>
      <c r="F147" s="171" t="s">
        <v>2056</v>
      </c>
      <c r="G147" s="171" t="s">
        <v>1529</v>
      </c>
      <c r="H147" s="160">
        <v>21</v>
      </c>
      <c r="I147" s="196" t="s">
        <v>731</v>
      </c>
      <c r="J147" s="160">
        <v>21</v>
      </c>
      <c r="K147" s="171" t="s">
        <v>2057</v>
      </c>
      <c r="L147" s="47" t="s">
        <v>1450</v>
      </c>
      <c r="M147" s="197">
        <v>44621</v>
      </c>
      <c r="N147" s="197">
        <v>44896</v>
      </c>
      <c r="O147" s="171" t="s">
        <v>2047</v>
      </c>
      <c r="P147" s="171" t="s">
        <v>2058</v>
      </c>
    </row>
    <row r="148" s="93" customFormat="1" customHeight="1" spans="1:16">
      <c r="A148" s="47">
        <v>20</v>
      </c>
      <c r="B148" s="171" t="s">
        <v>2059</v>
      </c>
      <c r="C148" s="102" t="s">
        <v>1445</v>
      </c>
      <c r="D148" s="155" t="s">
        <v>72</v>
      </c>
      <c r="E148" s="105" t="s">
        <v>2060</v>
      </c>
      <c r="F148" s="171" t="s">
        <v>2061</v>
      </c>
      <c r="G148" s="171" t="s">
        <v>1529</v>
      </c>
      <c r="H148" s="160">
        <v>17</v>
      </c>
      <c r="I148" s="196" t="s">
        <v>731</v>
      </c>
      <c r="J148" s="160">
        <v>17</v>
      </c>
      <c r="K148" s="171" t="s">
        <v>2062</v>
      </c>
      <c r="L148" s="47" t="s">
        <v>1450</v>
      </c>
      <c r="M148" s="197">
        <v>44621</v>
      </c>
      <c r="N148" s="197">
        <v>44896</v>
      </c>
      <c r="O148" s="171" t="s">
        <v>2047</v>
      </c>
      <c r="P148" s="171" t="s">
        <v>2063</v>
      </c>
    </row>
    <row r="149" s="93" customFormat="1" customHeight="1" spans="1:16">
      <c r="A149" s="47">
        <v>21</v>
      </c>
      <c r="B149" s="171" t="s">
        <v>2064</v>
      </c>
      <c r="C149" s="102" t="s">
        <v>1445</v>
      </c>
      <c r="D149" s="155" t="s">
        <v>72</v>
      </c>
      <c r="E149" s="105" t="s">
        <v>2065</v>
      </c>
      <c r="F149" s="171" t="s">
        <v>2066</v>
      </c>
      <c r="G149" s="171" t="s">
        <v>2067</v>
      </c>
      <c r="H149" s="160">
        <v>18</v>
      </c>
      <c r="I149" s="196" t="s">
        <v>731</v>
      </c>
      <c r="J149" s="160">
        <v>18</v>
      </c>
      <c r="K149" s="171" t="s">
        <v>2068</v>
      </c>
      <c r="L149" s="47" t="s">
        <v>1450</v>
      </c>
      <c r="M149" s="197">
        <v>44622</v>
      </c>
      <c r="N149" s="197">
        <v>44897</v>
      </c>
      <c r="O149" s="171" t="s">
        <v>1571</v>
      </c>
      <c r="P149" s="171" t="s">
        <v>2069</v>
      </c>
    </row>
    <row r="150" s="93" customFormat="1" customHeight="1" spans="1:16">
      <c r="A150" s="47">
        <v>22</v>
      </c>
      <c r="B150" s="171" t="s">
        <v>2070</v>
      </c>
      <c r="C150" s="102" t="s">
        <v>1445</v>
      </c>
      <c r="D150" s="155" t="s">
        <v>72</v>
      </c>
      <c r="E150" s="105" t="s">
        <v>2071</v>
      </c>
      <c r="F150" s="171" t="s">
        <v>2072</v>
      </c>
      <c r="G150" s="171" t="s">
        <v>2073</v>
      </c>
      <c r="H150" s="160">
        <v>14</v>
      </c>
      <c r="I150" s="196" t="s">
        <v>731</v>
      </c>
      <c r="J150" s="160">
        <v>14</v>
      </c>
      <c r="K150" s="171" t="s">
        <v>2074</v>
      </c>
      <c r="L150" s="47" t="s">
        <v>1450</v>
      </c>
      <c r="M150" s="197">
        <v>44623</v>
      </c>
      <c r="N150" s="197">
        <v>44898</v>
      </c>
      <c r="O150" s="171" t="s">
        <v>1571</v>
      </c>
      <c r="P150" s="171" t="s">
        <v>2075</v>
      </c>
    </row>
    <row r="151" s="93" customFormat="1" customHeight="1" spans="1:16">
      <c r="A151" s="47">
        <v>23</v>
      </c>
      <c r="B151" s="171" t="s">
        <v>2076</v>
      </c>
      <c r="C151" s="102" t="s">
        <v>1445</v>
      </c>
      <c r="D151" s="155" t="s">
        <v>72</v>
      </c>
      <c r="E151" s="105" t="s">
        <v>2077</v>
      </c>
      <c r="F151" s="171" t="s">
        <v>2078</v>
      </c>
      <c r="G151" s="171" t="s">
        <v>2073</v>
      </c>
      <c r="H151" s="160">
        <v>10</v>
      </c>
      <c r="I151" s="196" t="s">
        <v>731</v>
      </c>
      <c r="J151" s="160">
        <v>10</v>
      </c>
      <c r="K151" s="171" t="s">
        <v>2079</v>
      </c>
      <c r="L151" s="47" t="s">
        <v>1450</v>
      </c>
      <c r="M151" s="197">
        <v>44623</v>
      </c>
      <c r="N151" s="197">
        <v>44898</v>
      </c>
      <c r="O151" s="171" t="s">
        <v>2080</v>
      </c>
      <c r="P151" s="171" t="s">
        <v>2081</v>
      </c>
    </row>
    <row r="152" s="93" customFormat="1" customHeight="1" spans="1:16">
      <c r="A152" s="47">
        <v>24</v>
      </c>
      <c r="B152" s="171" t="s">
        <v>2082</v>
      </c>
      <c r="C152" s="102" t="s">
        <v>1445</v>
      </c>
      <c r="D152" s="155" t="s">
        <v>72</v>
      </c>
      <c r="E152" s="105" t="s">
        <v>2083</v>
      </c>
      <c r="F152" s="171" t="s">
        <v>2084</v>
      </c>
      <c r="G152" s="171" t="s">
        <v>1529</v>
      </c>
      <c r="H152" s="160">
        <v>10</v>
      </c>
      <c r="I152" s="196" t="s">
        <v>731</v>
      </c>
      <c r="J152" s="160">
        <v>10</v>
      </c>
      <c r="K152" s="171" t="s">
        <v>2085</v>
      </c>
      <c r="L152" s="47" t="s">
        <v>1450</v>
      </c>
      <c r="M152" s="197">
        <v>44624</v>
      </c>
      <c r="N152" s="197">
        <v>44899</v>
      </c>
      <c r="O152" s="171" t="s">
        <v>2080</v>
      </c>
      <c r="P152" s="171" t="s">
        <v>2086</v>
      </c>
    </row>
    <row r="153" s="93" customFormat="1" customHeight="1" spans="1:16">
      <c r="A153" s="47">
        <v>25</v>
      </c>
      <c r="B153" s="171" t="s">
        <v>2087</v>
      </c>
      <c r="C153" s="102" t="s">
        <v>1445</v>
      </c>
      <c r="D153" s="155" t="s">
        <v>72</v>
      </c>
      <c r="E153" s="105" t="s">
        <v>2088</v>
      </c>
      <c r="F153" s="171" t="s">
        <v>1607</v>
      </c>
      <c r="G153" s="171" t="s">
        <v>2073</v>
      </c>
      <c r="H153" s="160">
        <v>12</v>
      </c>
      <c r="I153" s="196" t="s">
        <v>731</v>
      </c>
      <c r="J153" s="160">
        <v>12</v>
      </c>
      <c r="K153" s="171" t="s">
        <v>2089</v>
      </c>
      <c r="L153" s="47" t="s">
        <v>1450</v>
      </c>
      <c r="M153" s="197">
        <v>44625</v>
      </c>
      <c r="N153" s="197">
        <v>44900</v>
      </c>
      <c r="O153" s="171" t="s">
        <v>2080</v>
      </c>
      <c r="P153" s="171" t="s">
        <v>2090</v>
      </c>
    </row>
    <row r="154" s="93" customFormat="1" customHeight="1" spans="1:16">
      <c r="A154" s="47">
        <v>26</v>
      </c>
      <c r="B154" s="178" t="s">
        <v>2091</v>
      </c>
      <c r="C154" s="102" t="s">
        <v>1445</v>
      </c>
      <c r="D154" s="155" t="s">
        <v>72</v>
      </c>
      <c r="E154" s="179" t="s">
        <v>2092</v>
      </c>
      <c r="F154" s="178" t="s">
        <v>222</v>
      </c>
      <c r="G154" s="178" t="s">
        <v>2045</v>
      </c>
      <c r="H154" s="178">
        <v>20</v>
      </c>
      <c r="I154" s="196" t="s">
        <v>731</v>
      </c>
      <c r="J154" s="193">
        <v>20</v>
      </c>
      <c r="K154" s="169" t="s">
        <v>2093</v>
      </c>
      <c r="L154" s="47" t="s">
        <v>1450</v>
      </c>
      <c r="M154" s="197">
        <v>44621</v>
      </c>
      <c r="N154" s="197">
        <v>44896</v>
      </c>
      <c r="O154" s="178" t="s">
        <v>1513</v>
      </c>
      <c r="P154" s="178" t="s">
        <v>2094</v>
      </c>
    </row>
    <row r="155" s="93" customFormat="1" customHeight="1" spans="1:16">
      <c r="A155" s="47">
        <v>27</v>
      </c>
      <c r="B155" s="180" t="s">
        <v>2095</v>
      </c>
      <c r="C155" s="102" t="s">
        <v>1445</v>
      </c>
      <c r="D155" s="155" t="s">
        <v>72</v>
      </c>
      <c r="E155" s="181" t="s">
        <v>2096</v>
      </c>
      <c r="F155" s="182" t="s">
        <v>2097</v>
      </c>
      <c r="G155" s="180" t="s">
        <v>2098</v>
      </c>
      <c r="H155" s="183">
        <v>8</v>
      </c>
      <c r="I155" s="196" t="s">
        <v>731</v>
      </c>
      <c r="J155" s="200">
        <v>8</v>
      </c>
      <c r="K155" s="180" t="s">
        <v>2099</v>
      </c>
      <c r="L155" s="47" t="s">
        <v>1450</v>
      </c>
      <c r="M155" s="197">
        <v>44621</v>
      </c>
      <c r="N155" s="197">
        <v>44896</v>
      </c>
      <c r="O155" s="180" t="s">
        <v>699</v>
      </c>
      <c r="P155" s="182" t="s">
        <v>2100</v>
      </c>
    </row>
    <row r="156" s="93" customFormat="1" customHeight="1" spans="1:16">
      <c r="A156" s="47">
        <v>28</v>
      </c>
      <c r="B156" s="180" t="s">
        <v>2101</v>
      </c>
      <c r="C156" s="102" t="s">
        <v>1445</v>
      </c>
      <c r="D156" s="155" t="s">
        <v>72</v>
      </c>
      <c r="E156" s="181" t="s">
        <v>2102</v>
      </c>
      <c r="F156" s="180" t="s">
        <v>2103</v>
      </c>
      <c r="G156" s="184" t="s">
        <v>2104</v>
      </c>
      <c r="H156" s="183">
        <v>20</v>
      </c>
      <c r="I156" s="196" t="s">
        <v>731</v>
      </c>
      <c r="J156" s="184">
        <v>20</v>
      </c>
      <c r="K156" s="180" t="s">
        <v>2105</v>
      </c>
      <c r="L156" s="47" t="s">
        <v>1450</v>
      </c>
      <c r="M156" s="197">
        <v>44621</v>
      </c>
      <c r="N156" s="197">
        <v>44896</v>
      </c>
      <c r="O156" s="201" t="s">
        <v>699</v>
      </c>
      <c r="P156" s="180" t="s">
        <v>2106</v>
      </c>
    </row>
    <row r="157" s="93" customFormat="1" customHeight="1" spans="1:16">
      <c r="A157" s="47">
        <v>29</v>
      </c>
      <c r="B157" s="180" t="s">
        <v>2107</v>
      </c>
      <c r="C157" s="102" t="s">
        <v>1445</v>
      </c>
      <c r="D157" s="155" t="s">
        <v>72</v>
      </c>
      <c r="E157" s="181" t="s">
        <v>2108</v>
      </c>
      <c r="F157" s="180" t="s">
        <v>2109</v>
      </c>
      <c r="G157" s="160" t="s">
        <v>2045</v>
      </c>
      <c r="H157" s="184">
        <v>28</v>
      </c>
      <c r="I157" s="196" t="s">
        <v>731</v>
      </c>
      <c r="J157" s="184">
        <v>28</v>
      </c>
      <c r="K157" s="180" t="s">
        <v>2110</v>
      </c>
      <c r="L157" s="47" t="s">
        <v>1450</v>
      </c>
      <c r="M157" s="197">
        <v>44621</v>
      </c>
      <c r="N157" s="197">
        <v>44896</v>
      </c>
      <c r="O157" s="201" t="s">
        <v>699</v>
      </c>
      <c r="P157" s="180" t="s">
        <v>2111</v>
      </c>
    </row>
    <row r="158" s="93" customFormat="1" customHeight="1" spans="1:16">
      <c r="A158" s="47">
        <v>30</v>
      </c>
      <c r="B158" s="158" t="s">
        <v>2112</v>
      </c>
      <c r="C158" s="102" t="s">
        <v>1445</v>
      </c>
      <c r="D158" s="155" t="s">
        <v>72</v>
      </c>
      <c r="E158" s="143" t="s">
        <v>2113</v>
      </c>
      <c r="F158" s="158" t="s">
        <v>2114</v>
      </c>
      <c r="G158" s="160" t="s">
        <v>2045</v>
      </c>
      <c r="H158" s="160">
        <v>28</v>
      </c>
      <c r="I158" s="196" t="s">
        <v>731</v>
      </c>
      <c r="J158" s="160">
        <v>28</v>
      </c>
      <c r="K158" s="158" t="s">
        <v>2115</v>
      </c>
      <c r="L158" s="47" t="s">
        <v>1450</v>
      </c>
      <c r="M158" s="197">
        <v>44621</v>
      </c>
      <c r="N158" s="197">
        <v>44896</v>
      </c>
      <c r="O158" s="171" t="s">
        <v>699</v>
      </c>
      <c r="P158" s="158" t="s">
        <v>2116</v>
      </c>
    </row>
    <row r="159" s="93" customFormat="1" customHeight="1" spans="1:16">
      <c r="A159" s="47">
        <v>31</v>
      </c>
      <c r="B159" s="103" t="s">
        <v>2117</v>
      </c>
      <c r="C159" s="102" t="s">
        <v>1445</v>
      </c>
      <c r="D159" s="155" t="s">
        <v>72</v>
      </c>
      <c r="E159" s="121" t="s">
        <v>2118</v>
      </c>
      <c r="F159" s="103" t="s">
        <v>2119</v>
      </c>
      <c r="G159" s="185" t="s">
        <v>2120</v>
      </c>
      <c r="H159" s="186">
        <v>23</v>
      </c>
      <c r="I159" s="196" t="s">
        <v>731</v>
      </c>
      <c r="J159" s="186">
        <v>23</v>
      </c>
      <c r="K159" s="103" t="s">
        <v>2121</v>
      </c>
      <c r="L159" s="47" t="s">
        <v>1450</v>
      </c>
      <c r="M159" s="197">
        <v>44621</v>
      </c>
      <c r="N159" s="197">
        <v>44896</v>
      </c>
      <c r="O159" s="71" t="s">
        <v>699</v>
      </c>
      <c r="P159" s="103" t="s">
        <v>2122</v>
      </c>
    </row>
    <row r="160" s="93" customFormat="1" customHeight="1" spans="1:16">
      <c r="A160" s="47">
        <v>32</v>
      </c>
      <c r="B160" s="158" t="s">
        <v>2123</v>
      </c>
      <c r="C160" s="102" t="s">
        <v>1445</v>
      </c>
      <c r="D160" s="155" t="s">
        <v>72</v>
      </c>
      <c r="E160" s="143" t="s">
        <v>2124</v>
      </c>
      <c r="F160" s="158" t="s">
        <v>2125</v>
      </c>
      <c r="G160" s="160" t="s">
        <v>2126</v>
      </c>
      <c r="H160" s="187">
        <v>13</v>
      </c>
      <c r="I160" s="196" t="s">
        <v>731</v>
      </c>
      <c r="J160" s="160">
        <v>13</v>
      </c>
      <c r="K160" s="158" t="s">
        <v>2127</v>
      </c>
      <c r="L160" s="47" t="s">
        <v>1450</v>
      </c>
      <c r="M160" s="197">
        <v>44621</v>
      </c>
      <c r="N160" s="197">
        <v>44896</v>
      </c>
      <c r="O160" s="171" t="s">
        <v>699</v>
      </c>
      <c r="P160" s="158" t="s">
        <v>2128</v>
      </c>
    </row>
    <row r="161" s="93" customFormat="1" customHeight="1" spans="1:16">
      <c r="A161" s="47">
        <v>33</v>
      </c>
      <c r="B161" s="158" t="s">
        <v>2129</v>
      </c>
      <c r="C161" s="102" t="s">
        <v>1445</v>
      </c>
      <c r="D161" s="155" t="s">
        <v>72</v>
      </c>
      <c r="E161" s="143" t="s">
        <v>2130</v>
      </c>
      <c r="F161" s="158" t="s">
        <v>2131</v>
      </c>
      <c r="G161" s="160" t="s">
        <v>2132</v>
      </c>
      <c r="H161" s="187">
        <v>12</v>
      </c>
      <c r="I161" s="196" t="s">
        <v>731</v>
      </c>
      <c r="J161" s="160">
        <v>12</v>
      </c>
      <c r="K161" s="158" t="s">
        <v>2133</v>
      </c>
      <c r="L161" s="47" t="s">
        <v>1450</v>
      </c>
      <c r="M161" s="197">
        <v>44621</v>
      </c>
      <c r="N161" s="197">
        <v>44896</v>
      </c>
      <c r="O161" s="171" t="s">
        <v>699</v>
      </c>
      <c r="P161" s="158" t="s">
        <v>2134</v>
      </c>
    </row>
    <row r="162" s="93" customFormat="1" customHeight="1" spans="1:16">
      <c r="A162" s="47">
        <v>34</v>
      </c>
      <c r="B162" s="158" t="s">
        <v>2135</v>
      </c>
      <c r="C162" s="102" t="s">
        <v>1445</v>
      </c>
      <c r="D162" s="155" t="s">
        <v>72</v>
      </c>
      <c r="E162" s="143" t="s">
        <v>2136</v>
      </c>
      <c r="F162" s="158" t="s">
        <v>2137</v>
      </c>
      <c r="G162" s="188" t="s">
        <v>2016</v>
      </c>
      <c r="H162" s="187">
        <v>14</v>
      </c>
      <c r="I162" s="196" t="s">
        <v>731</v>
      </c>
      <c r="J162" s="160">
        <v>14</v>
      </c>
      <c r="K162" s="158" t="s">
        <v>2138</v>
      </c>
      <c r="L162" s="47" t="s">
        <v>1450</v>
      </c>
      <c r="M162" s="197">
        <v>44621</v>
      </c>
      <c r="N162" s="197">
        <v>44896</v>
      </c>
      <c r="O162" s="171" t="s">
        <v>699</v>
      </c>
      <c r="P162" s="158" t="s">
        <v>2139</v>
      </c>
    </row>
    <row r="163" s="93" customFormat="1" customHeight="1" spans="1:16">
      <c r="A163" s="47">
        <v>35</v>
      </c>
      <c r="B163" s="158" t="s">
        <v>2140</v>
      </c>
      <c r="C163" s="102" t="s">
        <v>1445</v>
      </c>
      <c r="D163" s="155" t="s">
        <v>72</v>
      </c>
      <c r="E163" s="168" t="s">
        <v>2141</v>
      </c>
      <c r="F163" s="158" t="s">
        <v>906</v>
      </c>
      <c r="G163" s="188" t="s">
        <v>2142</v>
      </c>
      <c r="H163" s="159">
        <v>24</v>
      </c>
      <c r="I163" s="196" t="s">
        <v>731</v>
      </c>
      <c r="J163" s="159">
        <v>24</v>
      </c>
      <c r="K163" s="103" t="s">
        <v>2143</v>
      </c>
      <c r="L163" s="47" t="s">
        <v>1450</v>
      </c>
      <c r="M163" s="197">
        <v>44621</v>
      </c>
      <c r="N163" s="197">
        <v>44896</v>
      </c>
      <c r="O163" s="132" t="s">
        <v>2144</v>
      </c>
      <c r="P163" s="103" t="s">
        <v>2145</v>
      </c>
    </row>
    <row r="164" s="93" customFormat="1" customHeight="1" spans="1:16">
      <c r="A164" s="47">
        <v>36</v>
      </c>
      <c r="B164" s="158" t="s">
        <v>2146</v>
      </c>
      <c r="C164" s="102" t="s">
        <v>1445</v>
      </c>
      <c r="D164" s="155" t="s">
        <v>72</v>
      </c>
      <c r="E164" s="168" t="s">
        <v>2147</v>
      </c>
      <c r="F164" s="158" t="s">
        <v>838</v>
      </c>
      <c r="G164" s="188" t="s">
        <v>2148</v>
      </c>
      <c r="H164" s="159">
        <v>27</v>
      </c>
      <c r="I164" s="196" t="s">
        <v>731</v>
      </c>
      <c r="J164" s="159">
        <v>27</v>
      </c>
      <c r="K164" s="103" t="s">
        <v>2149</v>
      </c>
      <c r="L164" s="47" t="s">
        <v>1450</v>
      </c>
      <c r="M164" s="197">
        <v>44621</v>
      </c>
      <c r="N164" s="197">
        <v>44896</v>
      </c>
      <c r="O164" s="132" t="s">
        <v>2144</v>
      </c>
      <c r="P164" s="103" t="s">
        <v>2150</v>
      </c>
    </row>
    <row r="165" s="93" customFormat="1" customHeight="1" spans="1:16">
      <c r="A165" s="47">
        <v>37</v>
      </c>
      <c r="B165" s="158" t="s">
        <v>2151</v>
      </c>
      <c r="C165" s="102" t="s">
        <v>1445</v>
      </c>
      <c r="D165" s="155" t="s">
        <v>72</v>
      </c>
      <c r="E165" s="168" t="s">
        <v>2152</v>
      </c>
      <c r="F165" s="158" t="s">
        <v>2153</v>
      </c>
      <c r="G165" s="188" t="s">
        <v>2154</v>
      </c>
      <c r="H165" s="159">
        <v>20</v>
      </c>
      <c r="I165" s="196" t="s">
        <v>731</v>
      </c>
      <c r="J165" s="159">
        <v>20</v>
      </c>
      <c r="K165" s="103" t="s">
        <v>2155</v>
      </c>
      <c r="L165" s="47" t="s">
        <v>1450</v>
      </c>
      <c r="M165" s="197">
        <v>44621</v>
      </c>
      <c r="N165" s="197">
        <v>44896</v>
      </c>
      <c r="O165" s="132" t="s">
        <v>2144</v>
      </c>
      <c r="P165" s="103" t="s">
        <v>2156</v>
      </c>
    </row>
    <row r="166" s="93" customFormat="1" customHeight="1" spans="1:16">
      <c r="A166" s="47">
        <v>38</v>
      </c>
      <c r="B166" s="158" t="s">
        <v>2157</v>
      </c>
      <c r="C166" s="102" t="s">
        <v>1445</v>
      </c>
      <c r="D166" s="155" t="s">
        <v>72</v>
      </c>
      <c r="E166" s="143" t="s">
        <v>2158</v>
      </c>
      <c r="F166" s="158" t="s">
        <v>2159</v>
      </c>
      <c r="G166" s="188" t="s">
        <v>2160</v>
      </c>
      <c r="H166" s="159">
        <v>18</v>
      </c>
      <c r="I166" s="196" t="s">
        <v>731</v>
      </c>
      <c r="J166" s="159">
        <v>18</v>
      </c>
      <c r="K166" s="103" t="s">
        <v>2161</v>
      </c>
      <c r="L166" s="47" t="s">
        <v>1450</v>
      </c>
      <c r="M166" s="197">
        <v>44621</v>
      </c>
      <c r="N166" s="197">
        <v>44896</v>
      </c>
      <c r="O166" s="132" t="s">
        <v>2144</v>
      </c>
      <c r="P166" s="103" t="s">
        <v>2162</v>
      </c>
    </row>
    <row r="167" s="93" customFormat="1" ht="63" customHeight="1" spans="1:16">
      <c r="A167" s="47">
        <v>39</v>
      </c>
      <c r="B167" s="47" t="s">
        <v>2163</v>
      </c>
      <c r="C167" s="102" t="s">
        <v>1445</v>
      </c>
      <c r="D167" s="155" t="s">
        <v>72</v>
      </c>
      <c r="E167" s="108" t="s">
        <v>2164</v>
      </c>
      <c r="F167" s="47" t="s">
        <v>2165</v>
      </c>
      <c r="G167" s="188" t="s">
        <v>2166</v>
      </c>
      <c r="H167" s="159">
        <v>16</v>
      </c>
      <c r="I167" s="196" t="s">
        <v>731</v>
      </c>
      <c r="J167" s="159">
        <v>16</v>
      </c>
      <c r="K167" s="103" t="s">
        <v>2167</v>
      </c>
      <c r="L167" s="47" t="s">
        <v>1450</v>
      </c>
      <c r="M167" s="197">
        <v>44621</v>
      </c>
      <c r="N167" s="197">
        <v>44896</v>
      </c>
      <c r="O167" s="132" t="s">
        <v>2144</v>
      </c>
      <c r="P167" s="103" t="s">
        <v>2168</v>
      </c>
    </row>
    <row r="168" s="93" customFormat="1" customHeight="1" spans="1:16">
      <c r="A168" s="47">
        <v>40</v>
      </c>
      <c r="B168" s="158" t="s">
        <v>2169</v>
      </c>
      <c r="C168" s="102" t="s">
        <v>1445</v>
      </c>
      <c r="D168" s="155" t="s">
        <v>72</v>
      </c>
      <c r="E168" s="143" t="s">
        <v>2170</v>
      </c>
      <c r="F168" s="158" t="s">
        <v>1146</v>
      </c>
      <c r="G168" s="160" t="s">
        <v>2171</v>
      </c>
      <c r="H168" s="160">
        <v>26</v>
      </c>
      <c r="I168" s="196" t="s">
        <v>731</v>
      </c>
      <c r="J168" s="160">
        <v>26</v>
      </c>
      <c r="K168" s="158" t="s">
        <v>2172</v>
      </c>
      <c r="L168" s="47" t="s">
        <v>1450</v>
      </c>
      <c r="M168" s="197">
        <v>44621</v>
      </c>
      <c r="N168" s="197">
        <v>44896</v>
      </c>
      <c r="O168" s="171" t="s">
        <v>1042</v>
      </c>
      <c r="P168" s="158" t="s">
        <v>2173</v>
      </c>
    </row>
    <row r="169" s="93" customFormat="1" customHeight="1" spans="1:16">
      <c r="A169" s="47">
        <v>41</v>
      </c>
      <c r="B169" s="158" t="s">
        <v>2174</v>
      </c>
      <c r="C169" s="102" t="s">
        <v>1445</v>
      </c>
      <c r="D169" s="155" t="s">
        <v>72</v>
      </c>
      <c r="E169" s="143" t="s">
        <v>2175</v>
      </c>
      <c r="F169" s="158" t="s">
        <v>2176</v>
      </c>
      <c r="G169" s="158" t="s">
        <v>2016</v>
      </c>
      <c r="H169" s="160">
        <v>18</v>
      </c>
      <c r="I169" s="196" t="s">
        <v>731</v>
      </c>
      <c r="J169" s="160">
        <v>18</v>
      </c>
      <c r="K169" s="190" t="s">
        <v>2177</v>
      </c>
      <c r="L169" s="47" t="s">
        <v>1450</v>
      </c>
      <c r="M169" s="197">
        <v>44621</v>
      </c>
      <c r="N169" s="197">
        <v>44896</v>
      </c>
      <c r="O169" s="171" t="s">
        <v>1042</v>
      </c>
      <c r="P169" s="158" t="s">
        <v>2178</v>
      </c>
    </row>
    <row r="170" s="93" customFormat="1" customHeight="1" spans="1:16">
      <c r="A170" s="47">
        <v>42</v>
      </c>
      <c r="B170" s="158" t="s">
        <v>2174</v>
      </c>
      <c r="C170" s="102" t="s">
        <v>1445</v>
      </c>
      <c r="D170" s="155" t="s">
        <v>72</v>
      </c>
      <c r="E170" s="189" t="s">
        <v>2179</v>
      </c>
      <c r="F170" s="158" t="s">
        <v>2176</v>
      </c>
      <c r="G170" s="158" t="s">
        <v>2016</v>
      </c>
      <c r="H170" s="160">
        <v>12</v>
      </c>
      <c r="I170" s="196" t="s">
        <v>731</v>
      </c>
      <c r="J170" s="160">
        <v>12</v>
      </c>
      <c r="K170" s="190" t="s">
        <v>2180</v>
      </c>
      <c r="L170" s="47" t="s">
        <v>1450</v>
      </c>
      <c r="M170" s="197">
        <v>44621</v>
      </c>
      <c r="N170" s="197">
        <v>44896</v>
      </c>
      <c r="O170" s="171" t="s">
        <v>1042</v>
      </c>
      <c r="P170" s="158" t="s">
        <v>2178</v>
      </c>
    </row>
    <row r="171" s="93" customFormat="1" ht="95" customHeight="1" spans="1:16">
      <c r="A171" s="47">
        <v>43</v>
      </c>
      <c r="B171" s="158" t="s">
        <v>2181</v>
      </c>
      <c r="C171" s="102" t="s">
        <v>1445</v>
      </c>
      <c r="D171" s="155" t="s">
        <v>72</v>
      </c>
      <c r="E171" s="168" t="s">
        <v>2182</v>
      </c>
      <c r="F171" s="158" t="s">
        <v>318</v>
      </c>
      <c r="G171" s="158" t="s">
        <v>2016</v>
      </c>
      <c r="H171" s="159">
        <v>23</v>
      </c>
      <c r="I171" s="196" t="s">
        <v>731</v>
      </c>
      <c r="J171" s="159">
        <v>23</v>
      </c>
      <c r="K171" s="190" t="s">
        <v>2183</v>
      </c>
      <c r="L171" s="47" t="s">
        <v>1450</v>
      </c>
      <c r="M171" s="197">
        <v>44621</v>
      </c>
      <c r="N171" s="197">
        <v>44896</v>
      </c>
      <c r="O171" s="171" t="s">
        <v>1042</v>
      </c>
      <c r="P171" s="158" t="s">
        <v>2184</v>
      </c>
    </row>
    <row r="172" s="93" customFormat="1" customHeight="1" spans="1:16">
      <c r="A172" s="47">
        <v>44</v>
      </c>
      <c r="B172" s="158" t="s">
        <v>2185</v>
      </c>
      <c r="C172" s="102" t="s">
        <v>1445</v>
      </c>
      <c r="D172" s="155" t="s">
        <v>72</v>
      </c>
      <c r="E172" s="168" t="s">
        <v>2186</v>
      </c>
      <c r="F172" s="158" t="s">
        <v>318</v>
      </c>
      <c r="G172" s="160" t="s">
        <v>2171</v>
      </c>
      <c r="H172" s="159">
        <v>10</v>
      </c>
      <c r="I172" s="196" t="s">
        <v>731</v>
      </c>
      <c r="J172" s="159">
        <v>10</v>
      </c>
      <c r="K172" s="190" t="s">
        <v>2187</v>
      </c>
      <c r="L172" s="47" t="s">
        <v>1450</v>
      </c>
      <c r="M172" s="197">
        <v>44621</v>
      </c>
      <c r="N172" s="197">
        <v>44896</v>
      </c>
      <c r="O172" s="171" t="s">
        <v>1042</v>
      </c>
      <c r="P172" s="158" t="s">
        <v>2184</v>
      </c>
    </row>
    <row r="173" s="93" customFormat="1" customHeight="1" spans="1:16">
      <c r="A173" s="47">
        <v>45</v>
      </c>
      <c r="B173" s="158" t="s">
        <v>2188</v>
      </c>
      <c r="C173" s="102" t="s">
        <v>1445</v>
      </c>
      <c r="D173" s="155" t="s">
        <v>72</v>
      </c>
      <c r="E173" s="168" t="s">
        <v>2189</v>
      </c>
      <c r="F173" s="158" t="s">
        <v>2190</v>
      </c>
      <c r="G173" s="160" t="s">
        <v>2171</v>
      </c>
      <c r="H173" s="159">
        <v>8</v>
      </c>
      <c r="I173" s="196" t="s">
        <v>731</v>
      </c>
      <c r="J173" s="159">
        <v>8</v>
      </c>
      <c r="K173" s="190" t="s">
        <v>2191</v>
      </c>
      <c r="L173" s="47" t="s">
        <v>1450</v>
      </c>
      <c r="M173" s="197">
        <v>44621</v>
      </c>
      <c r="N173" s="197">
        <v>44896</v>
      </c>
      <c r="O173" s="171" t="s">
        <v>1042</v>
      </c>
      <c r="P173" s="158" t="s">
        <v>2192</v>
      </c>
    </row>
    <row r="174" s="93" customFormat="1" customHeight="1" spans="1:16">
      <c r="A174" s="47">
        <v>46</v>
      </c>
      <c r="B174" s="158" t="s">
        <v>2193</v>
      </c>
      <c r="C174" s="102" t="s">
        <v>1445</v>
      </c>
      <c r="D174" s="155" t="s">
        <v>72</v>
      </c>
      <c r="E174" s="143" t="s">
        <v>2194</v>
      </c>
      <c r="F174" s="158" t="s">
        <v>2195</v>
      </c>
      <c r="G174" s="158" t="s">
        <v>2196</v>
      </c>
      <c r="H174" s="160">
        <v>12</v>
      </c>
      <c r="I174" s="196" t="s">
        <v>731</v>
      </c>
      <c r="J174" s="160">
        <v>12</v>
      </c>
      <c r="K174" s="190" t="s">
        <v>2197</v>
      </c>
      <c r="L174" s="47" t="s">
        <v>1450</v>
      </c>
      <c r="M174" s="197">
        <v>44621</v>
      </c>
      <c r="N174" s="197">
        <v>44896</v>
      </c>
      <c r="O174" s="171" t="s">
        <v>1042</v>
      </c>
      <c r="P174" s="158" t="s">
        <v>2198</v>
      </c>
    </row>
    <row r="175" s="93" customFormat="1" customHeight="1" spans="1:16">
      <c r="A175" s="47">
        <v>47</v>
      </c>
      <c r="B175" s="158" t="s">
        <v>2199</v>
      </c>
      <c r="C175" s="102" t="s">
        <v>1445</v>
      </c>
      <c r="D175" s="155" t="s">
        <v>72</v>
      </c>
      <c r="E175" s="143" t="s">
        <v>2200</v>
      </c>
      <c r="F175" s="190" t="s">
        <v>311</v>
      </c>
      <c r="G175" s="158" t="s">
        <v>2201</v>
      </c>
      <c r="H175" s="160">
        <v>16</v>
      </c>
      <c r="I175" s="196" t="s">
        <v>731</v>
      </c>
      <c r="J175" s="160">
        <v>16</v>
      </c>
      <c r="K175" s="190" t="s">
        <v>2202</v>
      </c>
      <c r="L175" s="47" t="s">
        <v>1450</v>
      </c>
      <c r="M175" s="197">
        <v>44621</v>
      </c>
      <c r="N175" s="197">
        <v>44896</v>
      </c>
      <c r="O175" s="171" t="s">
        <v>1042</v>
      </c>
      <c r="P175" s="158" t="s">
        <v>2203</v>
      </c>
    </row>
    <row r="176" s="93" customFormat="1" customHeight="1" spans="1:16">
      <c r="A176" s="47">
        <v>48</v>
      </c>
      <c r="B176" s="158" t="s">
        <v>2204</v>
      </c>
      <c r="C176" s="102" t="s">
        <v>1445</v>
      </c>
      <c r="D176" s="155" t="s">
        <v>72</v>
      </c>
      <c r="E176" s="168" t="s">
        <v>2205</v>
      </c>
      <c r="F176" s="158" t="s">
        <v>2206</v>
      </c>
      <c r="G176" s="158" t="s">
        <v>2016</v>
      </c>
      <c r="H176" s="159">
        <v>19</v>
      </c>
      <c r="I176" s="196" t="s">
        <v>731</v>
      </c>
      <c r="J176" s="159">
        <v>19</v>
      </c>
      <c r="K176" s="190" t="s">
        <v>2207</v>
      </c>
      <c r="L176" s="47" t="s">
        <v>1450</v>
      </c>
      <c r="M176" s="197">
        <v>44621</v>
      </c>
      <c r="N176" s="197">
        <v>44896</v>
      </c>
      <c r="O176" s="171" t="s">
        <v>1042</v>
      </c>
      <c r="P176" s="158" t="s">
        <v>2208</v>
      </c>
    </row>
    <row r="177" s="93" customFormat="1" customHeight="1" spans="1:16">
      <c r="A177" s="47">
        <v>49</v>
      </c>
      <c r="B177" s="158" t="s">
        <v>2204</v>
      </c>
      <c r="C177" s="102" t="s">
        <v>1445</v>
      </c>
      <c r="D177" s="155" t="s">
        <v>72</v>
      </c>
      <c r="E177" s="168" t="s">
        <v>2209</v>
      </c>
      <c r="F177" s="158" t="s">
        <v>2206</v>
      </c>
      <c r="G177" s="158" t="s">
        <v>2016</v>
      </c>
      <c r="H177" s="159">
        <v>7</v>
      </c>
      <c r="I177" s="196" t="s">
        <v>731</v>
      </c>
      <c r="J177" s="159">
        <v>7</v>
      </c>
      <c r="K177" s="190" t="s">
        <v>2210</v>
      </c>
      <c r="L177" s="47" t="s">
        <v>1450</v>
      </c>
      <c r="M177" s="197">
        <v>44621</v>
      </c>
      <c r="N177" s="197">
        <v>44896</v>
      </c>
      <c r="O177" s="171" t="s">
        <v>1042</v>
      </c>
      <c r="P177" s="158" t="s">
        <v>2208</v>
      </c>
    </row>
    <row r="178" s="93" customFormat="1" ht="94" customHeight="1" spans="1:16">
      <c r="A178" s="47">
        <v>50</v>
      </c>
      <c r="B178" s="158" t="s">
        <v>2211</v>
      </c>
      <c r="C178" s="102" t="s">
        <v>1445</v>
      </c>
      <c r="D178" s="155" t="s">
        <v>72</v>
      </c>
      <c r="E178" s="168" t="s">
        <v>2212</v>
      </c>
      <c r="F178" s="158" t="s">
        <v>2213</v>
      </c>
      <c r="G178" s="158" t="s">
        <v>2214</v>
      </c>
      <c r="H178" s="159">
        <v>21</v>
      </c>
      <c r="I178" s="196" t="s">
        <v>731</v>
      </c>
      <c r="J178" s="159">
        <v>21</v>
      </c>
      <c r="K178" s="190" t="s">
        <v>2215</v>
      </c>
      <c r="L178" s="47" t="s">
        <v>1450</v>
      </c>
      <c r="M178" s="197">
        <v>44621</v>
      </c>
      <c r="N178" s="197">
        <v>44896</v>
      </c>
      <c r="O178" s="171" t="s">
        <v>1042</v>
      </c>
      <c r="P178" s="158" t="s">
        <v>2216</v>
      </c>
    </row>
    <row r="179" s="93" customFormat="1" customHeight="1" spans="1:16">
      <c r="A179" s="47">
        <v>51</v>
      </c>
      <c r="B179" s="158" t="s">
        <v>2217</v>
      </c>
      <c r="C179" s="102" t="s">
        <v>1445</v>
      </c>
      <c r="D179" s="155" t="s">
        <v>72</v>
      </c>
      <c r="E179" s="143" t="s">
        <v>2218</v>
      </c>
      <c r="F179" s="190" t="s">
        <v>2219</v>
      </c>
      <c r="G179" s="158" t="s">
        <v>2220</v>
      </c>
      <c r="H179" s="160">
        <v>4</v>
      </c>
      <c r="I179" s="196" t="s">
        <v>731</v>
      </c>
      <c r="J179" s="160">
        <v>4</v>
      </c>
      <c r="K179" s="190" t="s">
        <v>2221</v>
      </c>
      <c r="L179" s="47" t="s">
        <v>1450</v>
      </c>
      <c r="M179" s="197">
        <v>44621</v>
      </c>
      <c r="N179" s="197">
        <v>44896</v>
      </c>
      <c r="O179" s="171" t="s">
        <v>1042</v>
      </c>
      <c r="P179" s="190" t="s">
        <v>2222</v>
      </c>
    </row>
    <row r="180" s="93" customFormat="1" customHeight="1" spans="1:16">
      <c r="A180" s="47">
        <v>52</v>
      </c>
      <c r="B180" s="158" t="s">
        <v>2223</v>
      </c>
      <c r="C180" s="102" t="s">
        <v>1445</v>
      </c>
      <c r="D180" s="155" t="s">
        <v>72</v>
      </c>
      <c r="E180" s="168" t="s">
        <v>2224</v>
      </c>
      <c r="F180" s="158" t="s">
        <v>2225</v>
      </c>
      <c r="G180" s="158" t="s">
        <v>2016</v>
      </c>
      <c r="H180" s="159">
        <v>22</v>
      </c>
      <c r="I180" s="196" t="s">
        <v>731</v>
      </c>
      <c r="J180" s="159">
        <v>22</v>
      </c>
      <c r="K180" s="190" t="s">
        <v>2226</v>
      </c>
      <c r="L180" s="47" t="s">
        <v>1450</v>
      </c>
      <c r="M180" s="197">
        <v>44621</v>
      </c>
      <c r="N180" s="197">
        <v>44896</v>
      </c>
      <c r="O180" s="171" t="s">
        <v>1042</v>
      </c>
      <c r="P180" s="158" t="s">
        <v>2227</v>
      </c>
    </row>
    <row r="181" s="93" customFormat="1" customHeight="1" spans="1:16">
      <c r="A181" s="47">
        <v>53</v>
      </c>
      <c r="B181" s="158" t="s">
        <v>2228</v>
      </c>
      <c r="C181" s="102" t="s">
        <v>1445</v>
      </c>
      <c r="D181" s="155" t="s">
        <v>72</v>
      </c>
      <c r="E181" s="143" t="s">
        <v>2229</v>
      </c>
      <c r="F181" s="158" t="s">
        <v>2230</v>
      </c>
      <c r="G181" s="158" t="s">
        <v>2171</v>
      </c>
      <c r="H181" s="159">
        <v>16</v>
      </c>
      <c r="I181" s="196" t="s">
        <v>731</v>
      </c>
      <c r="J181" s="159">
        <v>16</v>
      </c>
      <c r="K181" s="190" t="s">
        <v>2231</v>
      </c>
      <c r="L181" s="47" t="s">
        <v>1450</v>
      </c>
      <c r="M181" s="197">
        <v>44621</v>
      </c>
      <c r="N181" s="197">
        <v>44896</v>
      </c>
      <c r="O181" s="171" t="s">
        <v>1042</v>
      </c>
      <c r="P181" s="202" t="s">
        <v>2232</v>
      </c>
    </row>
    <row r="182" s="93" customFormat="1" customHeight="1" spans="1:16">
      <c r="A182" s="47">
        <v>54</v>
      </c>
      <c r="B182" s="158" t="s">
        <v>2233</v>
      </c>
      <c r="C182" s="102" t="s">
        <v>1445</v>
      </c>
      <c r="D182" s="155" t="s">
        <v>72</v>
      </c>
      <c r="E182" s="143" t="s">
        <v>2234</v>
      </c>
      <c r="F182" s="158" t="s">
        <v>2235</v>
      </c>
      <c r="G182" s="158" t="s">
        <v>2236</v>
      </c>
      <c r="H182" s="160">
        <v>19</v>
      </c>
      <c r="I182" s="196" t="s">
        <v>731</v>
      </c>
      <c r="J182" s="160">
        <v>19</v>
      </c>
      <c r="K182" s="158" t="s">
        <v>2237</v>
      </c>
      <c r="L182" s="47" t="s">
        <v>1450</v>
      </c>
      <c r="M182" s="197">
        <v>44621</v>
      </c>
      <c r="N182" s="197">
        <v>44896</v>
      </c>
      <c r="O182" s="158" t="s">
        <v>2238</v>
      </c>
      <c r="P182" s="158" t="s">
        <v>2239</v>
      </c>
    </row>
    <row r="183" s="93" customFormat="1" customHeight="1" spans="1:16">
      <c r="A183" s="47">
        <v>55</v>
      </c>
      <c r="B183" s="158" t="s">
        <v>2240</v>
      </c>
      <c r="C183" s="102" t="s">
        <v>1445</v>
      </c>
      <c r="D183" s="155" t="s">
        <v>72</v>
      </c>
      <c r="E183" s="143" t="s">
        <v>2241</v>
      </c>
      <c r="F183" s="158" t="s">
        <v>2242</v>
      </c>
      <c r="G183" s="158" t="s">
        <v>2243</v>
      </c>
      <c r="H183" s="160">
        <v>64</v>
      </c>
      <c r="I183" s="196" t="s">
        <v>731</v>
      </c>
      <c r="J183" s="160">
        <v>64</v>
      </c>
      <c r="K183" s="158" t="s">
        <v>2244</v>
      </c>
      <c r="L183" s="47" t="s">
        <v>1450</v>
      </c>
      <c r="M183" s="197">
        <v>44621</v>
      </c>
      <c r="N183" s="197">
        <v>44896</v>
      </c>
      <c r="O183" s="158" t="s">
        <v>2238</v>
      </c>
      <c r="P183" s="158" t="s">
        <v>2245</v>
      </c>
    </row>
    <row r="184" s="93" customFormat="1" customHeight="1" spans="1:16">
      <c r="A184" s="47">
        <v>56</v>
      </c>
      <c r="B184" s="158" t="s">
        <v>2246</v>
      </c>
      <c r="C184" s="102" t="s">
        <v>1445</v>
      </c>
      <c r="D184" s="155" t="s">
        <v>72</v>
      </c>
      <c r="E184" s="143" t="s">
        <v>2247</v>
      </c>
      <c r="F184" s="158" t="s">
        <v>2248</v>
      </c>
      <c r="G184" s="158" t="s">
        <v>2249</v>
      </c>
      <c r="H184" s="160">
        <v>32</v>
      </c>
      <c r="I184" s="196" t="s">
        <v>731</v>
      </c>
      <c r="J184" s="160">
        <v>32</v>
      </c>
      <c r="K184" s="158" t="s">
        <v>2250</v>
      </c>
      <c r="L184" s="47" t="s">
        <v>1450</v>
      </c>
      <c r="M184" s="197">
        <v>44621</v>
      </c>
      <c r="N184" s="197">
        <v>44896</v>
      </c>
      <c r="O184" s="158" t="s">
        <v>2238</v>
      </c>
      <c r="P184" s="158" t="s">
        <v>2251</v>
      </c>
    </row>
    <row r="185" s="93" customFormat="1" customHeight="1" spans="1:16">
      <c r="A185" s="47">
        <v>57</v>
      </c>
      <c r="B185" s="158" t="s">
        <v>2252</v>
      </c>
      <c r="C185" s="102" t="s">
        <v>1445</v>
      </c>
      <c r="D185" s="155" t="s">
        <v>72</v>
      </c>
      <c r="E185" s="143" t="s">
        <v>2253</v>
      </c>
      <c r="F185" s="191" t="s">
        <v>2254</v>
      </c>
      <c r="G185" s="192" t="s">
        <v>2255</v>
      </c>
      <c r="H185" s="160">
        <v>23</v>
      </c>
      <c r="I185" s="196" t="s">
        <v>731</v>
      </c>
      <c r="J185" s="160">
        <v>23</v>
      </c>
      <c r="K185" s="191" t="s">
        <v>2256</v>
      </c>
      <c r="L185" s="47" t="s">
        <v>1450</v>
      </c>
      <c r="M185" s="197">
        <v>44621</v>
      </c>
      <c r="N185" s="197">
        <v>44896</v>
      </c>
      <c r="O185" s="203" t="s">
        <v>1233</v>
      </c>
      <c r="P185" s="171" t="s">
        <v>2254</v>
      </c>
    </row>
    <row r="186" s="93" customFormat="1" customHeight="1" spans="1:16">
      <c r="A186" s="47">
        <v>58</v>
      </c>
      <c r="B186" s="158" t="s">
        <v>2257</v>
      </c>
      <c r="C186" s="102" t="s">
        <v>1445</v>
      </c>
      <c r="D186" s="155" t="s">
        <v>72</v>
      </c>
      <c r="E186" s="143" t="s">
        <v>2258</v>
      </c>
      <c r="F186" s="191" t="s">
        <v>2254</v>
      </c>
      <c r="G186" s="192" t="s">
        <v>2259</v>
      </c>
      <c r="H186" s="160">
        <v>17</v>
      </c>
      <c r="I186" s="196" t="s">
        <v>731</v>
      </c>
      <c r="J186" s="160">
        <v>17</v>
      </c>
      <c r="K186" s="191" t="s">
        <v>2260</v>
      </c>
      <c r="L186" s="47" t="s">
        <v>1450</v>
      </c>
      <c r="M186" s="197">
        <v>44621</v>
      </c>
      <c r="N186" s="197">
        <v>44896</v>
      </c>
      <c r="O186" s="203" t="s">
        <v>1233</v>
      </c>
      <c r="P186" s="171" t="s">
        <v>2254</v>
      </c>
    </row>
    <row r="187" s="93" customFormat="1" customHeight="1" spans="1:16">
      <c r="A187" s="47">
        <v>59</v>
      </c>
      <c r="B187" s="158" t="s">
        <v>2261</v>
      </c>
      <c r="C187" s="102" t="s">
        <v>1445</v>
      </c>
      <c r="D187" s="155" t="s">
        <v>72</v>
      </c>
      <c r="E187" s="143" t="s">
        <v>2262</v>
      </c>
      <c r="F187" s="191" t="s">
        <v>2263</v>
      </c>
      <c r="G187" s="192" t="s">
        <v>2264</v>
      </c>
      <c r="H187" s="160">
        <v>15</v>
      </c>
      <c r="I187" s="196" t="s">
        <v>731</v>
      </c>
      <c r="J187" s="160">
        <v>15</v>
      </c>
      <c r="K187" s="191" t="s">
        <v>2265</v>
      </c>
      <c r="L187" s="47" t="s">
        <v>1450</v>
      </c>
      <c r="M187" s="197">
        <v>44621</v>
      </c>
      <c r="N187" s="197">
        <v>44896</v>
      </c>
      <c r="O187" s="203" t="s">
        <v>1233</v>
      </c>
      <c r="P187" s="171" t="s">
        <v>2266</v>
      </c>
    </row>
    <row r="188" s="93" customFormat="1" customHeight="1" spans="1:16">
      <c r="A188" s="47">
        <v>60</v>
      </c>
      <c r="B188" s="193" t="s">
        <v>2267</v>
      </c>
      <c r="C188" s="102" t="s">
        <v>1445</v>
      </c>
      <c r="D188" s="155" t="s">
        <v>72</v>
      </c>
      <c r="E188" s="194" t="s">
        <v>2268</v>
      </c>
      <c r="F188" s="193" t="s">
        <v>2269</v>
      </c>
      <c r="G188" s="193" t="s">
        <v>2270</v>
      </c>
      <c r="H188" s="193">
        <v>17</v>
      </c>
      <c r="I188" s="196" t="s">
        <v>731</v>
      </c>
      <c r="J188" s="193">
        <v>17</v>
      </c>
      <c r="K188" s="193" t="s">
        <v>2271</v>
      </c>
      <c r="L188" s="47" t="s">
        <v>1450</v>
      </c>
      <c r="M188" s="197">
        <v>44621</v>
      </c>
      <c r="N188" s="197">
        <v>44896</v>
      </c>
      <c r="O188" s="193" t="s">
        <v>2272</v>
      </c>
      <c r="P188" s="193" t="s">
        <v>2273</v>
      </c>
    </row>
    <row r="189" s="93" customFormat="1" ht="92" customHeight="1" spans="1:16">
      <c r="A189" s="47">
        <v>61</v>
      </c>
      <c r="B189" s="193" t="s">
        <v>2274</v>
      </c>
      <c r="C189" s="102" t="s">
        <v>1445</v>
      </c>
      <c r="D189" s="155" t="s">
        <v>72</v>
      </c>
      <c r="E189" s="194" t="s">
        <v>2275</v>
      </c>
      <c r="F189" s="193" t="s">
        <v>2276</v>
      </c>
      <c r="G189" s="193" t="s">
        <v>2277</v>
      </c>
      <c r="H189" s="193">
        <v>15</v>
      </c>
      <c r="I189" s="196" t="s">
        <v>731</v>
      </c>
      <c r="J189" s="193">
        <v>15</v>
      </c>
      <c r="K189" s="193" t="s">
        <v>2278</v>
      </c>
      <c r="L189" s="47" t="s">
        <v>1450</v>
      </c>
      <c r="M189" s="197">
        <v>44621</v>
      </c>
      <c r="N189" s="197">
        <v>44896</v>
      </c>
      <c r="O189" s="193" t="s">
        <v>2272</v>
      </c>
      <c r="P189" s="193" t="s">
        <v>2279</v>
      </c>
    </row>
    <row r="190" s="93" customFormat="1" customHeight="1" spans="1:16">
      <c r="A190" s="47">
        <v>62</v>
      </c>
      <c r="B190" s="193" t="s">
        <v>2280</v>
      </c>
      <c r="C190" s="102" t="s">
        <v>1445</v>
      </c>
      <c r="D190" s="155" t="s">
        <v>72</v>
      </c>
      <c r="E190" s="194" t="s">
        <v>2281</v>
      </c>
      <c r="F190" s="193" t="s">
        <v>2282</v>
      </c>
      <c r="G190" s="193" t="s">
        <v>2045</v>
      </c>
      <c r="H190" s="193">
        <v>28</v>
      </c>
      <c r="I190" s="196" t="s">
        <v>731</v>
      </c>
      <c r="J190" s="193">
        <v>28</v>
      </c>
      <c r="K190" s="193" t="s">
        <v>2283</v>
      </c>
      <c r="L190" s="47" t="s">
        <v>1450</v>
      </c>
      <c r="M190" s="197">
        <v>44621</v>
      </c>
      <c r="N190" s="197">
        <v>44896</v>
      </c>
      <c r="O190" s="193" t="s">
        <v>2272</v>
      </c>
      <c r="P190" s="193" t="s">
        <v>1537</v>
      </c>
    </row>
    <row r="191" s="93" customFormat="1" customHeight="1" spans="1:16">
      <c r="A191" s="47">
        <v>63</v>
      </c>
      <c r="B191" s="193" t="s">
        <v>2284</v>
      </c>
      <c r="C191" s="102" t="s">
        <v>1445</v>
      </c>
      <c r="D191" s="155" t="s">
        <v>72</v>
      </c>
      <c r="E191" s="194" t="s">
        <v>2285</v>
      </c>
      <c r="F191" s="193" t="s">
        <v>2286</v>
      </c>
      <c r="G191" s="193" t="s">
        <v>2287</v>
      </c>
      <c r="H191" s="193">
        <v>25</v>
      </c>
      <c r="I191" s="196" t="s">
        <v>731</v>
      </c>
      <c r="J191" s="193">
        <v>25</v>
      </c>
      <c r="K191" s="193" t="s">
        <v>2288</v>
      </c>
      <c r="L191" s="47" t="s">
        <v>1450</v>
      </c>
      <c r="M191" s="197">
        <v>44621</v>
      </c>
      <c r="N191" s="197">
        <v>44896</v>
      </c>
      <c r="O191" s="193" t="s">
        <v>2272</v>
      </c>
      <c r="P191" s="193" t="s">
        <v>2272</v>
      </c>
    </row>
    <row r="192" s="93" customFormat="1" customHeight="1" spans="1:16">
      <c r="A192" s="47">
        <v>64</v>
      </c>
      <c r="B192" s="193" t="s">
        <v>2289</v>
      </c>
      <c r="C192" s="102" t="s">
        <v>1445</v>
      </c>
      <c r="D192" s="155" t="s">
        <v>72</v>
      </c>
      <c r="E192" s="194" t="s">
        <v>2290</v>
      </c>
      <c r="F192" s="193" t="s">
        <v>2291</v>
      </c>
      <c r="G192" s="193" t="s">
        <v>1529</v>
      </c>
      <c r="H192" s="193">
        <v>20</v>
      </c>
      <c r="I192" s="196" t="s">
        <v>731</v>
      </c>
      <c r="J192" s="193">
        <v>20</v>
      </c>
      <c r="K192" s="193" t="s">
        <v>2292</v>
      </c>
      <c r="L192" s="47" t="s">
        <v>1450</v>
      </c>
      <c r="M192" s="197">
        <v>44621</v>
      </c>
      <c r="N192" s="197">
        <v>44896</v>
      </c>
      <c r="O192" s="193" t="s">
        <v>2272</v>
      </c>
      <c r="P192" s="193" t="s">
        <v>2293</v>
      </c>
    </row>
    <row r="193" s="93" customFormat="1" customHeight="1" spans="1:16">
      <c r="A193" s="47">
        <v>65</v>
      </c>
      <c r="B193" s="193" t="s">
        <v>2294</v>
      </c>
      <c r="C193" s="102" t="s">
        <v>1445</v>
      </c>
      <c r="D193" s="155" t="s">
        <v>72</v>
      </c>
      <c r="E193" s="194" t="s">
        <v>2295</v>
      </c>
      <c r="F193" s="193" t="s">
        <v>2296</v>
      </c>
      <c r="G193" s="193" t="s">
        <v>2297</v>
      </c>
      <c r="H193" s="193">
        <v>20</v>
      </c>
      <c r="I193" s="196" t="s">
        <v>731</v>
      </c>
      <c r="J193" s="193">
        <v>20</v>
      </c>
      <c r="K193" s="193" t="s">
        <v>2298</v>
      </c>
      <c r="L193" s="47" t="s">
        <v>1450</v>
      </c>
      <c r="M193" s="197">
        <v>44621</v>
      </c>
      <c r="N193" s="197">
        <v>44896</v>
      </c>
      <c r="O193" s="193" t="s">
        <v>2272</v>
      </c>
      <c r="P193" s="193" t="s">
        <v>2299</v>
      </c>
    </row>
    <row r="194" s="93" customFormat="1" customHeight="1" spans="1:16">
      <c r="A194" s="47">
        <v>66</v>
      </c>
      <c r="B194" s="193" t="s">
        <v>2300</v>
      </c>
      <c r="C194" s="102" t="s">
        <v>1445</v>
      </c>
      <c r="D194" s="155" t="s">
        <v>72</v>
      </c>
      <c r="E194" s="194" t="s">
        <v>2301</v>
      </c>
      <c r="F194" s="193" t="s">
        <v>2302</v>
      </c>
      <c r="G194" s="193" t="s">
        <v>1529</v>
      </c>
      <c r="H194" s="193">
        <v>20</v>
      </c>
      <c r="I194" s="196" t="s">
        <v>731</v>
      </c>
      <c r="J194" s="193">
        <v>20</v>
      </c>
      <c r="K194" s="193" t="s">
        <v>2303</v>
      </c>
      <c r="L194" s="47" t="s">
        <v>1450</v>
      </c>
      <c r="M194" s="197">
        <v>44621</v>
      </c>
      <c r="N194" s="197">
        <v>44896</v>
      </c>
      <c r="O194" s="193" t="s">
        <v>2272</v>
      </c>
      <c r="P194" s="193" t="s">
        <v>2304</v>
      </c>
    </row>
    <row r="195" s="93" customFormat="1" customHeight="1" spans="1:16">
      <c r="A195" s="47">
        <v>67</v>
      </c>
      <c r="B195" s="193" t="s">
        <v>2305</v>
      </c>
      <c r="C195" s="102" t="s">
        <v>1445</v>
      </c>
      <c r="D195" s="155" t="s">
        <v>72</v>
      </c>
      <c r="E195" s="194" t="s">
        <v>2306</v>
      </c>
      <c r="F195" s="193" t="s">
        <v>2302</v>
      </c>
      <c r="G195" s="193" t="s">
        <v>2307</v>
      </c>
      <c r="H195" s="193">
        <v>8</v>
      </c>
      <c r="I195" s="196" t="s">
        <v>731</v>
      </c>
      <c r="J195" s="193">
        <v>8</v>
      </c>
      <c r="K195" s="193" t="s">
        <v>2308</v>
      </c>
      <c r="L195" s="47" t="s">
        <v>1450</v>
      </c>
      <c r="M195" s="197">
        <v>44621</v>
      </c>
      <c r="N195" s="197">
        <v>44896</v>
      </c>
      <c r="O195" s="193" t="s">
        <v>2272</v>
      </c>
      <c r="P195" s="193" t="s">
        <v>2304</v>
      </c>
    </row>
    <row r="196" s="93" customFormat="1" customHeight="1" spans="1:16">
      <c r="A196" s="47">
        <v>68</v>
      </c>
      <c r="B196" s="193" t="s">
        <v>2309</v>
      </c>
      <c r="C196" s="102" t="s">
        <v>1445</v>
      </c>
      <c r="D196" s="155" t="s">
        <v>72</v>
      </c>
      <c r="E196" s="194" t="s">
        <v>2310</v>
      </c>
      <c r="F196" s="193" t="s">
        <v>2311</v>
      </c>
      <c r="G196" s="193" t="s">
        <v>2287</v>
      </c>
      <c r="H196" s="193">
        <v>15</v>
      </c>
      <c r="I196" s="196" t="s">
        <v>731</v>
      </c>
      <c r="J196" s="193">
        <v>15</v>
      </c>
      <c r="K196" s="193" t="s">
        <v>2312</v>
      </c>
      <c r="L196" s="47" t="s">
        <v>1450</v>
      </c>
      <c r="M196" s="197">
        <v>44621</v>
      </c>
      <c r="N196" s="197">
        <v>44896</v>
      </c>
      <c r="O196" s="193" t="s">
        <v>2272</v>
      </c>
      <c r="P196" s="193" t="s">
        <v>2313</v>
      </c>
    </row>
    <row r="197" s="93" customFormat="1" customHeight="1" spans="1:16">
      <c r="A197" s="47">
        <v>69</v>
      </c>
      <c r="B197" s="193" t="s">
        <v>2314</v>
      </c>
      <c r="C197" s="102" t="s">
        <v>1445</v>
      </c>
      <c r="D197" s="155" t="s">
        <v>72</v>
      </c>
      <c r="E197" s="194" t="s">
        <v>2315</v>
      </c>
      <c r="F197" s="193" t="s">
        <v>2316</v>
      </c>
      <c r="G197" s="193" t="s">
        <v>1529</v>
      </c>
      <c r="H197" s="193">
        <v>23</v>
      </c>
      <c r="I197" s="196" t="s">
        <v>731</v>
      </c>
      <c r="J197" s="193">
        <v>23</v>
      </c>
      <c r="K197" s="193" t="s">
        <v>2317</v>
      </c>
      <c r="L197" s="47" t="s">
        <v>1450</v>
      </c>
      <c r="M197" s="197">
        <v>44621</v>
      </c>
      <c r="N197" s="197">
        <v>44896</v>
      </c>
      <c r="O197" s="193" t="s">
        <v>2272</v>
      </c>
      <c r="P197" s="193" t="s">
        <v>2318</v>
      </c>
    </row>
    <row r="198" s="93" customFormat="1" customHeight="1" spans="1:16">
      <c r="A198" s="47">
        <v>70</v>
      </c>
      <c r="B198" s="193" t="s">
        <v>2319</v>
      </c>
      <c r="C198" s="102" t="s">
        <v>1445</v>
      </c>
      <c r="D198" s="155" t="s">
        <v>72</v>
      </c>
      <c r="E198" s="194" t="s">
        <v>2320</v>
      </c>
      <c r="F198" s="193" t="s">
        <v>2321</v>
      </c>
      <c r="G198" s="193" t="s">
        <v>1529</v>
      </c>
      <c r="H198" s="193">
        <v>20</v>
      </c>
      <c r="I198" s="196" t="s">
        <v>731</v>
      </c>
      <c r="J198" s="193">
        <v>20</v>
      </c>
      <c r="K198" s="193" t="s">
        <v>2322</v>
      </c>
      <c r="L198" s="47" t="s">
        <v>1450</v>
      </c>
      <c r="M198" s="197">
        <v>44621</v>
      </c>
      <c r="N198" s="197">
        <v>44896</v>
      </c>
      <c r="O198" s="193" t="s">
        <v>2272</v>
      </c>
      <c r="P198" s="193" t="s">
        <v>2323</v>
      </c>
    </row>
    <row r="199" s="93" customFormat="1" customHeight="1" spans="1:16">
      <c r="A199" s="47">
        <v>71</v>
      </c>
      <c r="B199" s="193" t="s">
        <v>2324</v>
      </c>
      <c r="C199" s="102" t="s">
        <v>1445</v>
      </c>
      <c r="D199" s="155" t="s">
        <v>72</v>
      </c>
      <c r="E199" s="194" t="s">
        <v>2325</v>
      </c>
      <c r="F199" s="193" t="s">
        <v>2326</v>
      </c>
      <c r="G199" s="193" t="s">
        <v>1529</v>
      </c>
      <c r="H199" s="193">
        <v>12</v>
      </c>
      <c r="I199" s="196" t="s">
        <v>731</v>
      </c>
      <c r="J199" s="193">
        <v>12</v>
      </c>
      <c r="K199" s="193" t="s">
        <v>2327</v>
      </c>
      <c r="L199" s="47" t="s">
        <v>1450</v>
      </c>
      <c r="M199" s="197">
        <v>44621</v>
      </c>
      <c r="N199" s="197">
        <v>44896</v>
      </c>
      <c r="O199" s="193" t="s">
        <v>2272</v>
      </c>
      <c r="P199" s="193" t="s">
        <v>2328</v>
      </c>
    </row>
    <row r="200" s="93" customFormat="1" customHeight="1" spans="1:16">
      <c r="A200" s="47">
        <v>72</v>
      </c>
      <c r="B200" s="193" t="s">
        <v>2329</v>
      </c>
      <c r="C200" s="102" t="s">
        <v>1445</v>
      </c>
      <c r="D200" s="155" t="s">
        <v>72</v>
      </c>
      <c r="E200" s="194" t="s">
        <v>2330</v>
      </c>
      <c r="F200" s="193" t="s">
        <v>2331</v>
      </c>
      <c r="G200" s="193" t="s">
        <v>1529</v>
      </c>
      <c r="H200" s="193">
        <v>13</v>
      </c>
      <c r="I200" s="196" t="s">
        <v>731</v>
      </c>
      <c r="J200" s="193">
        <v>13</v>
      </c>
      <c r="K200" s="193" t="s">
        <v>2322</v>
      </c>
      <c r="L200" s="47" t="s">
        <v>1450</v>
      </c>
      <c r="M200" s="197">
        <v>44621</v>
      </c>
      <c r="N200" s="197">
        <v>44896</v>
      </c>
      <c r="O200" s="193" t="s">
        <v>2272</v>
      </c>
      <c r="P200" s="193" t="s">
        <v>2332</v>
      </c>
    </row>
    <row r="201" s="93" customFormat="1" customHeight="1" spans="1:16">
      <c r="A201" s="47">
        <v>73</v>
      </c>
      <c r="B201" s="158" t="s">
        <v>2333</v>
      </c>
      <c r="C201" s="102" t="s">
        <v>1445</v>
      </c>
      <c r="D201" s="155" t="s">
        <v>72</v>
      </c>
      <c r="E201" s="143" t="s">
        <v>2334</v>
      </c>
      <c r="F201" s="171" t="s">
        <v>2335</v>
      </c>
      <c r="G201" s="171" t="s">
        <v>2336</v>
      </c>
      <c r="H201" s="160">
        <v>23</v>
      </c>
      <c r="I201" s="196" t="s">
        <v>731</v>
      </c>
      <c r="J201" s="160">
        <v>23</v>
      </c>
      <c r="K201" s="171" t="s">
        <v>2337</v>
      </c>
      <c r="L201" s="47" t="s">
        <v>1450</v>
      </c>
      <c r="M201" s="197">
        <v>44621</v>
      </c>
      <c r="N201" s="197">
        <v>44896</v>
      </c>
      <c r="O201" s="171" t="s">
        <v>1224</v>
      </c>
      <c r="P201" s="171" t="s">
        <v>2338</v>
      </c>
    </row>
    <row r="202" s="93" customFormat="1" customHeight="1" spans="1:16">
      <c r="A202" s="47">
        <v>74</v>
      </c>
      <c r="B202" s="158" t="s">
        <v>2339</v>
      </c>
      <c r="C202" s="102" t="s">
        <v>1445</v>
      </c>
      <c r="D202" s="155" t="s">
        <v>72</v>
      </c>
      <c r="E202" s="143" t="s">
        <v>2340</v>
      </c>
      <c r="F202" s="190" t="s">
        <v>2341</v>
      </c>
      <c r="G202" s="171" t="s">
        <v>2342</v>
      </c>
      <c r="H202" s="160">
        <v>24</v>
      </c>
      <c r="I202" s="196" t="s">
        <v>731</v>
      </c>
      <c r="J202" s="196">
        <v>24</v>
      </c>
      <c r="K202" s="190" t="s">
        <v>2343</v>
      </c>
      <c r="L202" s="47" t="s">
        <v>1450</v>
      </c>
      <c r="M202" s="197">
        <v>44621</v>
      </c>
      <c r="N202" s="197">
        <v>44896</v>
      </c>
      <c r="O202" s="171" t="s">
        <v>1224</v>
      </c>
      <c r="P202" s="171" t="s">
        <v>2338</v>
      </c>
    </row>
    <row r="203" s="93" customFormat="1" customHeight="1" spans="1:16">
      <c r="A203" s="47">
        <v>75</v>
      </c>
      <c r="B203" s="158" t="s">
        <v>2344</v>
      </c>
      <c r="C203" s="102" t="s">
        <v>1445</v>
      </c>
      <c r="D203" s="155" t="s">
        <v>72</v>
      </c>
      <c r="E203" s="143" t="s">
        <v>2345</v>
      </c>
      <c r="F203" s="190" t="s">
        <v>2346</v>
      </c>
      <c r="G203" s="190" t="s">
        <v>2010</v>
      </c>
      <c r="H203" s="160">
        <v>56</v>
      </c>
      <c r="I203" s="196" t="s">
        <v>731</v>
      </c>
      <c r="J203" s="196">
        <v>56</v>
      </c>
      <c r="K203" s="190" t="s">
        <v>2347</v>
      </c>
      <c r="L203" s="47" t="s">
        <v>1450</v>
      </c>
      <c r="M203" s="197">
        <v>44621</v>
      </c>
      <c r="N203" s="197">
        <v>44896</v>
      </c>
      <c r="O203" s="171" t="s">
        <v>1224</v>
      </c>
      <c r="P203" s="171" t="s">
        <v>1224</v>
      </c>
    </row>
    <row r="204" s="93" customFormat="1" customHeight="1" spans="1:16">
      <c r="A204" s="47">
        <v>76</v>
      </c>
      <c r="B204" s="158" t="s">
        <v>2348</v>
      </c>
      <c r="C204" s="102" t="s">
        <v>1445</v>
      </c>
      <c r="D204" s="155" t="s">
        <v>72</v>
      </c>
      <c r="E204" s="143" t="s">
        <v>2349</v>
      </c>
      <c r="F204" s="190" t="s">
        <v>2350</v>
      </c>
      <c r="G204" s="190" t="s">
        <v>2171</v>
      </c>
      <c r="H204" s="160">
        <v>20</v>
      </c>
      <c r="I204" s="196" t="s">
        <v>731</v>
      </c>
      <c r="J204" s="196">
        <v>20</v>
      </c>
      <c r="K204" s="190" t="s">
        <v>2351</v>
      </c>
      <c r="L204" s="47" t="s">
        <v>1450</v>
      </c>
      <c r="M204" s="197">
        <v>44621</v>
      </c>
      <c r="N204" s="197">
        <v>44896</v>
      </c>
      <c r="O204" s="190" t="s">
        <v>1224</v>
      </c>
      <c r="P204" s="190" t="s">
        <v>2352</v>
      </c>
    </row>
    <row r="205" s="93" customFormat="1" customHeight="1" spans="1:16">
      <c r="A205" s="47">
        <v>77</v>
      </c>
      <c r="B205" s="204" t="s">
        <v>2353</v>
      </c>
      <c r="C205" s="102" t="s">
        <v>1445</v>
      </c>
      <c r="D205" s="155" t="s">
        <v>72</v>
      </c>
      <c r="E205" s="189" t="s">
        <v>2354</v>
      </c>
      <c r="F205" s="190" t="s">
        <v>2355</v>
      </c>
      <c r="G205" s="190" t="s">
        <v>2356</v>
      </c>
      <c r="H205" s="205">
        <v>16</v>
      </c>
      <c r="I205" s="196" t="s">
        <v>731</v>
      </c>
      <c r="J205" s="196">
        <v>16</v>
      </c>
      <c r="K205" s="190" t="s">
        <v>2357</v>
      </c>
      <c r="L205" s="47" t="s">
        <v>1450</v>
      </c>
      <c r="M205" s="197">
        <v>44621</v>
      </c>
      <c r="N205" s="197">
        <v>44896</v>
      </c>
      <c r="O205" s="190" t="s">
        <v>1224</v>
      </c>
      <c r="P205" s="190" t="s">
        <v>2352</v>
      </c>
    </row>
    <row r="206" s="93" customFormat="1" customHeight="1" spans="1:16">
      <c r="A206" s="47">
        <v>78</v>
      </c>
      <c r="B206" s="158" t="s">
        <v>2358</v>
      </c>
      <c r="C206" s="102" t="s">
        <v>1445</v>
      </c>
      <c r="D206" s="155" t="s">
        <v>72</v>
      </c>
      <c r="E206" s="143" t="s">
        <v>2359</v>
      </c>
      <c r="F206" s="190" t="s">
        <v>2360</v>
      </c>
      <c r="G206" s="190" t="s">
        <v>2073</v>
      </c>
      <c r="H206" s="160">
        <v>24</v>
      </c>
      <c r="I206" s="196" t="s">
        <v>731</v>
      </c>
      <c r="J206" s="196">
        <v>24</v>
      </c>
      <c r="K206" s="190" t="s">
        <v>2361</v>
      </c>
      <c r="L206" s="47" t="s">
        <v>1450</v>
      </c>
      <c r="M206" s="197">
        <v>44621</v>
      </c>
      <c r="N206" s="197">
        <v>44896</v>
      </c>
      <c r="O206" s="171" t="s">
        <v>1224</v>
      </c>
      <c r="P206" s="190" t="s">
        <v>2362</v>
      </c>
    </row>
    <row r="207" s="93" customFormat="1" customHeight="1" spans="1:16">
      <c r="A207" s="47">
        <v>79</v>
      </c>
      <c r="B207" s="158" t="s">
        <v>2363</v>
      </c>
      <c r="C207" s="102" t="s">
        <v>1445</v>
      </c>
      <c r="D207" s="155" t="s">
        <v>72</v>
      </c>
      <c r="E207" s="143" t="s">
        <v>2364</v>
      </c>
      <c r="F207" s="190" t="s">
        <v>2365</v>
      </c>
      <c r="G207" s="171" t="s">
        <v>2366</v>
      </c>
      <c r="H207" s="160">
        <v>32</v>
      </c>
      <c r="I207" s="196" t="s">
        <v>731</v>
      </c>
      <c r="J207" s="196">
        <v>32</v>
      </c>
      <c r="K207" s="190" t="s">
        <v>2367</v>
      </c>
      <c r="L207" s="47" t="s">
        <v>1450</v>
      </c>
      <c r="M207" s="197">
        <v>44621</v>
      </c>
      <c r="N207" s="197">
        <v>44896</v>
      </c>
      <c r="O207" s="171" t="s">
        <v>1224</v>
      </c>
      <c r="P207" s="190" t="s">
        <v>2368</v>
      </c>
    </row>
    <row r="208" s="93" customFormat="1" customHeight="1" spans="1:16">
      <c r="A208" s="47">
        <v>80</v>
      </c>
      <c r="B208" s="47" t="s">
        <v>2369</v>
      </c>
      <c r="C208" s="102" t="s">
        <v>1445</v>
      </c>
      <c r="D208" s="155" t="s">
        <v>72</v>
      </c>
      <c r="E208" s="108" t="s">
        <v>2370</v>
      </c>
      <c r="F208" s="190" t="s">
        <v>2371</v>
      </c>
      <c r="G208" s="171" t="s">
        <v>1529</v>
      </c>
      <c r="H208" s="88">
        <v>28</v>
      </c>
      <c r="I208" s="196" t="s">
        <v>731</v>
      </c>
      <c r="J208" s="196">
        <v>28</v>
      </c>
      <c r="K208" s="190" t="s">
        <v>2372</v>
      </c>
      <c r="L208" s="47" t="s">
        <v>1450</v>
      </c>
      <c r="M208" s="197">
        <v>44621</v>
      </c>
      <c r="N208" s="197">
        <v>44896</v>
      </c>
      <c r="O208" s="171" t="s">
        <v>1224</v>
      </c>
      <c r="P208" s="190" t="s">
        <v>2373</v>
      </c>
    </row>
    <row r="209" s="93" customFormat="1" customHeight="1" spans="1:16">
      <c r="A209" s="47">
        <v>81</v>
      </c>
      <c r="B209" s="204" t="s">
        <v>2374</v>
      </c>
      <c r="C209" s="102" t="s">
        <v>1445</v>
      </c>
      <c r="D209" s="155" t="s">
        <v>72</v>
      </c>
      <c r="E209" s="189" t="s">
        <v>2375</v>
      </c>
      <c r="F209" s="171" t="s">
        <v>2376</v>
      </c>
      <c r="G209" s="171" t="s">
        <v>1529</v>
      </c>
      <c r="H209" s="206">
        <v>32</v>
      </c>
      <c r="I209" s="196" t="s">
        <v>731</v>
      </c>
      <c r="J209" s="196">
        <v>32</v>
      </c>
      <c r="K209" s="190" t="s">
        <v>2377</v>
      </c>
      <c r="L209" s="47" t="s">
        <v>1450</v>
      </c>
      <c r="M209" s="197">
        <v>44621</v>
      </c>
      <c r="N209" s="197">
        <v>44896</v>
      </c>
      <c r="O209" s="171" t="s">
        <v>1224</v>
      </c>
      <c r="P209" s="190" t="s">
        <v>2378</v>
      </c>
    </row>
    <row r="210" s="93" customFormat="1" customHeight="1" spans="1:16">
      <c r="A210" s="47">
        <v>82</v>
      </c>
      <c r="B210" s="204" t="s">
        <v>2379</v>
      </c>
      <c r="C210" s="102" t="s">
        <v>1445</v>
      </c>
      <c r="D210" s="155" t="s">
        <v>72</v>
      </c>
      <c r="E210" s="189" t="s">
        <v>2380</v>
      </c>
      <c r="F210" s="190" t="s">
        <v>2381</v>
      </c>
      <c r="G210" s="190" t="s">
        <v>2045</v>
      </c>
      <c r="H210" s="206">
        <v>7</v>
      </c>
      <c r="I210" s="196" t="s">
        <v>731</v>
      </c>
      <c r="J210" s="196">
        <v>7</v>
      </c>
      <c r="K210" s="190" t="s">
        <v>2351</v>
      </c>
      <c r="L210" s="47" t="s">
        <v>1450</v>
      </c>
      <c r="M210" s="197">
        <v>44621</v>
      </c>
      <c r="N210" s="197">
        <v>44896</v>
      </c>
      <c r="O210" s="171" t="s">
        <v>1224</v>
      </c>
      <c r="P210" s="190" t="s">
        <v>2378</v>
      </c>
    </row>
    <row r="211" s="93" customFormat="1" customHeight="1" spans="1:16">
      <c r="A211" s="47">
        <v>83</v>
      </c>
      <c r="B211" s="103" t="s">
        <v>2382</v>
      </c>
      <c r="C211" s="102" t="s">
        <v>1445</v>
      </c>
      <c r="D211" s="155" t="s">
        <v>72</v>
      </c>
      <c r="E211" s="121" t="s">
        <v>2383</v>
      </c>
      <c r="F211" s="103" t="s">
        <v>2384</v>
      </c>
      <c r="G211" s="207" t="s">
        <v>2385</v>
      </c>
      <c r="H211" s="208">
        <v>12</v>
      </c>
      <c r="I211" s="196" t="s">
        <v>731</v>
      </c>
      <c r="J211" s="208">
        <v>12</v>
      </c>
      <c r="K211" s="216" t="s">
        <v>2386</v>
      </c>
      <c r="L211" s="47" t="s">
        <v>1450</v>
      </c>
      <c r="M211" s="197">
        <v>44621</v>
      </c>
      <c r="N211" s="197">
        <v>44896</v>
      </c>
      <c r="O211" s="217" t="s">
        <v>2387</v>
      </c>
      <c r="P211" s="218" t="s">
        <v>2388</v>
      </c>
    </row>
    <row r="212" s="93" customFormat="1" customHeight="1" spans="1:16">
      <c r="A212" s="47">
        <v>84</v>
      </c>
      <c r="B212" s="103" t="s">
        <v>2389</v>
      </c>
      <c r="C212" s="102" t="s">
        <v>1445</v>
      </c>
      <c r="D212" s="155" t="s">
        <v>72</v>
      </c>
      <c r="E212" s="108" t="s">
        <v>2390</v>
      </c>
      <c r="F212" s="47" t="s">
        <v>2391</v>
      </c>
      <c r="G212" s="207" t="s">
        <v>2392</v>
      </c>
      <c r="H212" s="209">
        <v>16</v>
      </c>
      <c r="I212" s="196" t="s">
        <v>731</v>
      </c>
      <c r="J212" s="209">
        <v>16</v>
      </c>
      <c r="K212" s="216" t="s">
        <v>2393</v>
      </c>
      <c r="L212" s="47" t="s">
        <v>1450</v>
      </c>
      <c r="M212" s="197">
        <v>44621</v>
      </c>
      <c r="N212" s="197">
        <v>44896</v>
      </c>
      <c r="O212" s="217" t="s">
        <v>2387</v>
      </c>
      <c r="P212" s="218" t="s">
        <v>2394</v>
      </c>
    </row>
    <row r="213" s="93" customFormat="1" customHeight="1" spans="1:16">
      <c r="A213" s="47">
        <v>85</v>
      </c>
      <c r="B213" s="158" t="s">
        <v>2395</v>
      </c>
      <c r="C213" s="102" t="s">
        <v>1445</v>
      </c>
      <c r="D213" s="155" t="s">
        <v>72</v>
      </c>
      <c r="E213" s="168" t="s">
        <v>2396</v>
      </c>
      <c r="F213" s="158" t="s">
        <v>2397</v>
      </c>
      <c r="G213" s="210" t="s">
        <v>2398</v>
      </c>
      <c r="H213" s="211">
        <v>16</v>
      </c>
      <c r="I213" s="219" t="s">
        <v>731</v>
      </c>
      <c r="J213" s="211">
        <v>16</v>
      </c>
      <c r="K213" s="220" t="s">
        <v>2399</v>
      </c>
      <c r="L213" s="47" t="s">
        <v>1450</v>
      </c>
      <c r="M213" s="221">
        <v>44805</v>
      </c>
      <c r="N213" s="221">
        <v>44835</v>
      </c>
      <c r="O213" s="220" t="s">
        <v>1264</v>
      </c>
      <c r="P213" s="220" t="s">
        <v>2400</v>
      </c>
    </row>
    <row r="214" s="93" customFormat="1" customHeight="1" spans="1:16">
      <c r="A214" s="47">
        <v>86</v>
      </c>
      <c r="B214" s="158" t="s">
        <v>2401</v>
      </c>
      <c r="C214" s="102" t="s">
        <v>1445</v>
      </c>
      <c r="D214" s="155" t="s">
        <v>72</v>
      </c>
      <c r="E214" s="143" t="s">
        <v>2402</v>
      </c>
      <c r="F214" s="158" t="s">
        <v>2403</v>
      </c>
      <c r="G214" s="210" t="s">
        <v>2073</v>
      </c>
      <c r="H214" s="211">
        <v>23</v>
      </c>
      <c r="I214" s="219" t="s">
        <v>731</v>
      </c>
      <c r="J214" s="211">
        <v>23</v>
      </c>
      <c r="K214" s="222" t="s">
        <v>2404</v>
      </c>
      <c r="L214" s="47" t="s">
        <v>1450</v>
      </c>
      <c r="M214" s="221">
        <v>44774</v>
      </c>
      <c r="N214" s="221">
        <v>44866</v>
      </c>
      <c r="O214" s="220" t="s">
        <v>1264</v>
      </c>
      <c r="P214" s="220" t="s">
        <v>2405</v>
      </c>
    </row>
    <row r="215" s="93" customFormat="1" customHeight="1" spans="1:16">
      <c r="A215" s="47">
        <v>87</v>
      </c>
      <c r="B215" s="158" t="s">
        <v>2406</v>
      </c>
      <c r="C215" s="102" t="s">
        <v>1445</v>
      </c>
      <c r="D215" s="155" t="s">
        <v>72</v>
      </c>
      <c r="E215" s="143" t="s">
        <v>2407</v>
      </c>
      <c r="F215" s="158" t="s">
        <v>2408</v>
      </c>
      <c r="G215" s="212" t="s">
        <v>2409</v>
      </c>
      <c r="H215" s="211">
        <v>7</v>
      </c>
      <c r="I215" s="219" t="s">
        <v>731</v>
      </c>
      <c r="J215" s="211">
        <v>7</v>
      </c>
      <c r="K215" s="222" t="s">
        <v>2410</v>
      </c>
      <c r="L215" s="47" t="s">
        <v>1450</v>
      </c>
      <c r="M215" s="221">
        <v>44805</v>
      </c>
      <c r="N215" s="221">
        <v>44834</v>
      </c>
      <c r="O215" s="220" t="s">
        <v>1264</v>
      </c>
      <c r="P215" s="220" t="s">
        <v>2411</v>
      </c>
    </row>
    <row r="216" s="93" customFormat="1" customHeight="1" spans="1:16">
      <c r="A216" s="47">
        <v>88</v>
      </c>
      <c r="B216" s="213" t="s">
        <v>2412</v>
      </c>
      <c r="C216" s="102" t="s">
        <v>1445</v>
      </c>
      <c r="D216" s="155" t="s">
        <v>72</v>
      </c>
      <c r="E216" s="214" t="s">
        <v>2413</v>
      </c>
      <c r="F216" s="213" t="s">
        <v>2414</v>
      </c>
      <c r="G216" s="68" t="s">
        <v>2016</v>
      </c>
      <c r="H216" s="68">
        <v>16</v>
      </c>
      <c r="I216" s="196" t="s">
        <v>731</v>
      </c>
      <c r="J216" s="68">
        <v>16</v>
      </c>
      <c r="K216" s="213" t="s">
        <v>2415</v>
      </c>
      <c r="L216" s="47" t="s">
        <v>1450</v>
      </c>
      <c r="M216" s="197">
        <v>44621</v>
      </c>
      <c r="N216" s="197">
        <v>44896</v>
      </c>
      <c r="O216" s="213" t="s">
        <v>2416</v>
      </c>
      <c r="P216" s="215" t="s">
        <v>531</v>
      </c>
    </row>
    <row r="217" s="93" customFormat="1" customHeight="1" spans="1:16">
      <c r="A217" s="47">
        <v>89</v>
      </c>
      <c r="B217" s="213" t="s">
        <v>2417</v>
      </c>
      <c r="C217" s="102" t="s">
        <v>1445</v>
      </c>
      <c r="D217" s="155" t="s">
        <v>72</v>
      </c>
      <c r="E217" s="214" t="s">
        <v>2418</v>
      </c>
      <c r="F217" s="213" t="s">
        <v>529</v>
      </c>
      <c r="G217" s="68" t="s">
        <v>2419</v>
      </c>
      <c r="H217" s="68">
        <v>10</v>
      </c>
      <c r="I217" s="196" t="s">
        <v>731</v>
      </c>
      <c r="J217" s="68">
        <v>10</v>
      </c>
      <c r="K217" s="213" t="s">
        <v>2420</v>
      </c>
      <c r="L217" s="47" t="s">
        <v>1450</v>
      </c>
      <c r="M217" s="197">
        <v>44621</v>
      </c>
      <c r="N217" s="197">
        <v>44896</v>
      </c>
      <c r="O217" s="213" t="s">
        <v>2416</v>
      </c>
      <c r="P217" s="215" t="s">
        <v>531</v>
      </c>
    </row>
    <row r="218" s="93" customFormat="1" customHeight="1" spans="1:16">
      <c r="A218" s="47">
        <v>90</v>
      </c>
      <c r="B218" s="213" t="s">
        <v>2421</v>
      </c>
      <c r="C218" s="102" t="s">
        <v>1445</v>
      </c>
      <c r="D218" s="155" t="s">
        <v>72</v>
      </c>
      <c r="E218" s="214" t="s">
        <v>2422</v>
      </c>
      <c r="F218" s="213" t="s">
        <v>2423</v>
      </c>
      <c r="G218" s="68" t="s">
        <v>2424</v>
      </c>
      <c r="H218" s="68">
        <v>39</v>
      </c>
      <c r="I218" s="196" t="s">
        <v>731</v>
      </c>
      <c r="J218" s="68">
        <v>39</v>
      </c>
      <c r="K218" s="213" t="s">
        <v>2425</v>
      </c>
      <c r="L218" s="47" t="s">
        <v>1450</v>
      </c>
      <c r="M218" s="197">
        <v>44622</v>
      </c>
      <c r="N218" s="197">
        <v>44897</v>
      </c>
      <c r="O218" s="213" t="s">
        <v>2416</v>
      </c>
      <c r="P218" s="215" t="s">
        <v>531</v>
      </c>
    </row>
    <row r="219" s="93" customFormat="1" customHeight="1" spans="1:16">
      <c r="A219" s="47">
        <v>91</v>
      </c>
      <c r="B219" s="213" t="s">
        <v>2426</v>
      </c>
      <c r="C219" s="102" t="s">
        <v>1445</v>
      </c>
      <c r="D219" s="155" t="s">
        <v>72</v>
      </c>
      <c r="E219" s="214" t="s">
        <v>2427</v>
      </c>
      <c r="F219" s="213" t="s">
        <v>2428</v>
      </c>
      <c r="G219" s="68" t="s">
        <v>2429</v>
      </c>
      <c r="H219" s="68">
        <v>13</v>
      </c>
      <c r="I219" s="196" t="s">
        <v>731</v>
      </c>
      <c r="J219" s="68">
        <v>13</v>
      </c>
      <c r="K219" s="213" t="s">
        <v>2430</v>
      </c>
      <c r="L219" s="47" t="s">
        <v>1450</v>
      </c>
      <c r="M219" s="197">
        <v>44621</v>
      </c>
      <c r="N219" s="197">
        <v>44896</v>
      </c>
      <c r="O219" s="213" t="s">
        <v>2416</v>
      </c>
      <c r="P219" s="215" t="s">
        <v>2431</v>
      </c>
    </row>
    <row r="220" s="93" customFormat="1" customHeight="1" spans="1:16">
      <c r="A220" s="47">
        <v>92</v>
      </c>
      <c r="B220" s="213" t="s">
        <v>2432</v>
      </c>
      <c r="C220" s="102" t="s">
        <v>1445</v>
      </c>
      <c r="D220" s="155" t="s">
        <v>72</v>
      </c>
      <c r="E220" s="214" t="s">
        <v>2433</v>
      </c>
      <c r="F220" s="213" t="s">
        <v>2434</v>
      </c>
      <c r="G220" s="68" t="s">
        <v>2435</v>
      </c>
      <c r="H220" s="68">
        <v>11</v>
      </c>
      <c r="I220" s="196" t="s">
        <v>731</v>
      </c>
      <c r="J220" s="68">
        <v>11</v>
      </c>
      <c r="K220" s="213" t="s">
        <v>2436</v>
      </c>
      <c r="L220" s="47" t="s">
        <v>1450</v>
      </c>
      <c r="M220" s="197">
        <v>44621</v>
      </c>
      <c r="N220" s="197">
        <v>44896</v>
      </c>
      <c r="O220" s="213" t="s">
        <v>2416</v>
      </c>
      <c r="P220" s="215" t="s">
        <v>2437</v>
      </c>
    </row>
    <row r="221" s="93" customFormat="1" customHeight="1" spans="1:16">
      <c r="A221" s="47">
        <v>93</v>
      </c>
      <c r="B221" s="213" t="s">
        <v>2438</v>
      </c>
      <c r="C221" s="102" t="s">
        <v>1445</v>
      </c>
      <c r="D221" s="155" t="s">
        <v>72</v>
      </c>
      <c r="E221" s="214" t="s">
        <v>2439</v>
      </c>
      <c r="F221" s="213" t="s">
        <v>2440</v>
      </c>
      <c r="G221" s="68" t="s">
        <v>2441</v>
      </c>
      <c r="H221" s="68">
        <v>20</v>
      </c>
      <c r="I221" s="196" t="s">
        <v>731</v>
      </c>
      <c r="J221" s="68">
        <v>20</v>
      </c>
      <c r="K221" s="213" t="s">
        <v>2442</v>
      </c>
      <c r="L221" s="47" t="s">
        <v>1450</v>
      </c>
      <c r="M221" s="197">
        <v>44621</v>
      </c>
      <c r="N221" s="197">
        <v>44896</v>
      </c>
      <c r="O221" s="213" t="s">
        <v>2416</v>
      </c>
      <c r="P221" s="215" t="s">
        <v>2437</v>
      </c>
    </row>
    <row r="222" s="93" customFormat="1" customHeight="1" spans="1:16">
      <c r="A222" s="47">
        <v>94</v>
      </c>
      <c r="B222" s="213" t="s">
        <v>2443</v>
      </c>
      <c r="C222" s="102" t="s">
        <v>1445</v>
      </c>
      <c r="D222" s="155" t="s">
        <v>72</v>
      </c>
      <c r="E222" s="214" t="s">
        <v>2444</v>
      </c>
      <c r="F222" s="213" t="s">
        <v>2445</v>
      </c>
      <c r="G222" s="68" t="s">
        <v>2446</v>
      </c>
      <c r="H222" s="68">
        <v>16</v>
      </c>
      <c r="I222" s="196" t="s">
        <v>731</v>
      </c>
      <c r="J222" s="68">
        <v>16</v>
      </c>
      <c r="K222" s="213" t="s">
        <v>2447</v>
      </c>
      <c r="L222" s="47" t="s">
        <v>1450</v>
      </c>
      <c r="M222" s="197">
        <v>44621</v>
      </c>
      <c r="N222" s="197">
        <v>44896</v>
      </c>
      <c r="O222" s="213" t="s">
        <v>2416</v>
      </c>
      <c r="P222" s="215" t="s">
        <v>2437</v>
      </c>
    </row>
    <row r="223" s="93" customFormat="1" customHeight="1" spans="1:16">
      <c r="A223" s="47">
        <v>95</v>
      </c>
      <c r="B223" s="213" t="s">
        <v>2448</v>
      </c>
      <c r="C223" s="102" t="s">
        <v>1445</v>
      </c>
      <c r="D223" s="155" t="s">
        <v>72</v>
      </c>
      <c r="E223" s="214" t="s">
        <v>2449</v>
      </c>
      <c r="F223" s="213" t="s">
        <v>2450</v>
      </c>
      <c r="G223" s="68" t="s">
        <v>2451</v>
      </c>
      <c r="H223" s="68">
        <v>24</v>
      </c>
      <c r="I223" s="196" t="s">
        <v>731</v>
      </c>
      <c r="J223" s="68">
        <v>24</v>
      </c>
      <c r="K223" s="213" t="s">
        <v>2452</v>
      </c>
      <c r="L223" s="47" t="s">
        <v>1450</v>
      </c>
      <c r="M223" s="197">
        <v>44621</v>
      </c>
      <c r="N223" s="197">
        <v>44896</v>
      </c>
      <c r="O223" s="213" t="s">
        <v>2416</v>
      </c>
      <c r="P223" s="215" t="s">
        <v>2437</v>
      </c>
    </row>
    <row r="224" s="93" customFormat="1" customHeight="1" spans="1:16">
      <c r="A224" s="47">
        <v>96</v>
      </c>
      <c r="B224" s="213" t="s">
        <v>2453</v>
      </c>
      <c r="C224" s="102" t="s">
        <v>1445</v>
      </c>
      <c r="D224" s="155" t="s">
        <v>72</v>
      </c>
      <c r="E224" s="214" t="s">
        <v>2454</v>
      </c>
      <c r="F224" s="213" t="s">
        <v>2455</v>
      </c>
      <c r="G224" s="68" t="s">
        <v>2456</v>
      </c>
      <c r="H224" s="68">
        <v>13</v>
      </c>
      <c r="I224" s="196" t="s">
        <v>731</v>
      </c>
      <c r="J224" s="68">
        <v>13</v>
      </c>
      <c r="K224" s="213" t="s">
        <v>2457</v>
      </c>
      <c r="L224" s="47" t="s">
        <v>1450</v>
      </c>
      <c r="M224" s="197">
        <v>44621</v>
      </c>
      <c r="N224" s="197">
        <v>44896</v>
      </c>
      <c r="O224" s="213" t="s">
        <v>2416</v>
      </c>
      <c r="P224" s="215" t="s">
        <v>2458</v>
      </c>
    </row>
    <row r="225" s="93" customFormat="1" customHeight="1" spans="1:16">
      <c r="A225" s="47">
        <v>97</v>
      </c>
      <c r="B225" s="158" t="s">
        <v>2459</v>
      </c>
      <c r="C225" s="102" t="s">
        <v>1445</v>
      </c>
      <c r="D225" s="155" t="s">
        <v>72</v>
      </c>
      <c r="E225" s="105" t="s">
        <v>2460</v>
      </c>
      <c r="F225" s="171" t="s">
        <v>2461</v>
      </c>
      <c r="G225" s="160" t="s">
        <v>1529</v>
      </c>
      <c r="H225" s="160">
        <v>30</v>
      </c>
      <c r="I225" s="196" t="s">
        <v>731</v>
      </c>
      <c r="J225" s="160">
        <v>30</v>
      </c>
      <c r="K225" s="190" t="s">
        <v>2462</v>
      </c>
      <c r="L225" s="47" t="s">
        <v>1450</v>
      </c>
      <c r="M225" s="197">
        <v>44621</v>
      </c>
      <c r="N225" s="197">
        <v>44896</v>
      </c>
      <c r="O225" s="217" t="s">
        <v>2463</v>
      </c>
      <c r="P225" s="217" t="s">
        <v>2464</v>
      </c>
    </row>
    <row r="226" s="93" customFormat="1" customHeight="1" spans="1:16">
      <c r="A226" s="47">
        <v>98</v>
      </c>
      <c r="B226" s="190" t="s">
        <v>2465</v>
      </c>
      <c r="C226" s="102" t="s">
        <v>1445</v>
      </c>
      <c r="D226" s="155" t="s">
        <v>72</v>
      </c>
      <c r="E226" s="144" t="s">
        <v>2466</v>
      </c>
      <c r="F226" s="190" t="s">
        <v>2467</v>
      </c>
      <c r="G226" s="160" t="s">
        <v>1529</v>
      </c>
      <c r="H226" s="196">
        <v>5</v>
      </c>
      <c r="I226" s="196" t="s">
        <v>731</v>
      </c>
      <c r="J226" s="196">
        <v>5</v>
      </c>
      <c r="K226" s="190" t="s">
        <v>2468</v>
      </c>
      <c r="L226" s="47" t="s">
        <v>1450</v>
      </c>
      <c r="M226" s="197">
        <v>44621</v>
      </c>
      <c r="N226" s="197">
        <v>44896</v>
      </c>
      <c r="O226" s="217" t="s">
        <v>2463</v>
      </c>
      <c r="P226" s="217" t="s">
        <v>2469</v>
      </c>
    </row>
    <row r="227" s="93" customFormat="1" customHeight="1" spans="1:16">
      <c r="A227" s="47">
        <v>99</v>
      </c>
      <c r="B227" s="190" t="s">
        <v>2470</v>
      </c>
      <c r="C227" s="102" t="s">
        <v>1445</v>
      </c>
      <c r="D227" s="155" t="s">
        <v>72</v>
      </c>
      <c r="E227" s="144" t="s">
        <v>2471</v>
      </c>
      <c r="F227" s="190" t="s">
        <v>2472</v>
      </c>
      <c r="G227" s="190" t="s">
        <v>2473</v>
      </c>
      <c r="H227" s="196">
        <v>16</v>
      </c>
      <c r="I227" s="196" t="s">
        <v>731</v>
      </c>
      <c r="J227" s="196">
        <v>16</v>
      </c>
      <c r="K227" s="190" t="s">
        <v>2474</v>
      </c>
      <c r="L227" s="47" t="s">
        <v>1450</v>
      </c>
      <c r="M227" s="197">
        <v>44621</v>
      </c>
      <c r="N227" s="197">
        <v>44896</v>
      </c>
      <c r="O227" s="217" t="s">
        <v>2463</v>
      </c>
      <c r="P227" s="217" t="s">
        <v>2475</v>
      </c>
    </row>
    <row r="228" s="93" customFormat="1" customHeight="1" spans="1:16">
      <c r="A228" s="47">
        <v>100</v>
      </c>
      <c r="B228" s="190" t="s">
        <v>2476</v>
      </c>
      <c r="C228" s="102" t="s">
        <v>1445</v>
      </c>
      <c r="D228" s="155" t="s">
        <v>72</v>
      </c>
      <c r="E228" s="144" t="s">
        <v>2477</v>
      </c>
      <c r="F228" s="190" t="s">
        <v>2478</v>
      </c>
      <c r="G228" s="190" t="s">
        <v>1529</v>
      </c>
      <c r="H228" s="196">
        <v>15</v>
      </c>
      <c r="I228" s="196" t="s">
        <v>731</v>
      </c>
      <c r="J228" s="196">
        <v>15</v>
      </c>
      <c r="K228" s="190" t="s">
        <v>2479</v>
      </c>
      <c r="L228" s="47" t="s">
        <v>1450</v>
      </c>
      <c r="M228" s="197">
        <v>44621</v>
      </c>
      <c r="N228" s="197">
        <v>44896</v>
      </c>
      <c r="O228" s="217" t="s">
        <v>2463</v>
      </c>
      <c r="P228" s="217" t="s">
        <v>2480</v>
      </c>
    </row>
    <row r="229" s="93" customFormat="1" customHeight="1" spans="1:16">
      <c r="A229" s="47">
        <v>101</v>
      </c>
      <c r="B229" s="190" t="s">
        <v>2481</v>
      </c>
      <c r="C229" s="102" t="s">
        <v>1445</v>
      </c>
      <c r="D229" s="155" t="s">
        <v>72</v>
      </c>
      <c r="E229" s="144" t="s">
        <v>2482</v>
      </c>
      <c r="F229" s="190" t="s">
        <v>2483</v>
      </c>
      <c r="G229" s="190" t="s">
        <v>1529</v>
      </c>
      <c r="H229" s="196">
        <v>16</v>
      </c>
      <c r="I229" s="196" t="s">
        <v>731</v>
      </c>
      <c r="J229" s="196">
        <v>16</v>
      </c>
      <c r="K229" s="190" t="s">
        <v>2484</v>
      </c>
      <c r="L229" s="47" t="s">
        <v>1450</v>
      </c>
      <c r="M229" s="197">
        <v>44621</v>
      </c>
      <c r="N229" s="197">
        <v>44896</v>
      </c>
      <c r="O229" s="190" t="s">
        <v>2463</v>
      </c>
      <c r="P229" s="190" t="s">
        <v>2480</v>
      </c>
    </row>
    <row r="230" s="93" customFormat="1" customHeight="1" spans="1:16">
      <c r="A230" s="47">
        <v>102</v>
      </c>
      <c r="B230" s="190" t="s">
        <v>2485</v>
      </c>
      <c r="C230" s="102" t="s">
        <v>1445</v>
      </c>
      <c r="D230" s="155" t="s">
        <v>72</v>
      </c>
      <c r="E230" s="144" t="s">
        <v>2486</v>
      </c>
      <c r="F230" s="190" t="s">
        <v>2487</v>
      </c>
      <c r="G230" s="190" t="s">
        <v>1529</v>
      </c>
      <c r="H230" s="196">
        <v>20</v>
      </c>
      <c r="I230" s="196" t="s">
        <v>731</v>
      </c>
      <c r="J230" s="196">
        <v>20</v>
      </c>
      <c r="K230" s="190" t="s">
        <v>2488</v>
      </c>
      <c r="L230" s="47" t="s">
        <v>1450</v>
      </c>
      <c r="M230" s="197">
        <v>44621</v>
      </c>
      <c r="N230" s="197">
        <v>44896</v>
      </c>
      <c r="O230" s="190" t="s">
        <v>2463</v>
      </c>
      <c r="P230" s="190" t="s">
        <v>2489</v>
      </c>
    </row>
    <row r="231" s="93" customFormat="1" customHeight="1" spans="1:16">
      <c r="A231" s="47">
        <v>103</v>
      </c>
      <c r="B231" s="190" t="s">
        <v>2490</v>
      </c>
      <c r="C231" s="102" t="s">
        <v>1445</v>
      </c>
      <c r="D231" s="155" t="s">
        <v>72</v>
      </c>
      <c r="E231" s="144" t="s">
        <v>2491</v>
      </c>
      <c r="F231" s="190" t="s">
        <v>2492</v>
      </c>
      <c r="G231" s="190" t="s">
        <v>1529</v>
      </c>
      <c r="H231" s="196">
        <v>8</v>
      </c>
      <c r="I231" s="196" t="s">
        <v>731</v>
      </c>
      <c r="J231" s="196">
        <v>8</v>
      </c>
      <c r="K231" s="190" t="s">
        <v>2493</v>
      </c>
      <c r="L231" s="47" t="s">
        <v>1450</v>
      </c>
      <c r="M231" s="197">
        <v>44621</v>
      </c>
      <c r="N231" s="197">
        <v>44896</v>
      </c>
      <c r="O231" s="190" t="s">
        <v>2463</v>
      </c>
      <c r="P231" s="190" t="s">
        <v>2494</v>
      </c>
    </row>
    <row r="232" s="93" customFormat="1" customHeight="1" spans="1:16">
      <c r="A232" s="47">
        <v>104</v>
      </c>
      <c r="B232" s="190" t="s">
        <v>2495</v>
      </c>
      <c r="C232" s="102" t="s">
        <v>1445</v>
      </c>
      <c r="D232" s="155" t="s">
        <v>72</v>
      </c>
      <c r="E232" s="144" t="s">
        <v>2496</v>
      </c>
      <c r="F232" s="190" t="s">
        <v>2497</v>
      </c>
      <c r="G232" s="190" t="s">
        <v>1529</v>
      </c>
      <c r="H232" s="196">
        <v>8</v>
      </c>
      <c r="I232" s="196" t="s">
        <v>731</v>
      </c>
      <c r="J232" s="196">
        <v>8</v>
      </c>
      <c r="K232" s="190" t="s">
        <v>2498</v>
      </c>
      <c r="L232" s="47" t="s">
        <v>1450</v>
      </c>
      <c r="M232" s="197">
        <v>44621</v>
      </c>
      <c r="N232" s="197">
        <v>44896</v>
      </c>
      <c r="O232" s="190" t="s">
        <v>2463</v>
      </c>
      <c r="P232" s="190" t="s">
        <v>2499</v>
      </c>
    </row>
    <row r="233" s="93" customFormat="1" customHeight="1" spans="1:16">
      <c r="A233" s="47">
        <v>105</v>
      </c>
      <c r="B233" s="190" t="s">
        <v>2500</v>
      </c>
      <c r="C233" s="102" t="s">
        <v>1445</v>
      </c>
      <c r="D233" s="155" t="s">
        <v>72</v>
      </c>
      <c r="E233" s="144" t="s">
        <v>2501</v>
      </c>
      <c r="F233" s="190" t="s">
        <v>2502</v>
      </c>
      <c r="G233" s="190" t="s">
        <v>1529</v>
      </c>
      <c r="H233" s="196">
        <v>8</v>
      </c>
      <c r="I233" s="196" t="s">
        <v>731</v>
      </c>
      <c r="J233" s="196">
        <v>8</v>
      </c>
      <c r="K233" s="190" t="s">
        <v>2503</v>
      </c>
      <c r="L233" s="47" t="s">
        <v>1450</v>
      </c>
      <c r="M233" s="197">
        <v>44621</v>
      </c>
      <c r="N233" s="197">
        <v>44896</v>
      </c>
      <c r="O233" s="190" t="s">
        <v>2463</v>
      </c>
      <c r="P233" s="190" t="s">
        <v>2504</v>
      </c>
    </row>
    <row r="234" s="93" customFormat="1" customHeight="1" spans="1:16">
      <c r="A234" s="47">
        <v>106</v>
      </c>
      <c r="B234" s="190" t="s">
        <v>2505</v>
      </c>
      <c r="C234" s="102" t="s">
        <v>1445</v>
      </c>
      <c r="D234" s="155" t="s">
        <v>72</v>
      </c>
      <c r="E234" s="144" t="s">
        <v>2506</v>
      </c>
      <c r="F234" s="190" t="s">
        <v>2507</v>
      </c>
      <c r="G234" s="190" t="s">
        <v>2508</v>
      </c>
      <c r="H234" s="196">
        <v>24</v>
      </c>
      <c r="I234" s="196" t="s">
        <v>731</v>
      </c>
      <c r="J234" s="196">
        <v>24</v>
      </c>
      <c r="K234" s="190" t="s">
        <v>2509</v>
      </c>
      <c r="L234" s="47" t="s">
        <v>1450</v>
      </c>
      <c r="M234" s="197">
        <v>44621</v>
      </c>
      <c r="N234" s="197">
        <v>44896</v>
      </c>
      <c r="O234" s="190" t="s">
        <v>2510</v>
      </c>
      <c r="P234" s="190" t="s">
        <v>2511</v>
      </c>
    </row>
    <row r="235" s="93" customFormat="1" customHeight="1" spans="1:16">
      <c r="A235" s="47">
        <v>107</v>
      </c>
      <c r="B235" s="190" t="s">
        <v>2512</v>
      </c>
      <c r="C235" s="102" t="s">
        <v>1445</v>
      </c>
      <c r="D235" s="155" t="s">
        <v>72</v>
      </c>
      <c r="E235" s="144" t="s">
        <v>2513</v>
      </c>
      <c r="F235" s="190" t="s">
        <v>2514</v>
      </c>
      <c r="G235" s="190" t="s">
        <v>2515</v>
      </c>
      <c r="H235" s="196">
        <v>8</v>
      </c>
      <c r="I235" s="196" t="s">
        <v>731</v>
      </c>
      <c r="J235" s="196">
        <v>8</v>
      </c>
      <c r="K235" s="190" t="s">
        <v>2498</v>
      </c>
      <c r="L235" s="47" t="s">
        <v>1450</v>
      </c>
      <c r="M235" s="197">
        <v>44621</v>
      </c>
      <c r="N235" s="197">
        <v>44896</v>
      </c>
      <c r="O235" s="190" t="s">
        <v>2510</v>
      </c>
      <c r="P235" s="190" t="s">
        <v>2516</v>
      </c>
    </row>
    <row r="236" s="93" customFormat="1" customHeight="1" spans="1:16">
      <c r="A236" s="47">
        <v>108</v>
      </c>
      <c r="B236" s="190" t="s">
        <v>2517</v>
      </c>
      <c r="C236" s="102" t="s">
        <v>1445</v>
      </c>
      <c r="D236" s="155" t="s">
        <v>72</v>
      </c>
      <c r="E236" s="144" t="s">
        <v>2518</v>
      </c>
      <c r="F236" s="190" t="s">
        <v>2519</v>
      </c>
      <c r="G236" s="190" t="s">
        <v>2515</v>
      </c>
      <c r="H236" s="196">
        <v>5</v>
      </c>
      <c r="I236" s="196" t="s">
        <v>731</v>
      </c>
      <c r="J236" s="196">
        <v>5</v>
      </c>
      <c r="K236" s="190" t="s">
        <v>2493</v>
      </c>
      <c r="L236" s="47" t="s">
        <v>1450</v>
      </c>
      <c r="M236" s="197">
        <v>44621</v>
      </c>
      <c r="N236" s="197">
        <v>44896</v>
      </c>
      <c r="O236" s="190" t="s">
        <v>2520</v>
      </c>
      <c r="P236" s="190" t="s">
        <v>2521</v>
      </c>
    </row>
    <row r="237" s="93" customFormat="1" customHeight="1" spans="1:16">
      <c r="A237" s="47">
        <v>109</v>
      </c>
      <c r="B237" s="190" t="s">
        <v>2522</v>
      </c>
      <c r="C237" s="102" t="s">
        <v>1445</v>
      </c>
      <c r="D237" s="155" t="s">
        <v>72</v>
      </c>
      <c r="E237" s="144" t="s">
        <v>2523</v>
      </c>
      <c r="F237" s="190" t="s">
        <v>2524</v>
      </c>
      <c r="G237" s="190" t="s">
        <v>2515</v>
      </c>
      <c r="H237" s="196">
        <v>7</v>
      </c>
      <c r="I237" s="196" t="s">
        <v>731</v>
      </c>
      <c r="J237" s="196">
        <v>7</v>
      </c>
      <c r="K237" s="190" t="s">
        <v>2525</v>
      </c>
      <c r="L237" s="47" t="s">
        <v>1450</v>
      </c>
      <c r="M237" s="197">
        <v>44621</v>
      </c>
      <c r="N237" s="197">
        <v>44896</v>
      </c>
      <c r="O237" s="190" t="s">
        <v>2520</v>
      </c>
      <c r="P237" s="190" t="s">
        <v>2526</v>
      </c>
    </row>
    <row r="238" s="93" customFormat="1" customHeight="1" spans="1:16">
      <c r="A238" s="47">
        <v>110</v>
      </c>
      <c r="B238" s="190" t="s">
        <v>2527</v>
      </c>
      <c r="C238" s="102" t="s">
        <v>1445</v>
      </c>
      <c r="D238" s="155" t="s">
        <v>72</v>
      </c>
      <c r="E238" s="144" t="s">
        <v>2528</v>
      </c>
      <c r="F238" s="190" t="s">
        <v>2529</v>
      </c>
      <c r="G238" s="190" t="s">
        <v>2515</v>
      </c>
      <c r="H238" s="196">
        <v>5</v>
      </c>
      <c r="I238" s="196" t="s">
        <v>731</v>
      </c>
      <c r="J238" s="196">
        <v>5</v>
      </c>
      <c r="K238" s="190" t="s">
        <v>2303</v>
      </c>
      <c r="L238" s="47" t="s">
        <v>1450</v>
      </c>
      <c r="M238" s="197">
        <v>44621</v>
      </c>
      <c r="N238" s="197">
        <v>44896</v>
      </c>
      <c r="O238" s="190" t="s">
        <v>2520</v>
      </c>
      <c r="P238" s="190" t="s">
        <v>2530</v>
      </c>
    </row>
    <row r="239" s="93" customFormat="1" customHeight="1" spans="1:16">
      <c r="A239" s="47">
        <v>111</v>
      </c>
      <c r="B239" s="190" t="s">
        <v>2531</v>
      </c>
      <c r="C239" s="102" t="s">
        <v>1445</v>
      </c>
      <c r="D239" s="155" t="s">
        <v>72</v>
      </c>
      <c r="E239" s="144" t="s">
        <v>2532</v>
      </c>
      <c r="F239" s="190" t="s">
        <v>1660</v>
      </c>
      <c r="G239" s="190" t="s">
        <v>2515</v>
      </c>
      <c r="H239" s="196">
        <v>5</v>
      </c>
      <c r="I239" s="196" t="s">
        <v>731</v>
      </c>
      <c r="J239" s="196">
        <v>5</v>
      </c>
      <c r="K239" s="190" t="s">
        <v>2533</v>
      </c>
      <c r="L239" s="47" t="s">
        <v>1450</v>
      </c>
      <c r="M239" s="197">
        <v>44621</v>
      </c>
      <c r="N239" s="197">
        <v>44896</v>
      </c>
      <c r="O239" s="190" t="s">
        <v>2520</v>
      </c>
      <c r="P239" s="190" t="s">
        <v>2534</v>
      </c>
    </row>
    <row r="240" s="93" customFormat="1" customHeight="1" spans="1:16">
      <c r="A240" s="47">
        <v>112</v>
      </c>
      <c r="B240" s="190" t="s">
        <v>2535</v>
      </c>
      <c r="C240" s="102" t="s">
        <v>1445</v>
      </c>
      <c r="D240" s="155" t="s">
        <v>72</v>
      </c>
      <c r="E240" s="144" t="s">
        <v>2536</v>
      </c>
      <c r="F240" s="190" t="s">
        <v>2537</v>
      </c>
      <c r="G240" s="190" t="s">
        <v>2073</v>
      </c>
      <c r="H240" s="196">
        <v>6</v>
      </c>
      <c r="I240" s="196" t="s">
        <v>731</v>
      </c>
      <c r="J240" s="196">
        <v>6</v>
      </c>
      <c r="K240" s="190" t="s">
        <v>2538</v>
      </c>
      <c r="L240" s="47" t="s">
        <v>1450</v>
      </c>
      <c r="M240" s="197">
        <v>44621</v>
      </c>
      <c r="N240" s="197">
        <v>44896</v>
      </c>
      <c r="O240" s="190" t="s">
        <v>2520</v>
      </c>
      <c r="P240" s="190" t="s">
        <v>2539</v>
      </c>
    </row>
    <row r="241" s="93" customFormat="1" customHeight="1" spans="1:16">
      <c r="A241" s="47">
        <v>113</v>
      </c>
      <c r="B241" s="190" t="s">
        <v>2540</v>
      </c>
      <c r="C241" s="102" t="s">
        <v>1445</v>
      </c>
      <c r="D241" s="155" t="s">
        <v>72</v>
      </c>
      <c r="E241" s="144" t="s">
        <v>2541</v>
      </c>
      <c r="F241" s="190" t="s">
        <v>2542</v>
      </c>
      <c r="G241" s="190" t="s">
        <v>2515</v>
      </c>
      <c r="H241" s="196">
        <v>4</v>
      </c>
      <c r="I241" s="196" t="s">
        <v>731</v>
      </c>
      <c r="J241" s="196">
        <v>4</v>
      </c>
      <c r="K241" s="190" t="s">
        <v>2543</v>
      </c>
      <c r="L241" s="47" t="s">
        <v>1450</v>
      </c>
      <c r="M241" s="197">
        <v>44622</v>
      </c>
      <c r="N241" s="197">
        <v>44897</v>
      </c>
      <c r="O241" s="190" t="s">
        <v>2520</v>
      </c>
      <c r="P241" s="190" t="s">
        <v>2544</v>
      </c>
    </row>
    <row r="242" s="93" customFormat="1" customHeight="1" spans="1:16">
      <c r="A242" s="47">
        <v>114</v>
      </c>
      <c r="B242" s="193" t="s">
        <v>2545</v>
      </c>
      <c r="C242" s="102" t="s">
        <v>1445</v>
      </c>
      <c r="D242" s="155" t="s">
        <v>72</v>
      </c>
      <c r="E242" s="194" t="s">
        <v>2546</v>
      </c>
      <c r="F242" s="193" t="s">
        <v>2547</v>
      </c>
      <c r="G242" s="193" t="s">
        <v>2548</v>
      </c>
      <c r="H242" s="193">
        <v>16</v>
      </c>
      <c r="I242" s="196" t="s">
        <v>731</v>
      </c>
      <c r="J242" s="193">
        <v>16</v>
      </c>
      <c r="K242" s="193" t="s">
        <v>2549</v>
      </c>
      <c r="L242" s="47" t="s">
        <v>1450</v>
      </c>
      <c r="M242" s="197">
        <v>44621</v>
      </c>
      <c r="N242" s="197">
        <v>44896</v>
      </c>
      <c r="O242" s="193" t="s">
        <v>1296</v>
      </c>
      <c r="P242" s="193" t="s">
        <v>2550</v>
      </c>
    </row>
    <row r="243" s="93" customFormat="1" customHeight="1" spans="1:16">
      <c r="A243" s="47">
        <v>115</v>
      </c>
      <c r="B243" s="193" t="s">
        <v>2551</v>
      </c>
      <c r="C243" s="102" t="s">
        <v>1445</v>
      </c>
      <c r="D243" s="155" t="s">
        <v>72</v>
      </c>
      <c r="E243" s="194" t="s">
        <v>2552</v>
      </c>
      <c r="F243" s="193" t="s">
        <v>2553</v>
      </c>
      <c r="G243" s="193" t="s">
        <v>2554</v>
      </c>
      <c r="H243" s="193">
        <v>30</v>
      </c>
      <c r="I243" s="196" t="s">
        <v>731</v>
      </c>
      <c r="J243" s="193">
        <v>30</v>
      </c>
      <c r="K243" s="193" t="s">
        <v>2555</v>
      </c>
      <c r="L243" s="47" t="s">
        <v>1450</v>
      </c>
      <c r="M243" s="197">
        <v>44621</v>
      </c>
      <c r="N243" s="197">
        <v>44896</v>
      </c>
      <c r="O243" s="193" t="s">
        <v>1296</v>
      </c>
      <c r="P243" s="193" t="s">
        <v>2556</v>
      </c>
    </row>
    <row r="244" s="93" customFormat="1" customHeight="1" spans="1:16">
      <c r="A244" s="47">
        <v>116</v>
      </c>
      <c r="B244" s="193" t="s">
        <v>2557</v>
      </c>
      <c r="C244" s="102" t="s">
        <v>1445</v>
      </c>
      <c r="D244" s="155" t="s">
        <v>72</v>
      </c>
      <c r="E244" s="194" t="s">
        <v>2558</v>
      </c>
      <c r="F244" s="193" t="s">
        <v>2559</v>
      </c>
      <c r="G244" s="193" t="s">
        <v>2554</v>
      </c>
      <c r="H244" s="193">
        <v>39</v>
      </c>
      <c r="I244" s="196" t="s">
        <v>731</v>
      </c>
      <c r="J244" s="193">
        <v>39</v>
      </c>
      <c r="K244" s="193" t="s">
        <v>732</v>
      </c>
      <c r="L244" s="47" t="s">
        <v>1450</v>
      </c>
      <c r="M244" s="197">
        <v>44621</v>
      </c>
      <c r="N244" s="197">
        <v>44896</v>
      </c>
      <c r="O244" s="193" t="s">
        <v>1296</v>
      </c>
      <c r="P244" s="193" t="s">
        <v>2560</v>
      </c>
    </row>
    <row r="245" s="93" customFormat="1" customHeight="1" spans="1:16">
      <c r="A245" s="47">
        <v>117</v>
      </c>
      <c r="B245" s="193" t="s">
        <v>2561</v>
      </c>
      <c r="C245" s="102" t="s">
        <v>1445</v>
      </c>
      <c r="D245" s="155" t="s">
        <v>72</v>
      </c>
      <c r="E245" s="194" t="s">
        <v>2562</v>
      </c>
      <c r="F245" s="193" t="s">
        <v>2563</v>
      </c>
      <c r="G245" s="193" t="s">
        <v>2548</v>
      </c>
      <c r="H245" s="193">
        <v>5</v>
      </c>
      <c r="I245" s="196" t="s">
        <v>731</v>
      </c>
      <c r="J245" s="193">
        <v>5</v>
      </c>
      <c r="K245" s="193" t="s">
        <v>2564</v>
      </c>
      <c r="L245" s="47" t="s">
        <v>1450</v>
      </c>
      <c r="M245" s="197">
        <v>44621</v>
      </c>
      <c r="N245" s="197">
        <v>44896</v>
      </c>
      <c r="O245" s="193" t="s">
        <v>1296</v>
      </c>
      <c r="P245" s="193" t="s">
        <v>2565</v>
      </c>
    </row>
    <row r="246" s="93" customFormat="1" customHeight="1" spans="1:16">
      <c r="A246" s="47">
        <v>118</v>
      </c>
      <c r="B246" s="193" t="s">
        <v>2566</v>
      </c>
      <c r="C246" s="102" t="s">
        <v>1445</v>
      </c>
      <c r="D246" s="155" t="s">
        <v>72</v>
      </c>
      <c r="E246" s="194" t="s">
        <v>2567</v>
      </c>
      <c r="F246" s="193" t="s">
        <v>2568</v>
      </c>
      <c r="G246" s="193" t="s">
        <v>2548</v>
      </c>
      <c r="H246" s="193">
        <v>9</v>
      </c>
      <c r="I246" s="196" t="s">
        <v>731</v>
      </c>
      <c r="J246" s="193">
        <v>9</v>
      </c>
      <c r="K246" s="193" t="s">
        <v>2569</v>
      </c>
      <c r="L246" s="47" t="s">
        <v>1450</v>
      </c>
      <c r="M246" s="197">
        <v>44621</v>
      </c>
      <c r="N246" s="197">
        <v>44896</v>
      </c>
      <c r="O246" s="193" t="s">
        <v>1296</v>
      </c>
      <c r="P246" s="193" t="s">
        <v>2570</v>
      </c>
    </row>
    <row r="247" s="93" customFormat="1" customHeight="1" spans="1:16">
      <c r="A247" s="47">
        <v>119</v>
      </c>
      <c r="B247" s="193" t="s">
        <v>2571</v>
      </c>
      <c r="C247" s="102" t="s">
        <v>1445</v>
      </c>
      <c r="D247" s="155" t="s">
        <v>72</v>
      </c>
      <c r="E247" s="194" t="s">
        <v>2572</v>
      </c>
      <c r="F247" s="193" t="s">
        <v>2573</v>
      </c>
      <c r="G247" s="193" t="s">
        <v>2548</v>
      </c>
      <c r="H247" s="193">
        <v>10</v>
      </c>
      <c r="I247" s="196" t="s">
        <v>731</v>
      </c>
      <c r="J247" s="193">
        <v>10</v>
      </c>
      <c r="K247" s="193" t="s">
        <v>2574</v>
      </c>
      <c r="L247" s="47" t="s">
        <v>1450</v>
      </c>
      <c r="M247" s="197">
        <v>44621</v>
      </c>
      <c r="N247" s="197">
        <v>44896</v>
      </c>
      <c r="O247" s="193" t="s">
        <v>1296</v>
      </c>
      <c r="P247" s="193" t="s">
        <v>2575</v>
      </c>
    </row>
    <row r="248" s="93" customFormat="1" customHeight="1" spans="1:16">
      <c r="A248" s="47">
        <v>120</v>
      </c>
      <c r="B248" s="193" t="s">
        <v>2576</v>
      </c>
      <c r="C248" s="102" t="s">
        <v>1445</v>
      </c>
      <c r="D248" s="155" t="s">
        <v>72</v>
      </c>
      <c r="E248" s="194" t="s">
        <v>2577</v>
      </c>
      <c r="F248" s="193" t="s">
        <v>2578</v>
      </c>
      <c r="G248" s="193" t="s">
        <v>2554</v>
      </c>
      <c r="H248" s="193">
        <v>28</v>
      </c>
      <c r="I248" s="196" t="s">
        <v>731</v>
      </c>
      <c r="J248" s="193">
        <v>28</v>
      </c>
      <c r="K248" s="193" t="s">
        <v>732</v>
      </c>
      <c r="L248" s="47" t="s">
        <v>1450</v>
      </c>
      <c r="M248" s="197">
        <v>44621</v>
      </c>
      <c r="N248" s="197">
        <v>44896</v>
      </c>
      <c r="O248" s="193" t="s">
        <v>1296</v>
      </c>
      <c r="P248" s="193" t="s">
        <v>2579</v>
      </c>
    </row>
    <row r="249" s="93" customFormat="1" customHeight="1" spans="1:16">
      <c r="A249" s="47">
        <v>121</v>
      </c>
      <c r="B249" s="158" t="s">
        <v>2580</v>
      </c>
      <c r="C249" s="102" t="s">
        <v>1445</v>
      </c>
      <c r="D249" s="155" t="s">
        <v>72</v>
      </c>
      <c r="E249" s="168" t="s">
        <v>2581</v>
      </c>
      <c r="F249" s="48" t="s">
        <v>2582</v>
      </c>
      <c r="G249" s="48" t="s">
        <v>2010</v>
      </c>
      <c r="H249" s="159">
        <v>11</v>
      </c>
      <c r="I249" s="196" t="s">
        <v>731</v>
      </c>
      <c r="J249" s="159">
        <v>11</v>
      </c>
      <c r="K249" s="48" t="s">
        <v>2583</v>
      </c>
      <c r="L249" s="47" t="s">
        <v>1450</v>
      </c>
      <c r="M249" s="197">
        <v>44621</v>
      </c>
      <c r="N249" s="197">
        <v>44896</v>
      </c>
      <c r="O249" s="48" t="s">
        <v>1194</v>
      </c>
      <c r="P249" s="48" t="s">
        <v>2584</v>
      </c>
    </row>
    <row r="250" s="93" customFormat="1" customHeight="1" spans="1:16">
      <c r="A250" s="47">
        <v>122</v>
      </c>
      <c r="B250" s="158" t="s">
        <v>2585</v>
      </c>
      <c r="C250" s="102" t="s">
        <v>1445</v>
      </c>
      <c r="D250" s="155" t="s">
        <v>72</v>
      </c>
      <c r="E250" s="119" t="s">
        <v>2586</v>
      </c>
      <c r="F250" s="48" t="s">
        <v>2587</v>
      </c>
      <c r="G250" s="48" t="s">
        <v>2010</v>
      </c>
      <c r="H250" s="159">
        <v>21</v>
      </c>
      <c r="I250" s="196" t="s">
        <v>731</v>
      </c>
      <c r="J250" s="159">
        <v>21</v>
      </c>
      <c r="K250" s="48" t="s">
        <v>2588</v>
      </c>
      <c r="L250" s="47" t="s">
        <v>1450</v>
      </c>
      <c r="M250" s="197">
        <v>44621</v>
      </c>
      <c r="N250" s="197">
        <v>44896</v>
      </c>
      <c r="O250" s="48" t="s">
        <v>1194</v>
      </c>
      <c r="P250" s="48" t="s">
        <v>2589</v>
      </c>
    </row>
    <row r="251" s="93" customFormat="1" customHeight="1" spans="1:16">
      <c r="A251" s="47">
        <v>123</v>
      </c>
      <c r="B251" s="158" t="s">
        <v>2590</v>
      </c>
      <c r="C251" s="102" t="s">
        <v>1445</v>
      </c>
      <c r="D251" s="155" t="s">
        <v>72</v>
      </c>
      <c r="E251" s="119" t="s">
        <v>2591</v>
      </c>
      <c r="F251" s="48" t="s">
        <v>2592</v>
      </c>
      <c r="G251" s="48" t="s">
        <v>2593</v>
      </c>
      <c r="H251" s="159">
        <v>8</v>
      </c>
      <c r="I251" s="196" t="s">
        <v>731</v>
      </c>
      <c r="J251" s="159">
        <v>8</v>
      </c>
      <c r="K251" s="48" t="s">
        <v>2594</v>
      </c>
      <c r="L251" s="47" t="s">
        <v>1450</v>
      </c>
      <c r="M251" s="197">
        <v>44621</v>
      </c>
      <c r="N251" s="197">
        <v>44896</v>
      </c>
      <c r="O251" s="48" t="s">
        <v>1194</v>
      </c>
      <c r="P251" s="48" t="s">
        <v>2595</v>
      </c>
    </row>
    <row r="252" s="93" customFormat="1" customHeight="1" spans="1:16">
      <c r="A252" s="47">
        <v>124</v>
      </c>
      <c r="B252" s="158" t="s">
        <v>2596</v>
      </c>
      <c r="C252" s="102" t="s">
        <v>1445</v>
      </c>
      <c r="D252" s="155" t="s">
        <v>72</v>
      </c>
      <c r="E252" s="117" t="s">
        <v>2597</v>
      </c>
      <c r="F252" s="215" t="s">
        <v>2598</v>
      </c>
      <c r="G252" s="215" t="s">
        <v>2599</v>
      </c>
      <c r="H252" s="159">
        <v>19</v>
      </c>
      <c r="I252" s="196" t="s">
        <v>731</v>
      </c>
      <c r="J252" s="159">
        <v>19</v>
      </c>
      <c r="K252" s="215" t="s">
        <v>2600</v>
      </c>
      <c r="L252" s="47" t="s">
        <v>1450</v>
      </c>
      <c r="M252" s="197">
        <v>44621</v>
      </c>
      <c r="N252" s="197">
        <v>44896</v>
      </c>
      <c r="O252" s="48" t="s">
        <v>1194</v>
      </c>
      <c r="P252" s="48" t="s">
        <v>2601</v>
      </c>
    </row>
    <row r="253" s="93" customFormat="1" customHeight="1" spans="1:16">
      <c r="A253" s="47">
        <v>125</v>
      </c>
      <c r="B253" s="158" t="s">
        <v>2602</v>
      </c>
      <c r="C253" s="102" t="s">
        <v>1445</v>
      </c>
      <c r="D253" s="155" t="s">
        <v>72</v>
      </c>
      <c r="E253" s="117" t="s">
        <v>2603</v>
      </c>
      <c r="F253" s="215" t="s">
        <v>2604</v>
      </c>
      <c r="G253" s="215" t="s">
        <v>2010</v>
      </c>
      <c r="H253" s="159">
        <v>28</v>
      </c>
      <c r="I253" s="196" t="s">
        <v>731</v>
      </c>
      <c r="J253" s="159">
        <v>28</v>
      </c>
      <c r="K253" s="215" t="s">
        <v>2605</v>
      </c>
      <c r="L253" s="47" t="s">
        <v>1450</v>
      </c>
      <c r="M253" s="197">
        <v>44621</v>
      </c>
      <c r="N253" s="197">
        <v>44896</v>
      </c>
      <c r="O253" s="48" t="s">
        <v>1194</v>
      </c>
      <c r="P253" s="48" t="s">
        <v>2606</v>
      </c>
    </row>
    <row r="254" s="93" customFormat="1" customHeight="1" spans="1:16">
      <c r="A254" s="47">
        <v>126</v>
      </c>
      <c r="B254" s="158" t="s">
        <v>2607</v>
      </c>
      <c r="C254" s="102" t="s">
        <v>1445</v>
      </c>
      <c r="D254" s="155" t="s">
        <v>72</v>
      </c>
      <c r="E254" s="117" t="s">
        <v>2608</v>
      </c>
      <c r="F254" s="215" t="s">
        <v>2609</v>
      </c>
      <c r="G254" s="215" t="s">
        <v>2610</v>
      </c>
      <c r="H254" s="159">
        <v>17</v>
      </c>
      <c r="I254" s="196" t="s">
        <v>731</v>
      </c>
      <c r="J254" s="159">
        <v>17</v>
      </c>
      <c r="K254" s="215" t="s">
        <v>2611</v>
      </c>
      <c r="L254" s="47" t="s">
        <v>1450</v>
      </c>
      <c r="M254" s="197">
        <v>44621</v>
      </c>
      <c r="N254" s="197">
        <v>44896</v>
      </c>
      <c r="O254" s="48" t="s">
        <v>1194</v>
      </c>
      <c r="P254" s="48" t="s">
        <v>2612</v>
      </c>
    </row>
    <row r="255" s="93" customFormat="1" customHeight="1" spans="1:16">
      <c r="A255" s="47">
        <v>127</v>
      </c>
      <c r="B255" s="188" t="s">
        <v>2613</v>
      </c>
      <c r="C255" s="102" t="s">
        <v>1445</v>
      </c>
      <c r="D255" s="155" t="s">
        <v>72</v>
      </c>
      <c r="E255" s="117" t="s">
        <v>2614</v>
      </c>
      <c r="F255" s="215" t="s">
        <v>2609</v>
      </c>
      <c r="G255" s="215" t="s">
        <v>2615</v>
      </c>
      <c r="H255" s="205">
        <v>18</v>
      </c>
      <c r="I255" s="196" t="s">
        <v>731</v>
      </c>
      <c r="J255" s="205">
        <v>18</v>
      </c>
      <c r="K255" s="215" t="s">
        <v>2616</v>
      </c>
      <c r="L255" s="47" t="s">
        <v>1450</v>
      </c>
      <c r="M255" s="197">
        <v>44621</v>
      </c>
      <c r="N255" s="197">
        <v>44896</v>
      </c>
      <c r="O255" s="48" t="s">
        <v>1194</v>
      </c>
      <c r="P255" s="48" t="s">
        <v>2612</v>
      </c>
    </row>
    <row r="256" s="93" customFormat="1" customHeight="1" spans="1:16">
      <c r="A256" s="47">
        <v>128</v>
      </c>
      <c r="B256" s="188" t="s">
        <v>2617</v>
      </c>
      <c r="C256" s="102" t="s">
        <v>1445</v>
      </c>
      <c r="D256" s="155" t="s">
        <v>72</v>
      </c>
      <c r="E256" s="117" t="s">
        <v>2618</v>
      </c>
      <c r="F256" s="215" t="s">
        <v>2619</v>
      </c>
      <c r="G256" s="215" t="s">
        <v>2610</v>
      </c>
      <c r="H256" s="205">
        <v>24</v>
      </c>
      <c r="I256" s="196" t="s">
        <v>731</v>
      </c>
      <c r="J256" s="205">
        <v>24</v>
      </c>
      <c r="K256" s="215" t="s">
        <v>2620</v>
      </c>
      <c r="L256" s="47" t="s">
        <v>1450</v>
      </c>
      <c r="M256" s="197">
        <v>44621</v>
      </c>
      <c r="N256" s="197">
        <v>44896</v>
      </c>
      <c r="O256" s="48" t="s">
        <v>1194</v>
      </c>
      <c r="P256" s="48" t="s">
        <v>2621</v>
      </c>
    </row>
    <row r="257" s="93" customFormat="1" customHeight="1" spans="1:16">
      <c r="A257" s="47">
        <v>129</v>
      </c>
      <c r="B257" s="188" t="s">
        <v>2622</v>
      </c>
      <c r="C257" s="102" t="s">
        <v>1445</v>
      </c>
      <c r="D257" s="155" t="s">
        <v>72</v>
      </c>
      <c r="E257" s="117" t="s">
        <v>2623</v>
      </c>
      <c r="F257" s="188" t="s">
        <v>2624</v>
      </c>
      <c r="G257" s="215" t="s">
        <v>2610</v>
      </c>
      <c r="H257" s="205">
        <v>19</v>
      </c>
      <c r="I257" s="196" t="s">
        <v>731</v>
      </c>
      <c r="J257" s="205">
        <v>19</v>
      </c>
      <c r="K257" s="215" t="s">
        <v>2625</v>
      </c>
      <c r="L257" s="47" t="s">
        <v>1450</v>
      </c>
      <c r="M257" s="197">
        <v>44621</v>
      </c>
      <c r="N257" s="197">
        <v>44896</v>
      </c>
      <c r="O257" s="48" t="s">
        <v>1194</v>
      </c>
      <c r="P257" s="48" t="s">
        <v>2626</v>
      </c>
    </row>
    <row r="258" s="93" customFormat="1" customHeight="1" spans="1:16">
      <c r="A258" s="47">
        <v>130</v>
      </c>
      <c r="B258" s="158" t="s">
        <v>2627</v>
      </c>
      <c r="C258" s="102" t="s">
        <v>1445</v>
      </c>
      <c r="D258" s="155" t="s">
        <v>72</v>
      </c>
      <c r="E258" s="143" t="s">
        <v>2628</v>
      </c>
      <c r="F258" s="223" t="s">
        <v>2629</v>
      </c>
      <c r="G258" s="192" t="s">
        <v>2630</v>
      </c>
      <c r="H258" s="160">
        <v>25</v>
      </c>
      <c r="I258" s="196" t="s">
        <v>731</v>
      </c>
      <c r="J258" s="229">
        <v>25</v>
      </c>
      <c r="K258" s="223" t="s">
        <v>2631</v>
      </c>
      <c r="L258" s="47" t="s">
        <v>1450</v>
      </c>
      <c r="M258" s="197">
        <v>44621</v>
      </c>
      <c r="N258" s="197">
        <v>44896</v>
      </c>
      <c r="O258" s="203" t="s">
        <v>2632</v>
      </c>
      <c r="P258" s="158" t="s">
        <v>2633</v>
      </c>
    </row>
    <row r="259" s="93" customFormat="1" customHeight="1" spans="1:16">
      <c r="A259" s="47">
        <v>131</v>
      </c>
      <c r="B259" s="158" t="s">
        <v>2634</v>
      </c>
      <c r="C259" s="102" t="s">
        <v>1445</v>
      </c>
      <c r="D259" s="155" t="s">
        <v>72</v>
      </c>
      <c r="E259" s="143" t="s">
        <v>2635</v>
      </c>
      <c r="F259" s="158" t="s">
        <v>2636</v>
      </c>
      <c r="G259" s="192" t="s">
        <v>2637</v>
      </c>
      <c r="H259" s="160">
        <v>16</v>
      </c>
      <c r="I259" s="196" t="s">
        <v>731</v>
      </c>
      <c r="J259" s="230">
        <v>16</v>
      </c>
      <c r="K259" s="231" t="s">
        <v>2638</v>
      </c>
      <c r="L259" s="47" t="s">
        <v>1450</v>
      </c>
      <c r="M259" s="197">
        <v>44621</v>
      </c>
      <c r="N259" s="197">
        <v>44896</v>
      </c>
      <c r="O259" s="203" t="s">
        <v>2632</v>
      </c>
      <c r="P259" s="158" t="s">
        <v>2636</v>
      </c>
    </row>
    <row r="260" s="93" customFormat="1" customHeight="1" spans="1:16">
      <c r="A260" s="47">
        <v>132</v>
      </c>
      <c r="B260" s="158" t="s">
        <v>2639</v>
      </c>
      <c r="C260" s="102" t="s">
        <v>1445</v>
      </c>
      <c r="D260" s="155" t="s">
        <v>72</v>
      </c>
      <c r="E260" s="143" t="s">
        <v>2640</v>
      </c>
      <c r="F260" s="158" t="s">
        <v>2641</v>
      </c>
      <c r="G260" s="192" t="s">
        <v>2642</v>
      </c>
      <c r="H260" s="160">
        <v>28</v>
      </c>
      <c r="I260" s="196" t="s">
        <v>731</v>
      </c>
      <c r="J260" s="230">
        <v>28</v>
      </c>
      <c r="K260" s="231" t="s">
        <v>2643</v>
      </c>
      <c r="L260" s="47" t="s">
        <v>1450</v>
      </c>
      <c r="M260" s="197">
        <v>44621</v>
      </c>
      <c r="N260" s="197">
        <v>44896</v>
      </c>
      <c r="O260" s="203" t="s">
        <v>2632</v>
      </c>
      <c r="P260" s="158" t="s">
        <v>2644</v>
      </c>
    </row>
    <row r="261" s="93" customFormat="1" customHeight="1" spans="1:16">
      <c r="A261" s="47">
        <v>133</v>
      </c>
      <c r="B261" s="48" t="s">
        <v>2645</v>
      </c>
      <c r="C261" s="102" t="s">
        <v>1445</v>
      </c>
      <c r="D261" s="155" t="s">
        <v>72</v>
      </c>
      <c r="E261" s="224" t="s">
        <v>2646</v>
      </c>
      <c r="F261" s="48" t="s">
        <v>2647</v>
      </c>
      <c r="G261" s="225" t="s">
        <v>2648</v>
      </c>
      <c r="H261" s="160">
        <v>39</v>
      </c>
      <c r="I261" s="196" t="s">
        <v>731</v>
      </c>
      <c r="J261" s="160">
        <v>39</v>
      </c>
      <c r="K261" s="103" t="s">
        <v>2649</v>
      </c>
      <c r="L261" s="47" t="s">
        <v>1450</v>
      </c>
      <c r="M261" s="197">
        <v>44621</v>
      </c>
      <c r="N261" s="197">
        <v>44896</v>
      </c>
      <c r="O261" s="171" t="s">
        <v>2650</v>
      </c>
      <c r="P261" s="171" t="s">
        <v>2651</v>
      </c>
    </row>
    <row r="262" s="93" customFormat="1" customHeight="1" spans="1:16">
      <c r="A262" s="47">
        <v>134</v>
      </c>
      <c r="B262" s="48" t="s">
        <v>2652</v>
      </c>
      <c r="C262" s="102" t="s">
        <v>1445</v>
      </c>
      <c r="D262" s="155" t="s">
        <v>72</v>
      </c>
      <c r="E262" s="224" t="s">
        <v>2653</v>
      </c>
      <c r="F262" s="48" t="s">
        <v>2654</v>
      </c>
      <c r="G262" s="225" t="s">
        <v>2648</v>
      </c>
      <c r="H262" s="160">
        <v>28</v>
      </c>
      <c r="I262" s="196" t="s">
        <v>731</v>
      </c>
      <c r="J262" s="160">
        <v>28</v>
      </c>
      <c r="K262" s="103" t="s">
        <v>2655</v>
      </c>
      <c r="L262" s="47" t="s">
        <v>1450</v>
      </c>
      <c r="M262" s="197">
        <v>44621</v>
      </c>
      <c r="N262" s="197">
        <v>44896</v>
      </c>
      <c r="O262" s="171" t="s">
        <v>2650</v>
      </c>
      <c r="P262" s="171" t="s">
        <v>2656</v>
      </c>
    </row>
    <row r="263" s="93" customFormat="1" customHeight="1" spans="1:16">
      <c r="A263" s="47">
        <v>135</v>
      </c>
      <c r="B263" s="48" t="s">
        <v>2657</v>
      </c>
      <c r="C263" s="102" t="s">
        <v>1445</v>
      </c>
      <c r="D263" s="155" t="s">
        <v>72</v>
      </c>
      <c r="E263" s="119" t="s">
        <v>2658</v>
      </c>
      <c r="F263" s="48" t="s">
        <v>2659</v>
      </c>
      <c r="G263" s="48" t="s">
        <v>2660</v>
      </c>
      <c r="H263" s="68">
        <v>20</v>
      </c>
      <c r="I263" s="196" t="s">
        <v>731</v>
      </c>
      <c r="J263" s="68">
        <v>20</v>
      </c>
      <c r="K263" s="48" t="s">
        <v>2661</v>
      </c>
      <c r="L263" s="47" t="s">
        <v>1450</v>
      </c>
      <c r="M263" s="197">
        <v>44621</v>
      </c>
      <c r="N263" s="197">
        <v>44896</v>
      </c>
      <c r="O263" s="48" t="s">
        <v>1211</v>
      </c>
      <c r="P263" s="48" t="s">
        <v>1505</v>
      </c>
    </row>
    <row r="264" s="93" customFormat="1" customHeight="1" spans="1:16">
      <c r="A264" s="47">
        <v>136</v>
      </c>
      <c r="B264" s="48" t="s">
        <v>2662</v>
      </c>
      <c r="C264" s="102" t="s">
        <v>1445</v>
      </c>
      <c r="D264" s="155" t="s">
        <v>72</v>
      </c>
      <c r="E264" s="119" t="s">
        <v>2663</v>
      </c>
      <c r="F264" s="48" t="s">
        <v>2664</v>
      </c>
      <c r="G264" s="48" t="s">
        <v>2665</v>
      </c>
      <c r="H264" s="68">
        <v>20</v>
      </c>
      <c r="I264" s="196" t="s">
        <v>731</v>
      </c>
      <c r="J264" s="68">
        <v>20</v>
      </c>
      <c r="K264" s="48" t="s">
        <v>2666</v>
      </c>
      <c r="L264" s="47" t="s">
        <v>1450</v>
      </c>
      <c r="M264" s="197">
        <v>44621</v>
      </c>
      <c r="N264" s="197">
        <v>44896</v>
      </c>
      <c r="O264" s="48" t="s">
        <v>1211</v>
      </c>
      <c r="P264" s="48" t="s">
        <v>2667</v>
      </c>
    </row>
    <row r="265" s="93" customFormat="1" customHeight="1" spans="1:16">
      <c r="A265" s="154" t="s">
        <v>1186</v>
      </c>
      <c r="B265" s="157" t="s">
        <v>2668</v>
      </c>
      <c r="C265" s="102"/>
      <c r="D265" s="157"/>
      <c r="E265" s="44"/>
      <c r="F265" s="154"/>
      <c r="G265" s="154"/>
      <c r="H265" s="156">
        <v>1000</v>
      </c>
      <c r="I265" s="156"/>
      <c r="J265" s="156">
        <v>1000</v>
      </c>
      <c r="K265" s="154"/>
      <c r="L265" s="154"/>
      <c r="M265" s="154"/>
      <c r="N265" s="154"/>
      <c r="O265" s="154"/>
      <c r="P265" s="154"/>
    </row>
    <row r="266" s="93" customFormat="1" customHeight="1" spans="1:16">
      <c r="A266" s="226">
        <v>1</v>
      </c>
      <c r="B266" s="227" t="s">
        <v>2669</v>
      </c>
      <c r="C266" s="102" t="s">
        <v>1445</v>
      </c>
      <c r="D266" s="48" t="s">
        <v>2670</v>
      </c>
      <c r="E266" s="227" t="s">
        <v>2671</v>
      </c>
      <c r="F266" s="227" t="s">
        <v>2672</v>
      </c>
      <c r="G266" s="227" t="s">
        <v>2673</v>
      </c>
      <c r="H266" s="228">
        <v>8</v>
      </c>
      <c r="I266" s="228" t="s">
        <v>731</v>
      </c>
      <c r="J266" s="228">
        <v>8</v>
      </c>
      <c r="K266" s="227" t="s">
        <v>2674</v>
      </c>
      <c r="L266" s="227" t="s">
        <v>1246</v>
      </c>
      <c r="M266" s="232">
        <v>44562</v>
      </c>
      <c r="N266" s="232">
        <v>44896</v>
      </c>
      <c r="O266" s="227" t="s">
        <v>1217</v>
      </c>
      <c r="P266" s="227" t="s">
        <v>2675</v>
      </c>
    </row>
    <row r="267" s="93" customFormat="1" customHeight="1" spans="1:16">
      <c r="A267" s="226">
        <v>2</v>
      </c>
      <c r="B267" s="227" t="s">
        <v>2676</v>
      </c>
      <c r="C267" s="102" t="s">
        <v>1445</v>
      </c>
      <c r="D267" s="48" t="s">
        <v>2670</v>
      </c>
      <c r="E267" s="227" t="s">
        <v>2677</v>
      </c>
      <c r="F267" s="227" t="s">
        <v>1991</v>
      </c>
      <c r="G267" s="227" t="s">
        <v>162</v>
      </c>
      <c r="H267" s="228">
        <v>10</v>
      </c>
      <c r="I267" s="228" t="s">
        <v>731</v>
      </c>
      <c r="J267" s="228">
        <v>10</v>
      </c>
      <c r="K267" s="227" t="s">
        <v>2678</v>
      </c>
      <c r="L267" s="227" t="s">
        <v>1246</v>
      </c>
      <c r="M267" s="232">
        <v>44562</v>
      </c>
      <c r="N267" s="232">
        <v>44896</v>
      </c>
      <c r="O267" s="227" t="s">
        <v>1217</v>
      </c>
      <c r="P267" s="227" t="s">
        <v>103</v>
      </c>
    </row>
    <row r="268" s="93" customFormat="1" customHeight="1" spans="1:16">
      <c r="A268" s="226">
        <v>3</v>
      </c>
      <c r="B268" s="227" t="s">
        <v>2679</v>
      </c>
      <c r="C268" s="102" t="s">
        <v>1445</v>
      </c>
      <c r="D268" s="48" t="s">
        <v>2670</v>
      </c>
      <c r="E268" s="227" t="s">
        <v>2677</v>
      </c>
      <c r="F268" s="227" t="s">
        <v>2680</v>
      </c>
      <c r="G268" s="227" t="s">
        <v>162</v>
      </c>
      <c r="H268" s="228">
        <v>10</v>
      </c>
      <c r="I268" s="228" t="s">
        <v>731</v>
      </c>
      <c r="J268" s="228">
        <v>10</v>
      </c>
      <c r="K268" s="227" t="s">
        <v>2681</v>
      </c>
      <c r="L268" s="227" t="s">
        <v>1246</v>
      </c>
      <c r="M268" s="232">
        <v>44562</v>
      </c>
      <c r="N268" s="232">
        <v>44896</v>
      </c>
      <c r="O268" s="227" t="s">
        <v>1217</v>
      </c>
      <c r="P268" s="227" t="s">
        <v>2682</v>
      </c>
    </row>
    <row r="269" s="93" customFormat="1" customHeight="1" spans="1:16">
      <c r="A269" s="226">
        <v>4</v>
      </c>
      <c r="B269" s="227" t="s">
        <v>2683</v>
      </c>
      <c r="C269" s="102" t="s">
        <v>1445</v>
      </c>
      <c r="D269" s="48" t="s">
        <v>2670</v>
      </c>
      <c r="E269" s="227" t="s">
        <v>2677</v>
      </c>
      <c r="F269" s="227" t="s">
        <v>874</v>
      </c>
      <c r="G269" s="227" t="s">
        <v>1231</v>
      </c>
      <c r="H269" s="228">
        <v>5</v>
      </c>
      <c r="I269" s="228" t="s">
        <v>731</v>
      </c>
      <c r="J269" s="228">
        <v>5</v>
      </c>
      <c r="K269" s="227" t="s">
        <v>2684</v>
      </c>
      <c r="L269" s="227" t="s">
        <v>1246</v>
      </c>
      <c r="M269" s="232">
        <v>44562</v>
      </c>
      <c r="N269" s="232">
        <v>44896</v>
      </c>
      <c r="O269" s="227" t="s">
        <v>1217</v>
      </c>
      <c r="P269" s="227" t="s">
        <v>87</v>
      </c>
    </row>
    <row r="270" s="93" customFormat="1" customHeight="1" spans="1:16">
      <c r="A270" s="226">
        <v>5</v>
      </c>
      <c r="B270" s="227" t="s">
        <v>2685</v>
      </c>
      <c r="C270" s="102" t="s">
        <v>1445</v>
      </c>
      <c r="D270" s="48" t="s">
        <v>2670</v>
      </c>
      <c r="E270" s="227" t="s">
        <v>2677</v>
      </c>
      <c r="F270" s="227" t="s">
        <v>869</v>
      </c>
      <c r="G270" s="227" t="s">
        <v>162</v>
      </c>
      <c r="H270" s="228">
        <v>10</v>
      </c>
      <c r="I270" s="228" t="s">
        <v>731</v>
      </c>
      <c r="J270" s="228">
        <v>10</v>
      </c>
      <c r="K270" s="227" t="s">
        <v>2686</v>
      </c>
      <c r="L270" s="227" t="s">
        <v>1246</v>
      </c>
      <c r="M270" s="232">
        <v>44563</v>
      </c>
      <c r="N270" s="232">
        <v>44897</v>
      </c>
      <c r="O270" s="227" t="s">
        <v>1217</v>
      </c>
      <c r="P270" s="227" t="s">
        <v>2687</v>
      </c>
    </row>
    <row r="271" s="93" customFormat="1" customHeight="1" spans="1:16">
      <c r="A271" s="226">
        <v>6</v>
      </c>
      <c r="B271" s="227" t="s">
        <v>2688</v>
      </c>
      <c r="C271" s="102" t="s">
        <v>1445</v>
      </c>
      <c r="D271" s="48" t="s">
        <v>2670</v>
      </c>
      <c r="E271" s="227" t="s">
        <v>2689</v>
      </c>
      <c r="F271" s="227" t="s">
        <v>2690</v>
      </c>
      <c r="G271" s="227" t="s">
        <v>162</v>
      </c>
      <c r="H271" s="228">
        <v>10</v>
      </c>
      <c r="I271" s="228" t="s">
        <v>731</v>
      </c>
      <c r="J271" s="228">
        <v>10</v>
      </c>
      <c r="K271" s="227" t="s">
        <v>2691</v>
      </c>
      <c r="L271" s="227" t="s">
        <v>1246</v>
      </c>
      <c r="M271" s="232">
        <v>44562</v>
      </c>
      <c r="N271" s="232">
        <v>44896</v>
      </c>
      <c r="O271" s="227" t="s">
        <v>1285</v>
      </c>
      <c r="P271" s="227" t="s">
        <v>2692</v>
      </c>
    </row>
    <row r="272" s="93" customFormat="1" customHeight="1" spans="1:16">
      <c r="A272" s="226">
        <v>7</v>
      </c>
      <c r="B272" s="227" t="s">
        <v>2693</v>
      </c>
      <c r="C272" s="102" t="s">
        <v>1445</v>
      </c>
      <c r="D272" s="48" t="s">
        <v>2670</v>
      </c>
      <c r="E272" s="227" t="s">
        <v>2694</v>
      </c>
      <c r="F272" s="227" t="s">
        <v>2695</v>
      </c>
      <c r="G272" s="227" t="s">
        <v>1231</v>
      </c>
      <c r="H272" s="228">
        <v>5</v>
      </c>
      <c r="I272" s="228" t="s">
        <v>731</v>
      </c>
      <c r="J272" s="228">
        <v>5</v>
      </c>
      <c r="K272" s="227" t="s">
        <v>2696</v>
      </c>
      <c r="L272" s="227" t="s">
        <v>1246</v>
      </c>
      <c r="M272" s="232">
        <v>44562</v>
      </c>
      <c r="N272" s="232">
        <v>44896</v>
      </c>
      <c r="O272" s="227" t="s">
        <v>1285</v>
      </c>
      <c r="P272" s="227" t="s">
        <v>2697</v>
      </c>
    </row>
    <row r="273" s="93" customFormat="1" customHeight="1" spans="1:16">
      <c r="A273" s="226">
        <v>8</v>
      </c>
      <c r="B273" s="227" t="s">
        <v>2698</v>
      </c>
      <c r="C273" s="102" t="s">
        <v>1445</v>
      </c>
      <c r="D273" s="48" t="s">
        <v>2670</v>
      </c>
      <c r="E273" s="227" t="s">
        <v>2699</v>
      </c>
      <c r="F273" s="227" t="s">
        <v>835</v>
      </c>
      <c r="G273" s="227" t="s">
        <v>1231</v>
      </c>
      <c r="H273" s="228">
        <v>5</v>
      </c>
      <c r="I273" s="228" t="s">
        <v>731</v>
      </c>
      <c r="J273" s="228">
        <v>5</v>
      </c>
      <c r="K273" s="227" t="s">
        <v>2700</v>
      </c>
      <c r="L273" s="227" t="s">
        <v>1246</v>
      </c>
      <c r="M273" s="232">
        <v>44562</v>
      </c>
      <c r="N273" s="232">
        <v>44896</v>
      </c>
      <c r="O273" s="227" t="s">
        <v>1285</v>
      </c>
      <c r="P273" s="227" t="s">
        <v>2701</v>
      </c>
    </row>
    <row r="274" s="93" customFormat="1" customHeight="1" spans="1:16">
      <c r="A274" s="226">
        <v>9</v>
      </c>
      <c r="B274" s="227" t="s">
        <v>2702</v>
      </c>
      <c r="C274" s="102" t="s">
        <v>1445</v>
      </c>
      <c r="D274" s="48" t="s">
        <v>2670</v>
      </c>
      <c r="E274" s="227" t="s">
        <v>2703</v>
      </c>
      <c r="F274" s="227" t="s">
        <v>844</v>
      </c>
      <c r="G274" s="227" t="s">
        <v>1231</v>
      </c>
      <c r="H274" s="228">
        <v>5</v>
      </c>
      <c r="I274" s="228" t="s">
        <v>731</v>
      </c>
      <c r="J274" s="228">
        <v>5</v>
      </c>
      <c r="K274" s="227" t="s">
        <v>2704</v>
      </c>
      <c r="L274" s="227" t="s">
        <v>1246</v>
      </c>
      <c r="M274" s="232">
        <v>44562</v>
      </c>
      <c r="N274" s="232">
        <v>44896</v>
      </c>
      <c r="O274" s="227" t="s">
        <v>2034</v>
      </c>
      <c r="P274" s="227" t="s">
        <v>2705</v>
      </c>
    </row>
    <row r="275" s="93" customFormat="1" customHeight="1" spans="1:16">
      <c r="A275" s="226">
        <v>10</v>
      </c>
      <c r="B275" s="227" t="s">
        <v>2706</v>
      </c>
      <c r="C275" s="102" t="s">
        <v>1445</v>
      </c>
      <c r="D275" s="48" t="s">
        <v>2670</v>
      </c>
      <c r="E275" s="227" t="s">
        <v>2707</v>
      </c>
      <c r="F275" s="227" t="s">
        <v>2708</v>
      </c>
      <c r="G275" s="227" t="s">
        <v>1231</v>
      </c>
      <c r="H275" s="228">
        <v>5</v>
      </c>
      <c r="I275" s="228" t="s">
        <v>731</v>
      </c>
      <c r="J275" s="228">
        <v>5</v>
      </c>
      <c r="K275" s="227" t="s">
        <v>2709</v>
      </c>
      <c r="L275" s="227" t="s">
        <v>1246</v>
      </c>
      <c r="M275" s="232">
        <v>44562</v>
      </c>
      <c r="N275" s="232">
        <v>44896</v>
      </c>
      <c r="O275" s="227" t="s">
        <v>2034</v>
      </c>
      <c r="P275" s="227" t="s">
        <v>2710</v>
      </c>
    </row>
    <row r="276" s="93" customFormat="1" customHeight="1" spans="1:16">
      <c r="A276" s="226">
        <v>11</v>
      </c>
      <c r="B276" s="227" t="s">
        <v>2711</v>
      </c>
      <c r="C276" s="102" t="s">
        <v>1445</v>
      </c>
      <c r="D276" s="48" t="s">
        <v>2670</v>
      </c>
      <c r="E276" s="227" t="s">
        <v>2712</v>
      </c>
      <c r="F276" s="227" t="s">
        <v>1165</v>
      </c>
      <c r="G276" s="227" t="s">
        <v>2713</v>
      </c>
      <c r="H276" s="228">
        <v>6</v>
      </c>
      <c r="I276" s="228" t="s">
        <v>731</v>
      </c>
      <c r="J276" s="228">
        <v>6</v>
      </c>
      <c r="K276" s="227" t="s">
        <v>2714</v>
      </c>
      <c r="L276" s="227" t="s">
        <v>1246</v>
      </c>
      <c r="M276" s="232">
        <v>44562</v>
      </c>
      <c r="N276" s="232">
        <v>44896</v>
      </c>
      <c r="O276" s="227" t="s">
        <v>2034</v>
      </c>
      <c r="P276" s="227" t="s">
        <v>2715</v>
      </c>
    </row>
    <row r="277" s="93" customFormat="1" customHeight="1" spans="1:16">
      <c r="A277" s="226">
        <v>12</v>
      </c>
      <c r="B277" s="227" t="s">
        <v>2716</v>
      </c>
      <c r="C277" s="102" t="s">
        <v>1445</v>
      </c>
      <c r="D277" s="48" t="s">
        <v>2670</v>
      </c>
      <c r="E277" s="227" t="s">
        <v>2677</v>
      </c>
      <c r="F277" s="227" t="s">
        <v>176</v>
      </c>
      <c r="G277" s="227" t="s">
        <v>75</v>
      </c>
      <c r="H277" s="228">
        <v>20</v>
      </c>
      <c r="I277" s="228" t="s">
        <v>731</v>
      </c>
      <c r="J277" s="228">
        <v>20</v>
      </c>
      <c r="K277" s="227" t="s">
        <v>2717</v>
      </c>
      <c r="L277" s="227" t="s">
        <v>1246</v>
      </c>
      <c r="M277" s="232">
        <v>44562</v>
      </c>
      <c r="N277" s="232">
        <v>44896</v>
      </c>
      <c r="O277" s="227" t="s">
        <v>2047</v>
      </c>
      <c r="P277" s="227" t="s">
        <v>2718</v>
      </c>
    </row>
    <row r="278" s="93" customFormat="1" customHeight="1" spans="1:16">
      <c r="A278" s="226">
        <v>13</v>
      </c>
      <c r="B278" s="227" t="s">
        <v>2719</v>
      </c>
      <c r="C278" s="102" t="s">
        <v>1445</v>
      </c>
      <c r="D278" s="48" t="s">
        <v>2670</v>
      </c>
      <c r="E278" s="227" t="s">
        <v>2677</v>
      </c>
      <c r="F278" s="227" t="s">
        <v>168</v>
      </c>
      <c r="G278" s="227" t="s">
        <v>162</v>
      </c>
      <c r="H278" s="228">
        <v>10</v>
      </c>
      <c r="I278" s="228" t="s">
        <v>731</v>
      </c>
      <c r="J278" s="228">
        <v>10</v>
      </c>
      <c r="K278" s="227" t="s">
        <v>2720</v>
      </c>
      <c r="L278" s="227" t="s">
        <v>1246</v>
      </c>
      <c r="M278" s="232">
        <v>44562</v>
      </c>
      <c r="N278" s="232">
        <v>44896</v>
      </c>
      <c r="O278" s="227" t="s">
        <v>2047</v>
      </c>
      <c r="P278" s="227" t="s">
        <v>2721</v>
      </c>
    </row>
    <row r="279" s="93" customFormat="1" customHeight="1" spans="1:16">
      <c r="A279" s="226">
        <v>14</v>
      </c>
      <c r="B279" s="227" t="s">
        <v>2722</v>
      </c>
      <c r="C279" s="102" t="s">
        <v>1445</v>
      </c>
      <c r="D279" s="48" t="s">
        <v>2670</v>
      </c>
      <c r="E279" s="227" t="s">
        <v>2677</v>
      </c>
      <c r="F279" s="227" t="s">
        <v>2723</v>
      </c>
      <c r="G279" s="227" t="s">
        <v>162</v>
      </c>
      <c r="H279" s="228">
        <v>10</v>
      </c>
      <c r="I279" s="228" t="s">
        <v>731</v>
      </c>
      <c r="J279" s="228">
        <v>10</v>
      </c>
      <c r="K279" s="227" t="s">
        <v>2724</v>
      </c>
      <c r="L279" s="227" t="s">
        <v>1246</v>
      </c>
      <c r="M279" s="232">
        <v>44562</v>
      </c>
      <c r="N279" s="232">
        <v>44896</v>
      </c>
      <c r="O279" s="227" t="s">
        <v>2047</v>
      </c>
      <c r="P279" s="227" t="s">
        <v>2725</v>
      </c>
    </row>
    <row r="280" s="93" customFormat="1" customHeight="1" spans="1:16">
      <c r="A280" s="226">
        <v>15</v>
      </c>
      <c r="B280" s="227" t="s">
        <v>2726</v>
      </c>
      <c r="C280" s="102" t="s">
        <v>1445</v>
      </c>
      <c r="D280" s="48" t="s">
        <v>2670</v>
      </c>
      <c r="E280" s="227" t="s">
        <v>2727</v>
      </c>
      <c r="F280" s="227" t="s">
        <v>179</v>
      </c>
      <c r="G280" s="227" t="s">
        <v>162</v>
      </c>
      <c r="H280" s="228">
        <v>10</v>
      </c>
      <c r="I280" s="228" t="s">
        <v>731</v>
      </c>
      <c r="J280" s="228">
        <v>10</v>
      </c>
      <c r="K280" s="227" t="s">
        <v>2728</v>
      </c>
      <c r="L280" s="227" t="s">
        <v>1246</v>
      </c>
      <c r="M280" s="232">
        <v>44563</v>
      </c>
      <c r="N280" s="232">
        <v>44897</v>
      </c>
      <c r="O280" s="227" t="s">
        <v>2047</v>
      </c>
      <c r="P280" s="227" t="s">
        <v>2729</v>
      </c>
    </row>
    <row r="281" s="93" customFormat="1" customHeight="1" spans="1:16">
      <c r="A281" s="226">
        <v>16</v>
      </c>
      <c r="B281" s="227" t="s">
        <v>2730</v>
      </c>
      <c r="C281" s="102" t="s">
        <v>1445</v>
      </c>
      <c r="D281" s="48" t="s">
        <v>2670</v>
      </c>
      <c r="E281" s="227" t="s">
        <v>2731</v>
      </c>
      <c r="F281" s="227" t="s">
        <v>2732</v>
      </c>
      <c r="G281" s="227" t="s">
        <v>162</v>
      </c>
      <c r="H281" s="228">
        <v>10</v>
      </c>
      <c r="I281" s="228" t="s">
        <v>731</v>
      </c>
      <c r="J281" s="228">
        <v>10</v>
      </c>
      <c r="K281" s="227" t="s">
        <v>2733</v>
      </c>
      <c r="L281" s="227" t="s">
        <v>1246</v>
      </c>
      <c r="M281" s="232">
        <v>44562</v>
      </c>
      <c r="N281" s="232">
        <v>44896</v>
      </c>
      <c r="O281" s="227" t="s">
        <v>2080</v>
      </c>
      <c r="P281" s="227" t="s">
        <v>2734</v>
      </c>
    </row>
    <row r="282" s="93" customFormat="1" customHeight="1" spans="1:16">
      <c r="A282" s="226">
        <v>17</v>
      </c>
      <c r="B282" s="227" t="s">
        <v>2735</v>
      </c>
      <c r="C282" s="102" t="s">
        <v>1445</v>
      </c>
      <c r="D282" s="48" t="s">
        <v>2670</v>
      </c>
      <c r="E282" s="227" t="s">
        <v>2736</v>
      </c>
      <c r="F282" s="227" t="s">
        <v>2737</v>
      </c>
      <c r="G282" s="227" t="s">
        <v>162</v>
      </c>
      <c r="H282" s="228">
        <v>10</v>
      </c>
      <c r="I282" s="228" t="s">
        <v>731</v>
      </c>
      <c r="J282" s="228">
        <v>10</v>
      </c>
      <c r="K282" s="227" t="s">
        <v>2738</v>
      </c>
      <c r="L282" s="227" t="s">
        <v>1246</v>
      </c>
      <c r="M282" s="232">
        <v>44562</v>
      </c>
      <c r="N282" s="232">
        <v>44896</v>
      </c>
      <c r="O282" s="227" t="s">
        <v>2080</v>
      </c>
      <c r="P282" s="227" t="s">
        <v>2078</v>
      </c>
    </row>
    <row r="283" s="93" customFormat="1" customHeight="1" spans="1:16">
      <c r="A283" s="226">
        <v>18</v>
      </c>
      <c r="B283" s="227" t="s">
        <v>2739</v>
      </c>
      <c r="C283" s="102" t="s">
        <v>1445</v>
      </c>
      <c r="D283" s="48" t="s">
        <v>2670</v>
      </c>
      <c r="E283" s="227" t="s">
        <v>2740</v>
      </c>
      <c r="F283" s="227" t="s">
        <v>2741</v>
      </c>
      <c r="G283" s="227" t="s">
        <v>1231</v>
      </c>
      <c r="H283" s="228">
        <v>5</v>
      </c>
      <c r="I283" s="228" t="s">
        <v>731</v>
      </c>
      <c r="J283" s="228">
        <v>5</v>
      </c>
      <c r="K283" s="227" t="s">
        <v>2742</v>
      </c>
      <c r="L283" s="227" t="s">
        <v>1246</v>
      </c>
      <c r="M283" s="232">
        <v>44562</v>
      </c>
      <c r="N283" s="232">
        <v>44896</v>
      </c>
      <c r="O283" s="227" t="s">
        <v>2080</v>
      </c>
      <c r="P283" s="227" t="s">
        <v>2743</v>
      </c>
    </row>
    <row r="284" s="93" customFormat="1" customHeight="1" spans="1:16">
      <c r="A284" s="226">
        <v>19</v>
      </c>
      <c r="B284" s="227" t="s">
        <v>2744</v>
      </c>
      <c r="C284" s="102" t="s">
        <v>1445</v>
      </c>
      <c r="D284" s="48" t="s">
        <v>2670</v>
      </c>
      <c r="E284" s="227" t="s">
        <v>2745</v>
      </c>
      <c r="F284" s="227" t="s">
        <v>988</v>
      </c>
      <c r="G284" s="227" t="s">
        <v>1231</v>
      </c>
      <c r="H284" s="228">
        <v>5</v>
      </c>
      <c r="I284" s="228" t="s">
        <v>731</v>
      </c>
      <c r="J284" s="228">
        <v>5</v>
      </c>
      <c r="K284" s="227" t="s">
        <v>2746</v>
      </c>
      <c r="L284" s="227" t="s">
        <v>1246</v>
      </c>
      <c r="M284" s="232">
        <v>44562</v>
      </c>
      <c r="N284" s="232">
        <v>44896</v>
      </c>
      <c r="O284" s="227" t="s">
        <v>1571</v>
      </c>
      <c r="P284" s="227" t="s">
        <v>91</v>
      </c>
    </row>
    <row r="285" s="93" customFormat="1" customHeight="1" spans="1:16">
      <c r="A285" s="226">
        <v>20</v>
      </c>
      <c r="B285" s="227" t="s">
        <v>2747</v>
      </c>
      <c r="C285" s="102" t="s">
        <v>1445</v>
      </c>
      <c r="D285" s="48" t="s">
        <v>2670</v>
      </c>
      <c r="E285" s="227" t="s">
        <v>2748</v>
      </c>
      <c r="F285" s="227" t="s">
        <v>2749</v>
      </c>
      <c r="G285" s="227" t="s">
        <v>1231</v>
      </c>
      <c r="H285" s="228">
        <v>5</v>
      </c>
      <c r="I285" s="228" t="s">
        <v>731</v>
      </c>
      <c r="J285" s="228">
        <v>5</v>
      </c>
      <c r="K285" s="227" t="s">
        <v>2750</v>
      </c>
      <c r="L285" s="227" t="s">
        <v>1246</v>
      </c>
      <c r="M285" s="232">
        <v>44562</v>
      </c>
      <c r="N285" s="232">
        <v>44896</v>
      </c>
      <c r="O285" s="227" t="s">
        <v>1571</v>
      </c>
      <c r="P285" s="227" t="s">
        <v>2751</v>
      </c>
    </row>
    <row r="286" s="93" customFormat="1" customHeight="1" spans="1:16">
      <c r="A286" s="226">
        <v>21</v>
      </c>
      <c r="B286" s="227" t="s">
        <v>2752</v>
      </c>
      <c r="C286" s="102" t="s">
        <v>1445</v>
      </c>
      <c r="D286" s="48" t="s">
        <v>2670</v>
      </c>
      <c r="E286" s="227" t="s">
        <v>2753</v>
      </c>
      <c r="F286" s="227" t="s">
        <v>2754</v>
      </c>
      <c r="G286" s="227" t="s">
        <v>2713</v>
      </c>
      <c r="H286" s="228">
        <v>6</v>
      </c>
      <c r="I286" s="228" t="s">
        <v>731</v>
      </c>
      <c r="J286" s="228">
        <v>6</v>
      </c>
      <c r="K286" s="227" t="s">
        <v>2755</v>
      </c>
      <c r="L286" s="227" t="s">
        <v>1246</v>
      </c>
      <c r="M286" s="232">
        <v>44562</v>
      </c>
      <c r="N286" s="232">
        <v>44896</v>
      </c>
      <c r="O286" s="227" t="s">
        <v>1571</v>
      </c>
      <c r="P286" s="227" t="s">
        <v>2756</v>
      </c>
    </row>
    <row r="287" s="93" customFormat="1" customHeight="1" spans="1:16">
      <c r="A287" s="226">
        <v>22</v>
      </c>
      <c r="B287" s="227" t="s">
        <v>2757</v>
      </c>
      <c r="C287" s="102" t="s">
        <v>1445</v>
      </c>
      <c r="D287" s="48" t="s">
        <v>2670</v>
      </c>
      <c r="E287" s="227" t="s">
        <v>2758</v>
      </c>
      <c r="F287" s="227" t="s">
        <v>2759</v>
      </c>
      <c r="G287" s="227" t="s">
        <v>1231</v>
      </c>
      <c r="H287" s="228">
        <v>5</v>
      </c>
      <c r="I287" s="228" t="s">
        <v>731</v>
      </c>
      <c r="J287" s="228">
        <v>5</v>
      </c>
      <c r="K287" s="227" t="s">
        <v>2760</v>
      </c>
      <c r="L287" s="227" t="s">
        <v>1246</v>
      </c>
      <c r="M287" s="232">
        <v>44562</v>
      </c>
      <c r="N287" s="232">
        <v>44896</v>
      </c>
      <c r="O287" s="227" t="s">
        <v>1571</v>
      </c>
      <c r="P287" s="227" t="s">
        <v>2761</v>
      </c>
    </row>
    <row r="288" s="93" customFormat="1" customHeight="1" spans="1:16">
      <c r="A288" s="226">
        <v>23</v>
      </c>
      <c r="B288" s="227" t="s">
        <v>2762</v>
      </c>
      <c r="C288" s="102" t="s">
        <v>1445</v>
      </c>
      <c r="D288" s="48" t="s">
        <v>2670</v>
      </c>
      <c r="E288" s="227" t="s">
        <v>2763</v>
      </c>
      <c r="F288" s="227" t="s">
        <v>2764</v>
      </c>
      <c r="G288" s="227" t="s">
        <v>2673</v>
      </c>
      <c r="H288" s="228">
        <v>8</v>
      </c>
      <c r="I288" s="228" t="s">
        <v>731</v>
      </c>
      <c r="J288" s="228">
        <v>8</v>
      </c>
      <c r="K288" s="227" t="s">
        <v>2765</v>
      </c>
      <c r="L288" s="227" t="s">
        <v>1246</v>
      </c>
      <c r="M288" s="232">
        <v>44562</v>
      </c>
      <c r="N288" s="232">
        <v>44896</v>
      </c>
      <c r="O288" s="227" t="s">
        <v>1513</v>
      </c>
      <c r="P288" s="227" t="s">
        <v>2766</v>
      </c>
    </row>
    <row r="289" s="93" customFormat="1" customHeight="1" spans="1:16">
      <c r="A289" s="226">
        <v>24</v>
      </c>
      <c r="B289" s="227" t="s">
        <v>2767</v>
      </c>
      <c r="C289" s="102" t="s">
        <v>1445</v>
      </c>
      <c r="D289" s="48" t="s">
        <v>2670</v>
      </c>
      <c r="E289" s="227" t="s">
        <v>2768</v>
      </c>
      <c r="F289" s="227" t="s">
        <v>1510</v>
      </c>
      <c r="G289" s="227" t="s">
        <v>2673</v>
      </c>
      <c r="H289" s="228">
        <v>8</v>
      </c>
      <c r="I289" s="228" t="s">
        <v>731</v>
      </c>
      <c r="J289" s="228">
        <v>8</v>
      </c>
      <c r="K289" s="227" t="s">
        <v>2769</v>
      </c>
      <c r="L289" s="227" t="s">
        <v>1246</v>
      </c>
      <c r="M289" s="232">
        <v>44562</v>
      </c>
      <c r="N289" s="232">
        <v>44896</v>
      </c>
      <c r="O289" s="227" t="s">
        <v>1513</v>
      </c>
      <c r="P289" s="227" t="s">
        <v>2770</v>
      </c>
    </row>
    <row r="290" s="93" customFormat="1" customHeight="1" spans="1:16">
      <c r="A290" s="226">
        <v>25</v>
      </c>
      <c r="B290" s="227" t="s">
        <v>2771</v>
      </c>
      <c r="C290" s="102" t="s">
        <v>1445</v>
      </c>
      <c r="D290" s="48" t="s">
        <v>2670</v>
      </c>
      <c r="E290" s="227" t="s">
        <v>2727</v>
      </c>
      <c r="F290" s="227" t="s">
        <v>2772</v>
      </c>
      <c r="G290" s="227" t="s">
        <v>2773</v>
      </c>
      <c r="H290" s="228">
        <v>7</v>
      </c>
      <c r="I290" s="228" t="s">
        <v>731</v>
      </c>
      <c r="J290" s="228">
        <v>7</v>
      </c>
      <c r="K290" s="227" t="s">
        <v>2774</v>
      </c>
      <c r="L290" s="227" t="s">
        <v>1246</v>
      </c>
      <c r="M290" s="232">
        <v>44562</v>
      </c>
      <c r="N290" s="232">
        <v>44896</v>
      </c>
      <c r="O290" s="227" t="s">
        <v>1513</v>
      </c>
      <c r="P290" s="227" t="s">
        <v>2775</v>
      </c>
    </row>
    <row r="291" s="93" customFormat="1" customHeight="1" spans="1:16">
      <c r="A291" s="226">
        <v>26</v>
      </c>
      <c r="B291" s="227" t="s">
        <v>2776</v>
      </c>
      <c r="C291" s="102" t="s">
        <v>1445</v>
      </c>
      <c r="D291" s="48" t="s">
        <v>2670</v>
      </c>
      <c r="E291" s="227" t="s">
        <v>2777</v>
      </c>
      <c r="F291" s="227" t="s">
        <v>2778</v>
      </c>
      <c r="G291" s="227" t="s">
        <v>2779</v>
      </c>
      <c r="H291" s="228">
        <v>9</v>
      </c>
      <c r="I291" s="228" t="s">
        <v>731</v>
      </c>
      <c r="J291" s="228">
        <v>9</v>
      </c>
      <c r="K291" s="227" t="s">
        <v>2780</v>
      </c>
      <c r="L291" s="227" t="s">
        <v>1246</v>
      </c>
      <c r="M291" s="232">
        <v>44562</v>
      </c>
      <c r="N291" s="232">
        <v>44896</v>
      </c>
      <c r="O291" s="227" t="s">
        <v>1513</v>
      </c>
      <c r="P291" s="227" t="s">
        <v>233</v>
      </c>
    </row>
    <row r="292" s="93" customFormat="1" customHeight="1" spans="1:16">
      <c r="A292" s="226">
        <v>27</v>
      </c>
      <c r="B292" s="227" t="s">
        <v>2781</v>
      </c>
      <c r="C292" s="102" t="s">
        <v>1445</v>
      </c>
      <c r="D292" s="48" t="s">
        <v>2670</v>
      </c>
      <c r="E292" s="227" t="s">
        <v>2782</v>
      </c>
      <c r="F292" s="227" t="s">
        <v>1177</v>
      </c>
      <c r="G292" s="227" t="s">
        <v>162</v>
      </c>
      <c r="H292" s="228">
        <v>10</v>
      </c>
      <c r="I292" s="228" t="s">
        <v>731</v>
      </c>
      <c r="J292" s="228">
        <v>10</v>
      </c>
      <c r="K292" s="227" t="s">
        <v>2783</v>
      </c>
      <c r="L292" s="227" t="s">
        <v>1246</v>
      </c>
      <c r="M292" s="232">
        <v>44562</v>
      </c>
      <c r="N292" s="232">
        <v>44896</v>
      </c>
      <c r="O292" s="227" t="s">
        <v>1513</v>
      </c>
      <c r="P292" s="227" t="s">
        <v>2784</v>
      </c>
    </row>
    <row r="293" s="93" customFormat="1" customHeight="1" spans="1:16">
      <c r="A293" s="226">
        <v>28</v>
      </c>
      <c r="B293" s="227" t="s">
        <v>2785</v>
      </c>
      <c r="C293" s="102" t="s">
        <v>1445</v>
      </c>
      <c r="D293" s="48" t="s">
        <v>2670</v>
      </c>
      <c r="E293" s="227" t="s">
        <v>2786</v>
      </c>
      <c r="F293" s="227" t="s">
        <v>1534</v>
      </c>
      <c r="G293" s="227" t="s">
        <v>2713</v>
      </c>
      <c r="H293" s="228">
        <v>6</v>
      </c>
      <c r="I293" s="228" t="s">
        <v>731</v>
      </c>
      <c r="J293" s="228">
        <v>6</v>
      </c>
      <c r="K293" s="227" t="s">
        <v>2787</v>
      </c>
      <c r="L293" s="227" t="s">
        <v>1246</v>
      </c>
      <c r="M293" s="232">
        <v>44562</v>
      </c>
      <c r="N293" s="232">
        <v>44896</v>
      </c>
      <c r="O293" s="227" t="s">
        <v>2788</v>
      </c>
      <c r="P293" s="227" t="s">
        <v>1528</v>
      </c>
    </row>
    <row r="294" s="93" customFormat="1" customHeight="1" spans="1:16">
      <c r="A294" s="226">
        <v>29</v>
      </c>
      <c r="B294" s="227" t="s">
        <v>2789</v>
      </c>
      <c r="C294" s="102" t="s">
        <v>1445</v>
      </c>
      <c r="D294" s="48" t="s">
        <v>2670</v>
      </c>
      <c r="E294" s="227" t="s">
        <v>2790</v>
      </c>
      <c r="F294" s="227" t="s">
        <v>2791</v>
      </c>
      <c r="G294" s="227" t="s">
        <v>133</v>
      </c>
      <c r="H294" s="228">
        <v>15</v>
      </c>
      <c r="I294" s="228" t="s">
        <v>731</v>
      </c>
      <c r="J294" s="228">
        <v>15</v>
      </c>
      <c r="K294" s="227" t="s">
        <v>2792</v>
      </c>
      <c r="L294" s="227" t="s">
        <v>1246</v>
      </c>
      <c r="M294" s="232">
        <v>44562</v>
      </c>
      <c r="N294" s="232">
        <v>44896</v>
      </c>
      <c r="O294" s="227" t="s">
        <v>2788</v>
      </c>
      <c r="P294" s="227" t="s">
        <v>2793</v>
      </c>
    </row>
    <row r="295" s="93" customFormat="1" customHeight="1" spans="1:16">
      <c r="A295" s="226">
        <v>30</v>
      </c>
      <c r="B295" s="227" t="s">
        <v>2794</v>
      </c>
      <c r="C295" s="102" t="s">
        <v>1445</v>
      </c>
      <c r="D295" s="48" t="s">
        <v>2670</v>
      </c>
      <c r="E295" s="227" t="s">
        <v>2795</v>
      </c>
      <c r="F295" s="227" t="s">
        <v>2796</v>
      </c>
      <c r="G295" s="227" t="s">
        <v>2797</v>
      </c>
      <c r="H295" s="228">
        <v>4</v>
      </c>
      <c r="I295" s="228" t="s">
        <v>731</v>
      </c>
      <c r="J295" s="228">
        <v>4</v>
      </c>
      <c r="K295" s="227" t="s">
        <v>2798</v>
      </c>
      <c r="L295" s="227" t="s">
        <v>1246</v>
      </c>
      <c r="M295" s="232">
        <v>44562</v>
      </c>
      <c r="N295" s="232">
        <v>44896</v>
      </c>
      <c r="O295" s="227" t="s">
        <v>2144</v>
      </c>
      <c r="P295" s="227" t="s">
        <v>2799</v>
      </c>
    </row>
    <row r="296" s="93" customFormat="1" customHeight="1" spans="1:16">
      <c r="A296" s="226">
        <v>31</v>
      </c>
      <c r="B296" s="227" t="s">
        <v>2800</v>
      </c>
      <c r="C296" s="102" t="s">
        <v>1445</v>
      </c>
      <c r="D296" s="48" t="s">
        <v>2670</v>
      </c>
      <c r="E296" s="227" t="s">
        <v>2801</v>
      </c>
      <c r="F296" s="227" t="s">
        <v>906</v>
      </c>
      <c r="G296" s="227" t="s">
        <v>2797</v>
      </c>
      <c r="H296" s="228">
        <v>4</v>
      </c>
      <c r="I296" s="228" t="s">
        <v>731</v>
      </c>
      <c r="J296" s="228">
        <v>4</v>
      </c>
      <c r="K296" s="227" t="s">
        <v>2802</v>
      </c>
      <c r="L296" s="227" t="s">
        <v>1246</v>
      </c>
      <c r="M296" s="232">
        <v>44562</v>
      </c>
      <c r="N296" s="232">
        <v>44896</v>
      </c>
      <c r="O296" s="227" t="s">
        <v>2144</v>
      </c>
      <c r="P296" s="227" t="s">
        <v>2803</v>
      </c>
    </row>
    <row r="297" s="93" customFormat="1" customHeight="1" spans="1:16">
      <c r="A297" s="226">
        <v>32</v>
      </c>
      <c r="B297" s="227" t="s">
        <v>2804</v>
      </c>
      <c r="C297" s="102" t="s">
        <v>1445</v>
      </c>
      <c r="D297" s="48" t="s">
        <v>2670</v>
      </c>
      <c r="E297" s="227" t="s">
        <v>2805</v>
      </c>
      <c r="F297" s="227" t="s">
        <v>838</v>
      </c>
      <c r="G297" s="227" t="s">
        <v>1231</v>
      </c>
      <c r="H297" s="228">
        <v>5</v>
      </c>
      <c r="I297" s="228" t="s">
        <v>731</v>
      </c>
      <c r="J297" s="228">
        <v>5</v>
      </c>
      <c r="K297" s="227" t="s">
        <v>2806</v>
      </c>
      <c r="L297" s="227" t="s">
        <v>1246</v>
      </c>
      <c r="M297" s="232">
        <v>44562</v>
      </c>
      <c r="N297" s="232">
        <v>44896</v>
      </c>
      <c r="O297" s="227" t="s">
        <v>2144</v>
      </c>
      <c r="P297" s="227" t="s">
        <v>2807</v>
      </c>
    </row>
    <row r="298" s="93" customFormat="1" customHeight="1" spans="1:16">
      <c r="A298" s="226">
        <v>33</v>
      </c>
      <c r="B298" s="227" t="s">
        <v>2808</v>
      </c>
      <c r="C298" s="102" t="s">
        <v>1445</v>
      </c>
      <c r="D298" s="48" t="s">
        <v>2670</v>
      </c>
      <c r="E298" s="227" t="s">
        <v>2809</v>
      </c>
      <c r="F298" s="227" t="s">
        <v>2810</v>
      </c>
      <c r="G298" s="227" t="s">
        <v>162</v>
      </c>
      <c r="H298" s="228">
        <v>10</v>
      </c>
      <c r="I298" s="228" t="s">
        <v>731</v>
      </c>
      <c r="J298" s="228">
        <v>10</v>
      </c>
      <c r="K298" s="227" t="s">
        <v>2811</v>
      </c>
      <c r="L298" s="227" t="s">
        <v>1246</v>
      </c>
      <c r="M298" s="232">
        <v>44562</v>
      </c>
      <c r="N298" s="232">
        <v>44896</v>
      </c>
      <c r="O298" s="227" t="s">
        <v>2144</v>
      </c>
      <c r="P298" s="227" t="s">
        <v>289</v>
      </c>
    </row>
    <row r="299" s="93" customFormat="1" customHeight="1" spans="1:16">
      <c r="A299" s="226">
        <v>34</v>
      </c>
      <c r="B299" s="227" t="s">
        <v>2812</v>
      </c>
      <c r="C299" s="102" t="s">
        <v>1445</v>
      </c>
      <c r="D299" s="48" t="s">
        <v>2670</v>
      </c>
      <c r="E299" s="227" t="s">
        <v>2677</v>
      </c>
      <c r="F299" s="227" t="s">
        <v>2813</v>
      </c>
      <c r="G299" s="227" t="s">
        <v>162</v>
      </c>
      <c r="H299" s="228">
        <v>10</v>
      </c>
      <c r="I299" s="228" t="s">
        <v>731</v>
      </c>
      <c r="J299" s="228">
        <v>10</v>
      </c>
      <c r="K299" s="227" t="s">
        <v>2814</v>
      </c>
      <c r="L299" s="227" t="s">
        <v>1246</v>
      </c>
      <c r="M299" s="232">
        <v>44562</v>
      </c>
      <c r="N299" s="232">
        <v>44896</v>
      </c>
      <c r="O299" s="227" t="s">
        <v>2144</v>
      </c>
      <c r="P299" s="227" t="s">
        <v>2815</v>
      </c>
    </row>
    <row r="300" s="93" customFormat="1" customHeight="1" spans="1:16">
      <c r="A300" s="226">
        <v>35</v>
      </c>
      <c r="B300" s="227" t="s">
        <v>2816</v>
      </c>
      <c r="C300" s="102" t="s">
        <v>1445</v>
      </c>
      <c r="D300" s="48" t="s">
        <v>2670</v>
      </c>
      <c r="E300" s="227" t="s">
        <v>2677</v>
      </c>
      <c r="F300" s="227" t="s">
        <v>969</v>
      </c>
      <c r="G300" s="227" t="s">
        <v>162</v>
      </c>
      <c r="H300" s="228">
        <v>10</v>
      </c>
      <c r="I300" s="228" t="s">
        <v>731</v>
      </c>
      <c r="J300" s="228">
        <v>10</v>
      </c>
      <c r="K300" s="227" t="s">
        <v>2817</v>
      </c>
      <c r="L300" s="227" t="s">
        <v>1246</v>
      </c>
      <c r="M300" s="232">
        <v>44562</v>
      </c>
      <c r="N300" s="232">
        <v>44896</v>
      </c>
      <c r="O300" s="227" t="s">
        <v>2144</v>
      </c>
      <c r="P300" s="227" t="s">
        <v>306</v>
      </c>
    </row>
    <row r="301" s="93" customFormat="1" customHeight="1" spans="1:16">
      <c r="A301" s="226">
        <v>36</v>
      </c>
      <c r="B301" s="227" t="s">
        <v>2818</v>
      </c>
      <c r="C301" s="102" t="s">
        <v>1445</v>
      </c>
      <c r="D301" s="48" t="s">
        <v>2670</v>
      </c>
      <c r="E301" s="227" t="s">
        <v>2677</v>
      </c>
      <c r="F301" s="227" t="s">
        <v>1485</v>
      </c>
      <c r="G301" s="227" t="s">
        <v>162</v>
      </c>
      <c r="H301" s="228">
        <v>10</v>
      </c>
      <c r="I301" s="228" t="s">
        <v>731</v>
      </c>
      <c r="J301" s="228">
        <v>10</v>
      </c>
      <c r="K301" s="227" t="s">
        <v>2819</v>
      </c>
      <c r="L301" s="227" t="s">
        <v>1246</v>
      </c>
      <c r="M301" s="232">
        <v>44562</v>
      </c>
      <c r="N301" s="232">
        <v>44896</v>
      </c>
      <c r="O301" s="227" t="s">
        <v>2144</v>
      </c>
      <c r="P301" s="227" t="s">
        <v>2820</v>
      </c>
    </row>
    <row r="302" s="93" customFormat="1" customHeight="1" spans="1:16">
      <c r="A302" s="226">
        <v>37</v>
      </c>
      <c r="B302" s="227" t="s">
        <v>2821</v>
      </c>
      <c r="C302" s="102" t="s">
        <v>1445</v>
      </c>
      <c r="D302" s="48" t="s">
        <v>2670</v>
      </c>
      <c r="E302" s="227" t="s">
        <v>2822</v>
      </c>
      <c r="F302" s="227" t="s">
        <v>300</v>
      </c>
      <c r="G302" s="227" t="s">
        <v>1231</v>
      </c>
      <c r="H302" s="228">
        <v>5</v>
      </c>
      <c r="I302" s="228" t="s">
        <v>731</v>
      </c>
      <c r="J302" s="228">
        <v>5</v>
      </c>
      <c r="K302" s="227" t="s">
        <v>2823</v>
      </c>
      <c r="L302" s="227" t="s">
        <v>1246</v>
      </c>
      <c r="M302" s="232">
        <v>44562</v>
      </c>
      <c r="N302" s="232">
        <v>44896</v>
      </c>
      <c r="O302" s="227" t="s">
        <v>2144</v>
      </c>
      <c r="P302" s="227" t="s">
        <v>2824</v>
      </c>
    </row>
    <row r="303" s="93" customFormat="1" customHeight="1" spans="1:16">
      <c r="A303" s="226">
        <v>38</v>
      </c>
      <c r="B303" s="227" t="s">
        <v>2825</v>
      </c>
      <c r="C303" s="102" t="s">
        <v>1445</v>
      </c>
      <c r="D303" s="48" t="s">
        <v>2670</v>
      </c>
      <c r="E303" s="227" t="s">
        <v>2677</v>
      </c>
      <c r="F303" s="227" t="s">
        <v>2826</v>
      </c>
      <c r="G303" s="227" t="s">
        <v>2797</v>
      </c>
      <c r="H303" s="228">
        <v>4</v>
      </c>
      <c r="I303" s="228" t="s">
        <v>731</v>
      </c>
      <c r="J303" s="228">
        <v>4</v>
      </c>
      <c r="K303" s="227" t="s">
        <v>2827</v>
      </c>
      <c r="L303" s="227" t="s">
        <v>1246</v>
      </c>
      <c r="M303" s="232">
        <v>44562</v>
      </c>
      <c r="N303" s="232">
        <v>44896</v>
      </c>
      <c r="O303" s="227" t="s">
        <v>2144</v>
      </c>
      <c r="P303" s="227" t="s">
        <v>2828</v>
      </c>
    </row>
    <row r="304" s="93" customFormat="1" customHeight="1" spans="1:16">
      <c r="A304" s="226">
        <v>39</v>
      </c>
      <c r="B304" s="227" t="s">
        <v>2829</v>
      </c>
      <c r="C304" s="102" t="s">
        <v>1445</v>
      </c>
      <c r="D304" s="48" t="s">
        <v>2670</v>
      </c>
      <c r="E304" s="227" t="s">
        <v>2830</v>
      </c>
      <c r="F304" s="227" t="s">
        <v>1146</v>
      </c>
      <c r="G304" s="227" t="s">
        <v>162</v>
      </c>
      <c r="H304" s="228">
        <v>10</v>
      </c>
      <c r="I304" s="228" t="s">
        <v>731</v>
      </c>
      <c r="J304" s="228">
        <v>10</v>
      </c>
      <c r="K304" s="227" t="s">
        <v>2831</v>
      </c>
      <c r="L304" s="227" t="s">
        <v>1246</v>
      </c>
      <c r="M304" s="232">
        <v>44562</v>
      </c>
      <c r="N304" s="232">
        <v>44896</v>
      </c>
      <c r="O304" s="227" t="s">
        <v>2832</v>
      </c>
      <c r="P304" s="227" t="s">
        <v>2173</v>
      </c>
    </row>
    <row r="305" s="93" customFormat="1" customHeight="1" spans="1:16">
      <c r="A305" s="226">
        <v>40</v>
      </c>
      <c r="B305" s="227" t="s">
        <v>2833</v>
      </c>
      <c r="C305" s="102" t="s">
        <v>1445</v>
      </c>
      <c r="D305" s="48" t="s">
        <v>2670</v>
      </c>
      <c r="E305" s="227" t="s">
        <v>2834</v>
      </c>
      <c r="F305" s="227" t="s">
        <v>332</v>
      </c>
      <c r="G305" s="227" t="s">
        <v>162</v>
      </c>
      <c r="H305" s="228">
        <v>10</v>
      </c>
      <c r="I305" s="228" t="s">
        <v>731</v>
      </c>
      <c r="J305" s="228">
        <v>10</v>
      </c>
      <c r="K305" s="227" t="s">
        <v>2835</v>
      </c>
      <c r="L305" s="227" t="s">
        <v>1246</v>
      </c>
      <c r="M305" s="232">
        <v>44562</v>
      </c>
      <c r="N305" s="232">
        <v>44896</v>
      </c>
      <c r="O305" s="227" t="s">
        <v>2832</v>
      </c>
      <c r="P305" s="227" t="s">
        <v>2836</v>
      </c>
    </row>
    <row r="306" s="93" customFormat="1" customHeight="1" spans="1:16">
      <c r="A306" s="226">
        <v>41</v>
      </c>
      <c r="B306" s="227" t="s">
        <v>2837</v>
      </c>
      <c r="C306" s="102" t="s">
        <v>1445</v>
      </c>
      <c r="D306" s="48" t="s">
        <v>2670</v>
      </c>
      <c r="E306" s="227" t="s">
        <v>2838</v>
      </c>
      <c r="F306" s="227" t="s">
        <v>318</v>
      </c>
      <c r="G306" s="227" t="s">
        <v>162</v>
      </c>
      <c r="H306" s="228">
        <v>10</v>
      </c>
      <c r="I306" s="228" t="s">
        <v>731</v>
      </c>
      <c r="J306" s="228">
        <v>10</v>
      </c>
      <c r="K306" s="227" t="s">
        <v>2839</v>
      </c>
      <c r="L306" s="227" t="s">
        <v>1246</v>
      </c>
      <c r="M306" s="232">
        <v>44562</v>
      </c>
      <c r="N306" s="232">
        <v>44896</v>
      </c>
      <c r="O306" s="227" t="s">
        <v>2832</v>
      </c>
      <c r="P306" s="227" t="s">
        <v>2184</v>
      </c>
    </row>
    <row r="307" s="93" customFormat="1" customHeight="1" spans="1:16">
      <c r="A307" s="226">
        <v>42</v>
      </c>
      <c r="B307" s="227" t="s">
        <v>2840</v>
      </c>
      <c r="C307" s="102" t="s">
        <v>1445</v>
      </c>
      <c r="D307" s="48" t="s">
        <v>2670</v>
      </c>
      <c r="E307" s="227" t="s">
        <v>2841</v>
      </c>
      <c r="F307" s="227" t="s">
        <v>910</v>
      </c>
      <c r="G307" s="227" t="s">
        <v>1231</v>
      </c>
      <c r="H307" s="228">
        <v>5</v>
      </c>
      <c r="I307" s="228" t="s">
        <v>731</v>
      </c>
      <c r="J307" s="228">
        <v>5</v>
      </c>
      <c r="K307" s="227" t="s">
        <v>2842</v>
      </c>
      <c r="L307" s="227" t="s">
        <v>1246</v>
      </c>
      <c r="M307" s="232">
        <v>44562</v>
      </c>
      <c r="N307" s="232">
        <v>44896</v>
      </c>
      <c r="O307" s="227" t="s">
        <v>2238</v>
      </c>
      <c r="P307" s="227" t="s">
        <v>2843</v>
      </c>
    </row>
    <row r="308" s="93" customFormat="1" customHeight="1" spans="1:16">
      <c r="A308" s="226">
        <v>43</v>
      </c>
      <c r="B308" s="227" t="s">
        <v>2844</v>
      </c>
      <c r="C308" s="102" t="s">
        <v>1445</v>
      </c>
      <c r="D308" s="48" t="s">
        <v>2670</v>
      </c>
      <c r="E308" s="227" t="s">
        <v>2845</v>
      </c>
      <c r="F308" s="227" t="s">
        <v>822</v>
      </c>
      <c r="G308" s="227" t="s">
        <v>2673</v>
      </c>
      <c r="H308" s="228">
        <v>8</v>
      </c>
      <c r="I308" s="228" t="s">
        <v>731</v>
      </c>
      <c r="J308" s="228">
        <v>8</v>
      </c>
      <c r="K308" s="227" t="s">
        <v>2846</v>
      </c>
      <c r="L308" s="227" t="s">
        <v>1246</v>
      </c>
      <c r="M308" s="232">
        <v>44562</v>
      </c>
      <c r="N308" s="232">
        <v>44896</v>
      </c>
      <c r="O308" s="227" t="s">
        <v>2238</v>
      </c>
      <c r="P308" s="227" t="s">
        <v>355</v>
      </c>
    </row>
    <row r="309" customHeight="1" spans="1:16">
      <c r="A309" s="226">
        <v>44</v>
      </c>
      <c r="B309" s="227" t="s">
        <v>2847</v>
      </c>
      <c r="C309" s="102" t="s">
        <v>1445</v>
      </c>
      <c r="D309" s="48" t="s">
        <v>2670</v>
      </c>
      <c r="E309" s="227" t="s">
        <v>2727</v>
      </c>
      <c r="F309" s="227" t="s">
        <v>2848</v>
      </c>
      <c r="G309" s="227" t="s">
        <v>162</v>
      </c>
      <c r="H309" s="228">
        <v>10</v>
      </c>
      <c r="I309" s="228" t="s">
        <v>731</v>
      </c>
      <c r="J309" s="228">
        <v>10</v>
      </c>
      <c r="K309" s="227" t="s">
        <v>2849</v>
      </c>
      <c r="L309" s="227" t="s">
        <v>1246</v>
      </c>
      <c r="M309" s="232">
        <v>44562</v>
      </c>
      <c r="N309" s="232">
        <v>44896</v>
      </c>
      <c r="O309" s="227" t="s">
        <v>2238</v>
      </c>
      <c r="P309" s="227" t="s">
        <v>2850</v>
      </c>
    </row>
    <row r="310" customHeight="1" spans="1:16">
      <c r="A310" s="226">
        <v>45</v>
      </c>
      <c r="B310" s="227" t="s">
        <v>2851</v>
      </c>
      <c r="C310" s="102" t="s">
        <v>1445</v>
      </c>
      <c r="D310" s="48" t="s">
        <v>2670</v>
      </c>
      <c r="E310" s="227" t="s">
        <v>2852</v>
      </c>
      <c r="F310" s="227" t="s">
        <v>2853</v>
      </c>
      <c r="G310" s="227" t="s">
        <v>2854</v>
      </c>
      <c r="H310" s="228">
        <v>12</v>
      </c>
      <c r="I310" s="228" t="s">
        <v>731</v>
      </c>
      <c r="J310" s="228">
        <v>12</v>
      </c>
      <c r="K310" s="227" t="s">
        <v>2855</v>
      </c>
      <c r="L310" s="227" t="s">
        <v>1246</v>
      </c>
      <c r="M310" s="232">
        <v>44563</v>
      </c>
      <c r="N310" s="232">
        <v>44897</v>
      </c>
      <c r="O310" s="227" t="s">
        <v>2238</v>
      </c>
      <c r="P310" s="227" t="s">
        <v>2856</v>
      </c>
    </row>
    <row r="311" customHeight="1" spans="1:16">
      <c r="A311" s="226">
        <v>46</v>
      </c>
      <c r="B311" s="227" t="s">
        <v>2857</v>
      </c>
      <c r="C311" s="102" t="s">
        <v>1445</v>
      </c>
      <c r="D311" s="48" t="s">
        <v>2670</v>
      </c>
      <c r="E311" s="227" t="s">
        <v>2852</v>
      </c>
      <c r="F311" s="227" t="s">
        <v>2858</v>
      </c>
      <c r="G311" s="227" t="s">
        <v>162</v>
      </c>
      <c r="H311" s="228">
        <v>10</v>
      </c>
      <c r="I311" s="228" t="s">
        <v>731</v>
      </c>
      <c r="J311" s="228">
        <v>10</v>
      </c>
      <c r="K311" s="227" t="s">
        <v>2859</v>
      </c>
      <c r="L311" s="227" t="s">
        <v>1246</v>
      </c>
      <c r="M311" s="232">
        <v>44564</v>
      </c>
      <c r="N311" s="232">
        <v>44898</v>
      </c>
      <c r="O311" s="227" t="s">
        <v>2238</v>
      </c>
      <c r="P311" s="227" t="s">
        <v>2860</v>
      </c>
    </row>
    <row r="312" customHeight="1" spans="1:16">
      <c r="A312" s="226">
        <v>47</v>
      </c>
      <c r="B312" s="227" t="s">
        <v>2861</v>
      </c>
      <c r="C312" s="102" t="s">
        <v>1445</v>
      </c>
      <c r="D312" s="48" t="s">
        <v>2670</v>
      </c>
      <c r="E312" s="227" t="s">
        <v>2862</v>
      </c>
      <c r="F312" s="227" t="s">
        <v>2863</v>
      </c>
      <c r="G312" s="227" t="s">
        <v>162</v>
      </c>
      <c r="H312" s="228">
        <v>10</v>
      </c>
      <c r="I312" s="228" t="s">
        <v>731</v>
      </c>
      <c r="J312" s="228">
        <v>10</v>
      </c>
      <c r="K312" s="227" t="s">
        <v>2864</v>
      </c>
      <c r="L312" s="227" t="s">
        <v>1246</v>
      </c>
      <c r="M312" s="232">
        <v>44562</v>
      </c>
      <c r="N312" s="232">
        <v>44896</v>
      </c>
      <c r="O312" s="227" t="s">
        <v>2272</v>
      </c>
      <c r="P312" s="227" t="s">
        <v>2865</v>
      </c>
    </row>
    <row r="313" customHeight="1" spans="1:16">
      <c r="A313" s="226">
        <v>48</v>
      </c>
      <c r="B313" s="227" t="s">
        <v>2866</v>
      </c>
      <c r="C313" s="102" t="s">
        <v>1445</v>
      </c>
      <c r="D313" s="48" t="s">
        <v>2670</v>
      </c>
      <c r="E313" s="227" t="s">
        <v>2867</v>
      </c>
      <c r="F313" s="227" t="s">
        <v>2313</v>
      </c>
      <c r="G313" s="227" t="s">
        <v>75</v>
      </c>
      <c r="H313" s="228">
        <v>20</v>
      </c>
      <c r="I313" s="228" t="s">
        <v>731</v>
      </c>
      <c r="J313" s="228">
        <v>20</v>
      </c>
      <c r="K313" s="227" t="s">
        <v>2868</v>
      </c>
      <c r="L313" s="227" t="s">
        <v>1246</v>
      </c>
      <c r="M313" s="232">
        <v>44562</v>
      </c>
      <c r="N313" s="232">
        <v>44896</v>
      </c>
      <c r="O313" s="227" t="s">
        <v>2272</v>
      </c>
      <c r="P313" s="227" t="s">
        <v>2869</v>
      </c>
    </row>
    <row r="314" customHeight="1" spans="1:16">
      <c r="A314" s="226">
        <v>49</v>
      </c>
      <c r="B314" s="227" t="s">
        <v>2870</v>
      </c>
      <c r="C314" s="102" t="s">
        <v>1445</v>
      </c>
      <c r="D314" s="48" t="s">
        <v>2670</v>
      </c>
      <c r="E314" s="227" t="s">
        <v>2871</v>
      </c>
      <c r="F314" s="227" t="s">
        <v>2872</v>
      </c>
      <c r="G314" s="227" t="s">
        <v>2797</v>
      </c>
      <c r="H314" s="228">
        <v>4</v>
      </c>
      <c r="I314" s="228" t="s">
        <v>731</v>
      </c>
      <c r="J314" s="228">
        <v>4</v>
      </c>
      <c r="K314" s="227" t="s">
        <v>2873</v>
      </c>
      <c r="L314" s="227" t="s">
        <v>1246</v>
      </c>
      <c r="M314" s="232">
        <v>44563</v>
      </c>
      <c r="N314" s="232">
        <v>44897</v>
      </c>
      <c r="O314" s="227" t="s">
        <v>2272</v>
      </c>
      <c r="P314" s="227" t="s">
        <v>380</v>
      </c>
    </row>
    <row r="315" customHeight="1" spans="1:16">
      <c r="A315" s="226">
        <v>50</v>
      </c>
      <c r="B315" s="227" t="s">
        <v>2874</v>
      </c>
      <c r="C315" s="102" t="s">
        <v>1445</v>
      </c>
      <c r="D315" s="48" t="s">
        <v>2670</v>
      </c>
      <c r="E315" s="227" t="s">
        <v>2875</v>
      </c>
      <c r="F315" s="227" t="s">
        <v>2273</v>
      </c>
      <c r="G315" s="227" t="s">
        <v>162</v>
      </c>
      <c r="H315" s="228">
        <v>10</v>
      </c>
      <c r="I315" s="228" t="s">
        <v>731</v>
      </c>
      <c r="J315" s="228">
        <v>10</v>
      </c>
      <c r="K315" s="227" t="s">
        <v>2876</v>
      </c>
      <c r="L315" s="227" t="s">
        <v>1246</v>
      </c>
      <c r="M315" s="232">
        <v>44564</v>
      </c>
      <c r="N315" s="232">
        <v>44898</v>
      </c>
      <c r="O315" s="227" t="s">
        <v>2272</v>
      </c>
      <c r="P315" s="227" t="s">
        <v>385</v>
      </c>
    </row>
    <row r="316" customHeight="1" spans="1:16">
      <c r="A316" s="226">
        <v>51</v>
      </c>
      <c r="B316" s="227" t="s">
        <v>2877</v>
      </c>
      <c r="C316" s="102" t="s">
        <v>1445</v>
      </c>
      <c r="D316" s="48" t="s">
        <v>2670</v>
      </c>
      <c r="E316" s="227" t="s">
        <v>2878</v>
      </c>
      <c r="F316" s="227" t="s">
        <v>2879</v>
      </c>
      <c r="G316" s="227" t="s">
        <v>162</v>
      </c>
      <c r="H316" s="228">
        <v>10</v>
      </c>
      <c r="I316" s="228" t="s">
        <v>731</v>
      </c>
      <c r="J316" s="228">
        <v>10</v>
      </c>
      <c r="K316" s="227" t="s">
        <v>2880</v>
      </c>
      <c r="L316" s="227" t="s">
        <v>1246</v>
      </c>
      <c r="M316" s="232">
        <v>44562</v>
      </c>
      <c r="N316" s="232">
        <v>44896</v>
      </c>
      <c r="O316" s="227" t="s">
        <v>1233</v>
      </c>
      <c r="P316" s="227" t="s">
        <v>397</v>
      </c>
    </row>
    <row r="317" customHeight="1" spans="1:16">
      <c r="A317" s="226">
        <v>52</v>
      </c>
      <c r="B317" s="227" t="s">
        <v>2881</v>
      </c>
      <c r="C317" s="102" t="s">
        <v>1445</v>
      </c>
      <c r="D317" s="48" t="s">
        <v>2670</v>
      </c>
      <c r="E317" s="227" t="s">
        <v>2882</v>
      </c>
      <c r="F317" s="227" t="s">
        <v>2263</v>
      </c>
      <c r="G317" s="227" t="s">
        <v>162</v>
      </c>
      <c r="H317" s="228">
        <v>10</v>
      </c>
      <c r="I317" s="228" t="s">
        <v>731</v>
      </c>
      <c r="J317" s="228">
        <v>10</v>
      </c>
      <c r="K317" s="227" t="s">
        <v>2760</v>
      </c>
      <c r="L317" s="227" t="s">
        <v>1246</v>
      </c>
      <c r="M317" s="232">
        <v>44562</v>
      </c>
      <c r="N317" s="232">
        <v>44896</v>
      </c>
      <c r="O317" s="227" t="s">
        <v>1233</v>
      </c>
      <c r="P317" s="227" t="s">
        <v>2883</v>
      </c>
    </row>
    <row r="318" customHeight="1" spans="1:16">
      <c r="A318" s="226">
        <v>53</v>
      </c>
      <c r="B318" s="227" t="s">
        <v>2884</v>
      </c>
      <c r="C318" s="102" t="s">
        <v>1445</v>
      </c>
      <c r="D318" s="48" t="s">
        <v>2670</v>
      </c>
      <c r="E318" s="227" t="s">
        <v>2885</v>
      </c>
      <c r="F318" s="227" t="s">
        <v>2254</v>
      </c>
      <c r="G318" s="227" t="s">
        <v>162</v>
      </c>
      <c r="H318" s="228">
        <v>10</v>
      </c>
      <c r="I318" s="228" t="s">
        <v>731</v>
      </c>
      <c r="J318" s="228">
        <v>10</v>
      </c>
      <c r="K318" s="227" t="s">
        <v>2765</v>
      </c>
      <c r="L318" s="227" t="s">
        <v>1246</v>
      </c>
      <c r="M318" s="232">
        <v>44562</v>
      </c>
      <c r="N318" s="232">
        <v>44896</v>
      </c>
      <c r="O318" s="227" t="s">
        <v>1233</v>
      </c>
      <c r="P318" s="227" t="s">
        <v>429</v>
      </c>
    </row>
    <row r="319" customHeight="1" spans="1:16">
      <c r="A319" s="226">
        <v>54</v>
      </c>
      <c r="B319" s="227" t="s">
        <v>2886</v>
      </c>
      <c r="C319" s="102" t="s">
        <v>1445</v>
      </c>
      <c r="D319" s="48" t="s">
        <v>2670</v>
      </c>
      <c r="E319" s="227" t="s">
        <v>2887</v>
      </c>
      <c r="F319" s="227" t="s">
        <v>917</v>
      </c>
      <c r="G319" s="227" t="s">
        <v>162</v>
      </c>
      <c r="H319" s="228">
        <v>10</v>
      </c>
      <c r="I319" s="228" t="s">
        <v>731</v>
      </c>
      <c r="J319" s="228">
        <v>10</v>
      </c>
      <c r="K319" s="227" t="s">
        <v>2769</v>
      </c>
      <c r="L319" s="227" t="s">
        <v>1246</v>
      </c>
      <c r="M319" s="232">
        <v>44562</v>
      </c>
      <c r="N319" s="232">
        <v>44896</v>
      </c>
      <c r="O319" s="227" t="s">
        <v>1233</v>
      </c>
      <c r="P319" s="227" t="s">
        <v>2888</v>
      </c>
    </row>
    <row r="320" customHeight="1" spans="1:16">
      <c r="A320" s="226">
        <v>55</v>
      </c>
      <c r="B320" s="227" t="s">
        <v>2889</v>
      </c>
      <c r="C320" s="102" t="s">
        <v>1445</v>
      </c>
      <c r="D320" s="48" t="s">
        <v>2670</v>
      </c>
      <c r="E320" s="227" t="s">
        <v>2890</v>
      </c>
      <c r="F320" s="227" t="s">
        <v>2891</v>
      </c>
      <c r="G320" s="227" t="s">
        <v>162</v>
      </c>
      <c r="H320" s="228">
        <v>10</v>
      </c>
      <c r="I320" s="228" t="s">
        <v>731</v>
      </c>
      <c r="J320" s="228">
        <v>10</v>
      </c>
      <c r="K320" s="227" t="s">
        <v>2774</v>
      </c>
      <c r="L320" s="227" t="s">
        <v>1246</v>
      </c>
      <c r="M320" s="232">
        <v>44562</v>
      </c>
      <c r="N320" s="232">
        <v>44896</v>
      </c>
      <c r="O320" s="227" t="s">
        <v>1224</v>
      </c>
      <c r="P320" s="227" t="s">
        <v>439</v>
      </c>
    </row>
    <row r="321" customHeight="1" spans="1:16">
      <c r="A321" s="226">
        <v>56</v>
      </c>
      <c r="B321" s="227" t="s">
        <v>2892</v>
      </c>
      <c r="C321" s="102" t="s">
        <v>1445</v>
      </c>
      <c r="D321" s="48" t="s">
        <v>2670</v>
      </c>
      <c r="E321" s="227" t="s">
        <v>2893</v>
      </c>
      <c r="F321" s="227" t="s">
        <v>2894</v>
      </c>
      <c r="G321" s="227" t="s">
        <v>162</v>
      </c>
      <c r="H321" s="228">
        <v>10</v>
      </c>
      <c r="I321" s="228" t="s">
        <v>731</v>
      </c>
      <c r="J321" s="228">
        <v>10</v>
      </c>
      <c r="K321" s="227" t="s">
        <v>2780</v>
      </c>
      <c r="L321" s="227" t="s">
        <v>1246</v>
      </c>
      <c r="M321" s="232">
        <v>44562</v>
      </c>
      <c r="N321" s="232">
        <v>44896</v>
      </c>
      <c r="O321" s="227" t="s">
        <v>1224</v>
      </c>
      <c r="P321" s="227" t="s">
        <v>461</v>
      </c>
    </row>
    <row r="322" customHeight="1" spans="1:16">
      <c r="A322" s="226">
        <v>57</v>
      </c>
      <c r="B322" s="227" t="s">
        <v>2895</v>
      </c>
      <c r="C322" s="102" t="s">
        <v>1445</v>
      </c>
      <c r="D322" s="48" t="s">
        <v>2670</v>
      </c>
      <c r="E322" s="227" t="s">
        <v>2896</v>
      </c>
      <c r="F322" s="227" t="s">
        <v>2897</v>
      </c>
      <c r="G322" s="227" t="s">
        <v>133</v>
      </c>
      <c r="H322" s="228">
        <v>15</v>
      </c>
      <c r="I322" s="228" t="s">
        <v>731</v>
      </c>
      <c r="J322" s="228">
        <v>15</v>
      </c>
      <c r="K322" s="227" t="s">
        <v>2783</v>
      </c>
      <c r="L322" s="227" t="s">
        <v>1246</v>
      </c>
      <c r="M322" s="232">
        <v>44562</v>
      </c>
      <c r="N322" s="232">
        <v>44896</v>
      </c>
      <c r="O322" s="227" t="s">
        <v>1224</v>
      </c>
      <c r="P322" s="227" t="s">
        <v>469</v>
      </c>
    </row>
    <row r="323" customHeight="1" spans="1:16">
      <c r="A323" s="226">
        <v>58</v>
      </c>
      <c r="B323" s="227" t="s">
        <v>2898</v>
      </c>
      <c r="C323" s="102" t="s">
        <v>1445</v>
      </c>
      <c r="D323" s="48" t="s">
        <v>2670</v>
      </c>
      <c r="E323" s="227" t="s">
        <v>2677</v>
      </c>
      <c r="F323" s="227" t="s">
        <v>858</v>
      </c>
      <c r="G323" s="227" t="s">
        <v>162</v>
      </c>
      <c r="H323" s="228">
        <v>10</v>
      </c>
      <c r="I323" s="228" t="s">
        <v>731</v>
      </c>
      <c r="J323" s="228">
        <v>10</v>
      </c>
      <c r="K323" s="227" t="s">
        <v>2787</v>
      </c>
      <c r="L323" s="227" t="s">
        <v>1246</v>
      </c>
      <c r="M323" s="232">
        <v>44562</v>
      </c>
      <c r="N323" s="232">
        <v>44896</v>
      </c>
      <c r="O323" s="227" t="s">
        <v>1224</v>
      </c>
      <c r="P323" s="227" t="s">
        <v>433</v>
      </c>
    </row>
    <row r="324" customHeight="1" spans="1:16">
      <c r="A324" s="226">
        <v>59</v>
      </c>
      <c r="B324" s="227" t="s">
        <v>2899</v>
      </c>
      <c r="C324" s="102" t="s">
        <v>1445</v>
      </c>
      <c r="D324" s="48" t="s">
        <v>2670</v>
      </c>
      <c r="E324" s="227" t="s">
        <v>2900</v>
      </c>
      <c r="F324" s="227" t="s">
        <v>2901</v>
      </c>
      <c r="G324" s="227" t="s">
        <v>162</v>
      </c>
      <c r="H324" s="228">
        <v>10</v>
      </c>
      <c r="I324" s="228" t="s">
        <v>731</v>
      </c>
      <c r="J324" s="228">
        <v>10</v>
      </c>
      <c r="K324" s="227" t="s">
        <v>2792</v>
      </c>
      <c r="L324" s="227" t="s">
        <v>1246</v>
      </c>
      <c r="M324" s="232">
        <v>44562</v>
      </c>
      <c r="N324" s="232">
        <v>44896</v>
      </c>
      <c r="O324" s="227" t="s">
        <v>1206</v>
      </c>
      <c r="P324" s="227" t="s">
        <v>2902</v>
      </c>
    </row>
    <row r="325" customHeight="1" spans="1:16">
      <c r="A325" s="226">
        <v>60</v>
      </c>
      <c r="B325" s="227" t="s">
        <v>2903</v>
      </c>
      <c r="C325" s="102" t="s">
        <v>1445</v>
      </c>
      <c r="D325" s="48" t="s">
        <v>2670</v>
      </c>
      <c r="E325" s="227" t="s">
        <v>2904</v>
      </c>
      <c r="F325" s="227" t="s">
        <v>2905</v>
      </c>
      <c r="G325" s="227" t="s">
        <v>162</v>
      </c>
      <c r="H325" s="228">
        <v>10</v>
      </c>
      <c r="I325" s="228" t="s">
        <v>731</v>
      </c>
      <c r="J325" s="228">
        <v>10</v>
      </c>
      <c r="K325" s="227" t="s">
        <v>2798</v>
      </c>
      <c r="L325" s="227" t="s">
        <v>1246</v>
      </c>
      <c r="M325" s="232">
        <v>44562</v>
      </c>
      <c r="N325" s="232">
        <v>44896</v>
      </c>
      <c r="O325" s="227" t="s">
        <v>1206</v>
      </c>
      <c r="P325" s="227" t="s">
        <v>514</v>
      </c>
    </row>
    <row r="326" customHeight="1" spans="1:16">
      <c r="A326" s="226">
        <v>61</v>
      </c>
      <c r="B326" s="227" t="s">
        <v>2906</v>
      </c>
      <c r="C326" s="102" t="s">
        <v>1445</v>
      </c>
      <c r="D326" s="48" t="s">
        <v>2670</v>
      </c>
      <c r="E326" s="227" t="s">
        <v>2907</v>
      </c>
      <c r="F326" s="227" t="s">
        <v>2908</v>
      </c>
      <c r="G326" s="227" t="s">
        <v>162</v>
      </c>
      <c r="H326" s="228">
        <v>10</v>
      </c>
      <c r="I326" s="228" t="s">
        <v>731</v>
      </c>
      <c r="J326" s="228">
        <v>10</v>
      </c>
      <c r="K326" s="227" t="s">
        <v>2909</v>
      </c>
      <c r="L326" s="227" t="s">
        <v>1246</v>
      </c>
      <c r="M326" s="232">
        <v>44562</v>
      </c>
      <c r="N326" s="232">
        <v>44896</v>
      </c>
      <c r="O326" s="227" t="s">
        <v>1206</v>
      </c>
      <c r="P326" s="227" t="s">
        <v>519</v>
      </c>
    </row>
    <row r="327" customHeight="1" spans="1:16">
      <c r="A327" s="226">
        <v>62</v>
      </c>
      <c r="B327" s="227" t="s">
        <v>2910</v>
      </c>
      <c r="C327" s="102" t="s">
        <v>1445</v>
      </c>
      <c r="D327" s="48" t="s">
        <v>2670</v>
      </c>
      <c r="E327" s="227" t="s">
        <v>2911</v>
      </c>
      <c r="F327" s="227" t="s">
        <v>2912</v>
      </c>
      <c r="G327" s="227" t="s">
        <v>162</v>
      </c>
      <c r="H327" s="228">
        <v>10</v>
      </c>
      <c r="I327" s="228" t="s">
        <v>731</v>
      </c>
      <c r="J327" s="228">
        <v>10</v>
      </c>
      <c r="K327" s="227" t="s">
        <v>2787</v>
      </c>
      <c r="L327" s="227" t="s">
        <v>1246</v>
      </c>
      <c r="M327" s="232">
        <v>44562</v>
      </c>
      <c r="N327" s="232">
        <v>44896</v>
      </c>
      <c r="O327" s="227" t="s">
        <v>1206</v>
      </c>
      <c r="P327" s="227" t="s">
        <v>2913</v>
      </c>
    </row>
    <row r="328" customHeight="1" spans="1:16">
      <c r="A328" s="226">
        <v>63</v>
      </c>
      <c r="B328" s="227" t="s">
        <v>2914</v>
      </c>
      <c r="C328" s="102" t="s">
        <v>1445</v>
      </c>
      <c r="D328" s="48" t="s">
        <v>2670</v>
      </c>
      <c r="E328" s="227" t="s">
        <v>2915</v>
      </c>
      <c r="F328" s="227" t="s">
        <v>841</v>
      </c>
      <c r="G328" s="227" t="s">
        <v>162</v>
      </c>
      <c r="H328" s="228">
        <v>10</v>
      </c>
      <c r="I328" s="228" t="s">
        <v>731</v>
      </c>
      <c r="J328" s="228">
        <v>10</v>
      </c>
      <c r="K328" s="227" t="s">
        <v>2792</v>
      </c>
      <c r="L328" s="227" t="s">
        <v>1246</v>
      </c>
      <c r="M328" s="232">
        <v>44562</v>
      </c>
      <c r="N328" s="232">
        <v>44896</v>
      </c>
      <c r="O328" s="227" t="s">
        <v>1264</v>
      </c>
      <c r="P328" s="227" t="s">
        <v>1671</v>
      </c>
    </row>
    <row r="329" customHeight="1" spans="1:16">
      <c r="A329" s="226">
        <v>64</v>
      </c>
      <c r="B329" s="227" t="s">
        <v>2916</v>
      </c>
      <c r="C329" s="102" t="s">
        <v>1445</v>
      </c>
      <c r="D329" s="48" t="s">
        <v>2670</v>
      </c>
      <c r="E329" s="227" t="s">
        <v>2917</v>
      </c>
      <c r="F329" s="227" t="s">
        <v>1489</v>
      </c>
      <c r="G329" s="227" t="s">
        <v>162</v>
      </c>
      <c r="H329" s="228">
        <v>10</v>
      </c>
      <c r="I329" s="228" t="s">
        <v>731</v>
      </c>
      <c r="J329" s="228">
        <v>10</v>
      </c>
      <c r="K329" s="227" t="s">
        <v>2798</v>
      </c>
      <c r="L329" s="227" t="s">
        <v>1246</v>
      </c>
      <c r="M329" s="232">
        <v>44562</v>
      </c>
      <c r="N329" s="232">
        <v>44896</v>
      </c>
      <c r="O329" s="227" t="s">
        <v>1264</v>
      </c>
      <c r="P329" s="227" t="s">
        <v>2918</v>
      </c>
    </row>
    <row r="330" customHeight="1" spans="1:16">
      <c r="A330" s="226">
        <v>65</v>
      </c>
      <c r="B330" s="227" t="s">
        <v>2919</v>
      </c>
      <c r="C330" s="102" t="s">
        <v>1445</v>
      </c>
      <c r="D330" s="48" t="s">
        <v>2670</v>
      </c>
      <c r="E330" s="227" t="s">
        <v>2915</v>
      </c>
      <c r="F330" s="227" t="s">
        <v>810</v>
      </c>
      <c r="G330" s="227" t="s">
        <v>162</v>
      </c>
      <c r="H330" s="228">
        <v>10</v>
      </c>
      <c r="I330" s="228" t="s">
        <v>731</v>
      </c>
      <c r="J330" s="228">
        <v>10</v>
      </c>
      <c r="K330" s="227" t="s">
        <v>2802</v>
      </c>
      <c r="L330" s="227" t="s">
        <v>1246</v>
      </c>
      <c r="M330" s="232">
        <v>44562</v>
      </c>
      <c r="N330" s="232">
        <v>44896</v>
      </c>
      <c r="O330" s="227" t="s">
        <v>1264</v>
      </c>
      <c r="P330" s="227" t="s">
        <v>503</v>
      </c>
    </row>
    <row r="331" customHeight="1" spans="1:16">
      <c r="A331" s="226">
        <v>66</v>
      </c>
      <c r="B331" s="227" t="s">
        <v>2920</v>
      </c>
      <c r="C331" s="102" t="s">
        <v>1445</v>
      </c>
      <c r="D331" s="48" t="s">
        <v>2670</v>
      </c>
      <c r="E331" s="227" t="s">
        <v>2921</v>
      </c>
      <c r="F331" s="227" t="s">
        <v>937</v>
      </c>
      <c r="G331" s="227" t="s">
        <v>162</v>
      </c>
      <c r="H331" s="228">
        <v>10</v>
      </c>
      <c r="I331" s="228" t="s">
        <v>731</v>
      </c>
      <c r="J331" s="228">
        <v>10</v>
      </c>
      <c r="K331" s="227" t="s">
        <v>2922</v>
      </c>
      <c r="L331" s="227" t="s">
        <v>1246</v>
      </c>
      <c r="M331" s="232">
        <v>44562</v>
      </c>
      <c r="N331" s="232">
        <v>44896</v>
      </c>
      <c r="O331" s="227" t="s">
        <v>2416</v>
      </c>
      <c r="P331" s="227" t="s">
        <v>2423</v>
      </c>
    </row>
    <row r="332" customHeight="1" spans="1:16">
      <c r="A332" s="226">
        <v>67</v>
      </c>
      <c r="B332" s="227" t="s">
        <v>2923</v>
      </c>
      <c r="C332" s="102" t="s">
        <v>1445</v>
      </c>
      <c r="D332" s="48" t="s">
        <v>2670</v>
      </c>
      <c r="E332" s="227" t="s">
        <v>2924</v>
      </c>
      <c r="F332" s="227" t="s">
        <v>2925</v>
      </c>
      <c r="G332" s="227" t="s">
        <v>1231</v>
      </c>
      <c r="H332" s="228">
        <v>5</v>
      </c>
      <c r="I332" s="228" t="s">
        <v>731</v>
      </c>
      <c r="J332" s="228">
        <v>5</v>
      </c>
      <c r="K332" s="227" t="s">
        <v>2926</v>
      </c>
      <c r="L332" s="227" t="s">
        <v>1246</v>
      </c>
      <c r="M332" s="232">
        <v>44562</v>
      </c>
      <c r="N332" s="232">
        <v>44896</v>
      </c>
      <c r="O332" s="227" t="s">
        <v>2416</v>
      </c>
      <c r="P332" s="227" t="s">
        <v>2927</v>
      </c>
    </row>
    <row r="333" customHeight="1" spans="1:16">
      <c r="A333" s="226">
        <v>68</v>
      </c>
      <c r="B333" s="227" t="s">
        <v>2928</v>
      </c>
      <c r="C333" s="102" t="s">
        <v>1445</v>
      </c>
      <c r="D333" s="48" t="s">
        <v>2670</v>
      </c>
      <c r="E333" s="227" t="s">
        <v>2929</v>
      </c>
      <c r="F333" s="227" t="s">
        <v>2930</v>
      </c>
      <c r="G333" s="227" t="s">
        <v>162</v>
      </c>
      <c r="H333" s="228">
        <v>10</v>
      </c>
      <c r="I333" s="228" t="s">
        <v>731</v>
      </c>
      <c r="J333" s="228">
        <v>10</v>
      </c>
      <c r="K333" s="227" t="s">
        <v>2787</v>
      </c>
      <c r="L333" s="227" t="s">
        <v>1246</v>
      </c>
      <c r="M333" s="232">
        <v>44562</v>
      </c>
      <c r="N333" s="232">
        <v>44896</v>
      </c>
      <c r="O333" s="227" t="s">
        <v>2931</v>
      </c>
      <c r="P333" s="227" t="s">
        <v>2932</v>
      </c>
    </row>
    <row r="334" customHeight="1" spans="1:16">
      <c r="A334" s="226">
        <v>69</v>
      </c>
      <c r="B334" s="227" t="s">
        <v>2933</v>
      </c>
      <c r="C334" s="102" t="s">
        <v>1445</v>
      </c>
      <c r="D334" s="48" t="s">
        <v>2670</v>
      </c>
      <c r="E334" s="227" t="s">
        <v>2934</v>
      </c>
      <c r="F334" s="227" t="s">
        <v>1730</v>
      </c>
      <c r="G334" s="227" t="s">
        <v>2935</v>
      </c>
      <c r="H334" s="228">
        <v>2</v>
      </c>
      <c r="I334" s="228" t="s">
        <v>731</v>
      </c>
      <c r="J334" s="228">
        <v>2</v>
      </c>
      <c r="K334" s="227" t="s">
        <v>2792</v>
      </c>
      <c r="L334" s="227" t="s">
        <v>1246</v>
      </c>
      <c r="M334" s="232">
        <v>44562</v>
      </c>
      <c r="N334" s="232">
        <v>44896</v>
      </c>
      <c r="O334" s="227" t="s">
        <v>2931</v>
      </c>
      <c r="P334" s="227" t="s">
        <v>2936</v>
      </c>
    </row>
    <row r="335" customHeight="1" spans="1:16">
      <c r="A335" s="226">
        <v>70</v>
      </c>
      <c r="B335" s="227" t="s">
        <v>2937</v>
      </c>
      <c r="C335" s="102" t="s">
        <v>1445</v>
      </c>
      <c r="D335" s="48" t="s">
        <v>2670</v>
      </c>
      <c r="E335" s="227" t="s">
        <v>2938</v>
      </c>
      <c r="F335" s="227" t="s">
        <v>2939</v>
      </c>
      <c r="G335" s="227" t="s">
        <v>1231</v>
      </c>
      <c r="H335" s="228">
        <v>5</v>
      </c>
      <c r="I335" s="228" t="s">
        <v>731</v>
      </c>
      <c r="J335" s="228">
        <v>5</v>
      </c>
      <c r="K335" s="227" t="s">
        <v>2798</v>
      </c>
      <c r="L335" s="227" t="s">
        <v>1246</v>
      </c>
      <c r="M335" s="232">
        <v>44562</v>
      </c>
      <c r="N335" s="232">
        <v>44896</v>
      </c>
      <c r="O335" s="227" t="s">
        <v>2931</v>
      </c>
      <c r="P335" s="227" t="s">
        <v>2940</v>
      </c>
    </row>
    <row r="336" customHeight="1" spans="1:16">
      <c r="A336" s="226">
        <v>71</v>
      </c>
      <c r="B336" s="227" t="s">
        <v>2941</v>
      </c>
      <c r="C336" s="102" t="s">
        <v>1445</v>
      </c>
      <c r="D336" s="48" t="s">
        <v>2670</v>
      </c>
      <c r="E336" s="227" t="s">
        <v>2929</v>
      </c>
      <c r="F336" s="227" t="s">
        <v>2942</v>
      </c>
      <c r="G336" s="227" t="s">
        <v>1231</v>
      </c>
      <c r="H336" s="228">
        <v>5</v>
      </c>
      <c r="I336" s="228" t="s">
        <v>731</v>
      </c>
      <c r="J336" s="228">
        <v>5</v>
      </c>
      <c r="K336" s="227" t="s">
        <v>2802</v>
      </c>
      <c r="L336" s="227" t="s">
        <v>1246</v>
      </c>
      <c r="M336" s="232">
        <v>44562</v>
      </c>
      <c r="N336" s="232">
        <v>44896</v>
      </c>
      <c r="O336" s="227" t="s">
        <v>2931</v>
      </c>
      <c r="P336" s="227" t="s">
        <v>2943</v>
      </c>
    </row>
    <row r="337" customHeight="1" spans="1:16">
      <c r="A337" s="226">
        <v>72</v>
      </c>
      <c r="B337" s="227" t="s">
        <v>2944</v>
      </c>
      <c r="C337" s="102" t="s">
        <v>1445</v>
      </c>
      <c r="D337" s="48" t="s">
        <v>2670</v>
      </c>
      <c r="E337" s="227" t="s">
        <v>2945</v>
      </c>
      <c r="F337" s="227" t="s">
        <v>1481</v>
      </c>
      <c r="G337" s="227" t="s">
        <v>162</v>
      </c>
      <c r="H337" s="228">
        <v>10</v>
      </c>
      <c r="I337" s="228" t="s">
        <v>731</v>
      </c>
      <c r="J337" s="228">
        <v>10</v>
      </c>
      <c r="K337" s="227" t="s">
        <v>2946</v>
      </c>
      <c r="L337" s="227" t="s">
        <v>1246</v>
      </c>
      <c r="M337" s="232">
        <v>44562</v>
      </c>
      <c r="N337" s="232">
        <v>44896</v>
      </c>
      <c r="O337" s="227" t="s">
        <v>2931</v>
      </c>
      <c r="P337" s="227" t="s">
        <v>545</v>
      </c>
    </row>
    <row r="338" customHeight="1" spans="1:16">
      <c r="A338" s="226">
        <v>73</v>
      </c>
      <c r="B338" s="227" t="s">
        <v>2947</v>
      </c>
      <c r="C338" s="102" t="s">
        <v>1445</v>
      </c>
      <c r="D338" s="48" t="s">
        <v>2670</v>
      </c>
      <c r="E338" s="227" t="s">
        <v>2948</v>
      </c>
      <c r="F338" s="227" t="s">
        <v>852</v>
      </c>
      <c r="G338" s="227" t="s">
        <v>162</v>
      </c>
      <c r="H338" s="228">
        <v>10</v>
      </c>
      <c r="I338" s="228" t="s">
        <v>731</v>
      </c>
      <c r="J338" s="228">
        <v>10</v>
      </c>
      <c r="K338" s="227" t="s">
        <v>2811</v>
      </c>
      <c r="L338" s="227" t="s">
        <v>1246</v>
      </c>
      <c r="M338" s="232">
        <v>44562</v>
      </c>
      <c r="N338" s="232">
        <v>44896</v>
      </c>
      <c r="O338" s="227" t="s">
        <v>2931</v>
      </c>
      <c r="P338" s="227" t="s">
        <v>549</v>
      </c>
    </row>
    <row r="339" customHeight="1" spans="1:16">
      <c r="A339" s="226">
        <v>74</v>
      </c>
      <c r="B339" s="227" t="s">
        <v>2949</v>
      </c>
      <c r="C339" s="102" t="s">
        <v>1445</v>
      </c>
      <c r="D339" s="48" t="s">
        <v>2670</v>
      </c>
      <c r="E339" s="227" t="s">
        <v>2950</v>
      </c>
      <c r="F339" s="227" t="s">
        <v>2949</v>
      </c>
      <c r="G339" s="227" t="s">
        <v>2773</v>
      </c>
      <c r="H339" s="228">
        <v>7</v>
      </c>
      <c r="I339" s="228" t="s">
        <v>731</v>
      </c>
      <c r="J339" s="228">
        <v>7</v>
      </c>
      <c r="K339" s="227" t="s">
        <v>2814</v>
      </c>
      <c r="L339" s="227" t="s">
        <v>1246</v>
      </c>
      <c r="M339" s="232">
        <v>44562</v>
      </c>
      <c r="N339" s="232">
        <v>44896</v>
      </c>
      <c r="O339" s="227" t="s">
        <v>1296</v>
      </c>
      <c r="P339" s="227" t="s">
        <v>2951</v>
      </c>
    </row>
    <row r="340" customHeight="1" spans="1:16">
      <c r="A340" s="226">
        <v>75</v>
      </c>
      <c r="B340" s="227" t="s">
        <v>2952</v>
      </c>
      <c r="C340" s="102" t="s">
        <v>1445</v>
      </c>
      <c r="D340" s="48" t="s">
        <v>2670</v>
      </c>
      <c r="E340" s="227" t="s">
        <v>2953</v>
      </c>
      <c r="F340" s="227" t="s">
        <v>2954</v>
      </c>
      <c r="G340" s="227" t="s">
        <v>162</v>
      </c>
      <c r="H340" s="228">
        <v>10</v>
      </c>
      <c r="I340" s="228" t="s">
        <v>731</v>
      </c>
      <c r="J340" s="228">
        <v>10</v>
      </c>
      <c r="K340" s="227" t="s">
        <v>2817</v>
      </c>
      <c r="L340" s="227" t="s">
        <v>1246</v>
      </c>
      <c r="M340" s="232">
        <v>44562</v>
      </c>
      <c r="N340" s="232">
        <v>44896</v>
      </c>
      <c r="O340" s="227" t="s">
        <v>1296</v>
      </c>
      <c r="P340" s="227" t="s">
        <v>2955</v>
      </c>
    </row>
    <row r="341" customHeight="1" spans="1:16">
      <c r="A341" s="226">
        <v>76</v>
      </c>
      <c r="B341" s="227" t="s">
        <v>2956</v>
      </c>
      <c r="C341" s="102" t="s">
        <v>1445</v>
      </c>
      <c r="D341" s="48" t="s">
        <v>2670</v>
      </c>
      <c r="E341" s="227" t="s">
        <v>2957</v>
      </c>
      <c r="F341" s="227" t="s">
        <v>2958</v>
      </c>
      <c r="G341" s="227" t="s">
        <v>162</v>
      </c>
      <c r="H341" s="228">
        <v>10</v>
      </c>
      <c r="I341" s="228" t="s">
        <v>731</v>
      </c>
      <c r="J341" s="228">
        <v>10</v>
      </c>
      <c r="K341" s="227" t="s">
        <v>2787</v>
      </c>
      <c r="L341" s="227" t="s">
        <v>1246</v>
      </c>
      <c r="M341" s="232">
        <v>44562</v>
      </c>
      <c r="N341" s="232">
        <v>44896</v>
      </c>
      <c r="O341" s="227" t="s">
        <v>1296</v>
      </c>
      <c r="P341" s="227" t="s">
        <v>573</v>
      </c>
    </row>
    <row r="342" customHeight="1" spans="1:16">
      <c r="A342" s="226">
        <v>77</v>
      </c>
      <c r="B342" s="227" t="s">
        <v>2959</v>
      </c>
      <c r="C342" s="102" t="s">
        <v>1445</v>
      </c>
      <c r="D342" s="48" t="s">
        <v>2670</v>
      </c>
      <c r="E342" s="227" t="s">
        <v>2960</v>
      </c>
      <c r="F342" s="227" t="s">
        <v>2961</v>
      </c>
      <c r="G342" s="227" t="s">
        <v>2673</v>
      </c>
      <c r="H342" s="228">
        <v>8</v>
      </c>
      <c r="I342" s="228" t="s">
        <v>731</v>
      </c>
      <c r="J342" s="228">
        <v>8</v>
      </c>
      <c r="K342" s="227" t="s">
        <v>2792</v>
      </c>
      <c r="L342" s="227" t="s">
        <v>1246</v>
      </c>
      <c r="M342" s="232">
        <v>44562</v>
      </c>
      <c r="N342" s="232">
        <v>44896</v>
      </c>
      <c r="O342" s="227" t="s">
        <v>2510</v>
      </c>
      <c r="P342" s="227" t="s">
        <v>2514</v>
      </c>
    </row>
    <row r="343" customHeight="1" spans="1:16">
      <c r="A343" s="226">
        <v>78</v>
      </c>
      <c r="B343" s="227" t="s">
        <v>2962</v>
      </c>
      <c r="C343" s="102" t="s">
        <v>1445</v>
      </c>
      <c r="D343" s="48" t="s">
        <v>2670</v>
      </c>
      <c r="E343" s="227" t="s">
        <v>2963</v>
      </c>
      <c r="F343" s="227" t="s">
        <v>2964</v>
      </c>
      <c r="G343" s="227" t="s">
        <v>2673</v>
      </c>
      <c r="H343" s="228">
        <v>8</v>
      </c>
      <c r="I343" s="228" t="s">
        <v>731</v>
      </c>
      <c r="J343" s="228">
        <v>8</v>
      </c>
      <c r="K343" s="227" t="s">
        <v>2798</v>
      </c>
      <c r="L343" s="227" t="s">
        <v>1246</v>
      </c>
      <c r="M343" s="232">
        <v>44562</v>
      </c>
      <c r="N343" s="232">
        <v>44896</v>
      </c>
      <c r="O343" s="227" t="s">
        <v>2510</v>
      </c>
      <c r="P343" s="227" t="s">
        <v>2965</v>
      </c>
    </row>
    <row r="344" customHeight="1" spans="1:16">
      <c r="A344" s="226">
        <v>79</v>
      </c>
      <c r="B344" s="227" t="s">
        <v>2966</v>
      </c>
      <c r="C344" s="102" t="s">
        <v>1445</v>
      </c>
      <c r="D344" s="48" t="s">
        <v>2670</v>
      </c>
      <c r="E344" s="227" t="s">
        <v>2967</v>
      </c>
      <c r="F344" s="227" t="s">
        <v>2968</v>
      </c>
      <c r="G344" s="227" t="s">
        <v>2773</v>
      </c>
      <c r="H344" s="228">
        <v>7</v>
      </c>
      <c r="I344" s="228" t="s">
        <v>731</v>
      </c>
      <c r="J344" s="228">
        <v>7</v>
      </c>
      <c r="K344" s="227" t="s">
        <v>2802</v>
      </c>
      <c r="L344" s="227" t="s">
        <v>1246</v>
      </c>
      <c r="M344" s="232">
        <v>44562</v>
      </c>
      <c r="N344" s="232">
        <v>44896</v>
      </c>
      <c r="O344" s="227" t="s">
        <v>2510</v>
      </c>
      <c r="P344" s="227" t="s">
        <v>2969</v>
      </c>
    </row>
    <row r="345" customHeight="1" spans="1:16">
      <c r="A345" s="226">
        <v>80</v>
      </c>
      <c r="B345" s="227" t="s">
        <v>2970</v>
      </c>
      <c r="C345" s="102" t="s">
        <v>1445</v>
      </c>
      <c r="D345" s="48" t="s">
        <v>2670</v>
      </c>
      <c r="E345" s="227" t="s">
        <v>2971</v>
      </c>
      <c r="F345" s="227" t="s">
        <v>592</v>
      </c>
      <c r="G345" s="227" t="s">
        <v>2779</v>
      </c>
      <c r="H345" s="228">
        <v>9</v>
      </c>
      <c r="I345" s="228" t="s">
        <v>731</v>
      </c>
      <c r="J345" s="228">
        <v>9</v>
      </c>
      <c r="K345" s="227" t="s">
        <v>2972</v>
      </c>
      <c r="L345" s="227" t="s">
        <v>1246</v>
      </c>
      <c r="M345" s="232">
        <v>44562</v>
      </c>
      <c r="N345" s="232">
        <v>44896</v>
      </c>
      <c r="O345" s="227" t="s">
        <v>2510</v>
      </c>
      <c r="P345" s="227" t="s">
        <v>2973</v>
      </c>
    </row>
    <row r="346" customHeight="1" spans="1:16">
      <c r="A346" s="226">
        <v>81</v>
      </c>
      <c r="B346" s="227" t="s">
        <v>2974</v>
      </c>
      <c r="C346" s="102" t="s">
        <v>1445</v>
      </c>
      <c r="D346" s="48" t="s">
        <v>2670</v>
      </c>
      <c r="E346" s="227" t="s">
        <v>2975</v>
      </c>
      <c r="F346" s="227" t="s">
        <v>2976</v>
      </c>
      <c r="G346" s="227" t="s">
        <v>162</v>
      </c>
      <c r="H346" s="228">
        <v>10</v>
      </c>
      <c r="I346" s="228" t="s">
        <v>731</v>
      </c>
      <c r="J346" s="228">
        <v>10</v>
      </c>
      <c r="K346" s="227" t="s">
        <v>2811</v>
      </c>
      <c r="L346" s="227" t="s">
        <v>1246</v>
      </c>
      <c r="M346" s="232">
        <v>44562</v>
      </c>
      <c r="N346" s="232">
        <v>44896</v>
      </c>
      <c r="O346" s="227" t="s">
        <v>2520</v>
      </c>
      <c r="P346" s="227" t="s">
        <v>1664</v>
      </c>
    </row>
    <row r="347" customHeight="1" spans="1:16">
      <c r="A347" s="226">
        <v>82</v>
      </c>
      <c r="B347" s="227" t="s">
        <v>2977</v>
      </c>
      <c r="C347" s="102" t="s">
        <v>1445</v>
      </c>
      <c r="D347" s="48" t="s">
        <v>2670</v>
      </c>
      <c r="E347" s="227" t="s">
        <v>2978</v>
      </c>
      <c r="F347" s="227" t="s">
        <v>2979</v>
      </c>
      <c r="G347" s="227" t="s">
        <v>1231</v>
      </c>
      <c r="H347" s="228">
        <v>5</v>
      </c>
      <c r="I347" s="228" t="s">
        <v>731</v>
      </c>
      <c r="J347" s="228">
        <v>5</v>
      </c>
      <c r="K347" s="227" t="s">
        <v>2814</v>
      </c>
      <c r="L347" s="227" t="s">
        <v>1246</v>
      </c>
      <c r="M347" s="232">
        <v>44562</v>
      </c>
      <c r="N347" s="232">
        <v>44896</v>
      </c>
      <c r="O347" s="227" t="s">
        <v>2520</v>
      </c>
      <c r="P347" s="227" t="s">
        <v>2542</v>
      </c>
    </row>
    <row r="348" customHeight="1" spans="1:16">
      <c r="A348" s="226">
        <v>83</v>
      </c>
      <c r="B348" s="227" t="s">
        <v>2980</v>
      </c>
      <c r="C348" s="102" t="s">
        <v>1445</v>
      </c>
      <c r="D348" s="48" t="s">
        <v>2670</v>
      </c>
      <c r="E348" s="227" t="s">
        <v>2981</v>
      </c>
      <c r="F348" s="227" t="s">
        <v>579</v>
      </c>
      <c r="G348" s="227" t="s">
        <v>1231</v>
      </c>
      <c r="H348" s="228">
        <v>5</v>
      </c>
      <c r="I348" s="228" t="s">
        <v>731</v>
      </c>
      <c r="J348" s="228">
        <v>5</v>
      </c>
      <c r="K348" s="227" t="s">
        <v>2817</v>
      </c>
      <c r="L348" s="227" t="s">
        <v>1246</v>
      </c>
      <c r="M348" s="232">
        <v>44562</v>
      </c>
      <c r="N348" s="232">
        <v>44896</v>
      </c>
      <c r="O348" s="227" t="s">
        <v>2520</v>
      </c>
      <c r="P348" s="227" t="s">
        <v>2529</v>
      </c>
    </row>
    <row r="349" customHeight="1" spans="1:16">
      <c r="A349" s="226">
        <v>84</v>
      </c>
      <c r="B349" s="227" t="s">
        <v>2982</v>
      </c>
      <c r="C349" s="102" t="s">
        <v>1445</v>
      </c>
      <c r="D349" s="48" t="s">
        <v>2670</v>
      </c>
      <c r="E349" s="227" t="s">
        <v>2983</v>
      </c>
      <c r="F349" s="227" t="s">
        <v>2984</v>
      </c>
      <c r="G349" s="227" t="s">
        <v>1231</v>
      </c>
      <c r="H349" s="228">
        <v>5</v>
      </c>
      <c r="I349" s="228" t="s">
        <v>731</v>
      </c>
      <c r="J349" s="228">
        <v>5</v>
      </c>
      <c r="K349" s="227" t="s">
        <v>2700</v>
      </c>
      <c r="L349" s="227" t="s">
        <v>1246</v>
      </c>
      <c r="M349" s="232">
        <v>44562</v>
      </c>
      <c r="N349" s="232">
        <v>44896</v>
      </c>
      <c r="O349" s="227" t="s">
        <v>2520</v>
      </c>
      <c r="P349" s="227" t="s">
        <v>2524</v>
      </c>
    </row>
    <row r="350" customHeight="1" spans="1:16">
      <c r="A350" s="226">
        <v>85</v>
      </c>
      <c r="B350" s="227" t="s">
        <v>2985</v>
      </c>
      <c r="C350" s="102" t="s">
        <v>1445</v>
      </c>
      <c r="D350" s="48" t="s">
        <v>2670</v>
      </c>
      <c r="E350" s="227" t="s">
        <v>2986</v>
      </c>
      <c r="F350" s="227" t="s">
        <v>2979</v>
      </c>
      <c r="G350" s="227" t="s">
        <v>1231</v>
      </c>
      <c r="H350" s="228">
        <v>5</v>
      </c>
      <c r="I350" s="228" t="s">
        <v>731</v>
      </c>
      <c r="J350" s="228">
        <v>5</v>
      </c>
      <c r="K350" s="227" t="s">
        <v>2704</v>
      </c>
      <c r="L350" s="227" t="s">
        <v>1246</v>
      </c>
      <c r="M350" s="232">
        <v>44562</v>
      </c>
      <c r="N350" s="232">
        <v>44896</v>
      </c>
      <c r="O350" s="227" t="s">
        <v>2520</v>
      </c>
      <c r="P350" s="227" t="s">
        <v>2542</v>
      </c>
    </row>
    <row r="351" customHeight="1" spans="1:16">
      <c r="A351" s="226">
        <v>86</v>
      </c>
      <c r="B351" s="227" t="s">
        <v>2987</v>
      </c>
      <c r="C351" s="102" t="s">
        <v>1445</v>
      </c>
      <c r="D351" s="48" t="s">
        <v>2670</v>
      </c>
      <c r="E351" s="227" t="s">
        <v>2988</v>
      </c>
      <c r="F351" s="227" t="s">
        <v>2989</v>
      </c>
      <c r="G351" s="227" t="s">
        <v>133</v>
      </c>
      <c r="H351" s="228">
        <v>15</v>
      </c>
      <c r="I351" s="228" t="s">
        <v>731</v>
      </c>
      <c r="J351" s="228">
        <v>15</v>
      </c>
      <c r="K351" s="227" t="s">
        <v>2709</v>
      </c>
      <c r="L351" s="227" t="s">
        <v>1246</v>
      </c>
      <c r="M351" s="232">
        <v>44562</v>
      </c>
      <c r="N351" s="232">
        <v>44896</v>
      </c>
      <c r="O351" s="227" t="s">
        <v>1194</v>
      </c>
      <c r="P351" s="227" t="s">
        <v>2990</v>
      </c>
    </row>
    <row r="352" customHeight="1" spans="1:16">
      <c r="A352" s="226">
        <v>87</v>
      </c>
      <c r="B352" s="227" t="s">
        <v>2991</v>
      </c>
      <c r="C352" s="102" t="s">
        <v>1445</v>
      </c>
      <c r="D352" s="48" t="s">
        <v>2670</v>
      </c>
      <c r="E352" s="227" t="s">
        <v>2992</v>
      </c>
      <c r="F352" s="227" t="s">
        <v>2619</v>
      </c>
      <c r="G352" s="227" t="s">
        <v>2713</v>
      </c>
      <c r="H352" s="228">
        <v>6</v>
      </c>
      <c r="I352" s="228" t="s">
        <v>731</v>
      </c>
      <c r="J352" s="228">
        <v>6</v>
      </c>
      <c r="K352" s="227" t="s">
        <v>2714</v>
      </c>
      <c r="L352" s="227" t="s">
        <v>1246</v>
      </c>
      <c r="M352" s="232">
        <v>44562</v>
      </c>
      <c r="N352" s="232">
        <v>44896</v>
      </c>
      <c r="O352" s="227" t="s">
        <v>1194</v>
      </c>
      <c r="P352" s="227" t="s">
        <v>616</v>
      </c>
    </row>
    <row r="353" customHeight="1" spans="1:16">
      <c r="A353" s="226">
        <v>88</v>
      </c>
      <c r="B353" s="227" t="s">
        <v>2993</v>
      </c>
      <c r="C353" s="102" t="s">
        <v>1445</v>
      </c>
      <c r="D353" s="48" t="s">
        <v>2670</v>
      </c>
      <c r="E353" s="227" t="s">
        <v>2994</v>
      </c>
      <c r="F353" s="227" t="s">
        <v>2995</v>
      </c>
      <c r="G353" s="227" t="s">
        <v>1231</v>
      </c>
      <c r="H353" s="228">
        <v>5</v>
      </c>
      <c r="I353" s="228" t="s">
        <v>731</v>
      </c>
      <c r="J353" s="228">
        <v>5</v>
      </c>
      <c r="K353" s="227" t="s">
        <v>2717</v>
      </c>
      <c r="L353" s="227" t="s">
        <v>1246</v>
      </c>
      <c r="M353" s="232">
        <v>44562</v>
      </c>
      <c r="N353" s="232">
        <v>44896</v>
      </c>
      <c r="O353" s="227" t="s">
        <v>1194</v>
      </c>
      <c r="P353" s="227" t="s">
        <v>2996</v>
      </c>
    </row>
    <row r="354" customHeight="1" spans="1:16">
      <c r="A354" s="226">
        <v>89</v>
      </c>
      <c r="B354" s="227" t="s">
        <v>2997</v>
      </c>
      <c r="C354" s="102" t="s">
        <v>1445</v>
      </c>
      <c r="D354" s="48" t="s">
        <v>2670</v>
      </c>
      <c r="E354" s="227" t="s">
        <v>2998</v>
      </c>
      <c r="F354" s="227" t="s">
        <v>2999</v>
      </c>
      <c r="G354" s="227" t="s">
        <v>2713</v>
      </c>
      <c r="H354" s="228">
        <v>6</v>
      </c>
      <c r="I354" s="228" t="s">
        <v>731</v>
      </c>
      <c r="J354" s="228">
        <v>6</v>
      </c>
      <c r="K354" s="227" t="s">
        <v>2733</v>
      </c>
      <c r="L354" s="227" t="s">
        <v>1246</v>
      </c>
      <c r="M354" s="232">
        <v>44563</v>
      </c>
      <c r="N354" s="232">
        <v>44897</v>
      </c>
      <c r="O354" s="227" t="s">
        <v>1194</v>
      </c>
      <c r="P354" s="227" t="s">
        <v>3000</v>
      </c>
    </row>
    <row r="355" customHeight="1" spans="1:16">
      <c r="A355" s="226">
        <v>90</v>
      </c>
      <c r="B355" s="227" t="s">
        <v>3001</v>
      </c>
      <c r="C355" s="102" t="s">
        <v>1445</v>
      </c>
      <c r="D355" s="48" t="s">
        <v>2670</v>
      </c>
      <c r="E355" s="227" t="s">
        <v>3002</v>
      </c>
      <c r="F355" s="227" t="s">
        <v>1800</v>
      </c>
      <c r="G355" s="227" t="s">
        <v>162</v>
      </c>
      <c r="H355" s="228">
        <v>10</v>
      </c>
      <c r="I355" s="228" t="s">
        <v>731</v>
      </c>
      <c r="J355" s="228">
        <v>10</v>
      </c>
      <c r="K355" s="227" t="s">
        <v>2720</v>
      </c>
      <c r="L355" s="227" t="s">
        <v>1246</v>
      </c>
      <c r="M355" s="232">
        <v>44562</v>
      </c>
      <c r="N355" s="232">
        <v>44896</v>
      </c>
      <c r="O355" s="227" t="s">
        <v>1277</v>
      </c>
      <c r="P355" s="227" t="s">
        <v>3003</v>
      </c>
    </row>
    <row r="356" customHeight="1" spans="1:16">
      <c r="A356" s="226">
        <v>91</v>
      </c>
      <c r="B356" s="227" t="s">
        <v>3004</v>
      </c>
      <c r="C356" s="102" t="s">
        <v>1445</v>
      </c>
      <c r="D356" s="48" t="s">
        <v>2670</v>
      </c>
      <c r="E356" s="227" t="s">
        <v>3005</v>
      </c>
      <c r="F356" s="227" t="s">
        <v>3006</v>
      </c>
      <c r="G356" s="227" t="s">
        <v>1231</v>
      </c>
      <c r="H356" s="228">
        <v>5</v>
      </c>
      <c r="I356" s="228" t="s">
        <v>731</v>
      </c>
      <c r="J356" s="228">
        <v>5</v>
      </c>
      <c r="K356" s="227" t="s">
        <v>3007</v>
      </c>
      <c r="L356" s="227" t="s">
        <v>1246</v>
      </c>
      <c r="M356" s="232">
        <v>44562</v>
      </c>
      <c r="N356" s="232">
        <v>44896</v>
      </c>
      <c r="O356" s="227" t="s">
        <v>1277</v>
      </c>
      <c r="P356" s="227" t="s">
        <v>3008</v>
      </c>
    </row>
    <row r="357" customHeight="1" spans="1:16">
      <c r="A357" s="226">
        <v>92</v>
      </c>
      <c r="B357" s="227" t="s">
        <v>3009</v>
      </c>
      <c r="C357" s="102" t="s">
        <v>1445</v>
      </c>
      <c r="D357" s="48" t="s">
        <v>2670</v>
      </c>
      <c r="E357" s="227" t="s">
        <v>3010</v>
      </c>
      <c r="F357" s="227" t="s">
        <v>2656</v>
      </c>
      <c r="G357" s="227" t="s">
        <v>1231</v>
      </c>
      <c r="H357" s="228">
        <v>5</v>
      </c>
      <c r="I357" s="228" t="s">
        <v>731</v>
      </c>
      <c r="J357" s="228">
        <v>5</v>
      </c>
      <c r="K357" s="227" t="s">
        <v>2733</v>
      </c>
      <c r="L357" s="227" t="s">
        <v>1246</v>
      </c>
      <c r="M357" s="232">
        <v>44562</v>
      </c>
      <c r="N357" s="232">
        <v>44896</v>
      </c>
      <c r="O357" s="227" t="s">
        <v>1277</v>
      </c>
      <c r="P357" s="227" t="s">
        <v>3011</v>
      </c>
    </row>
    <row r="358" customHeight="1" spans="1:16">
      <c r="A358" s="226">
        <v>93</v>
      </c>
      <c r="B358" s="227" t="s">
        <v>3012</v>
      </c>
      <c r="C358" s="102" t="s">
        <v>1445</v>
      </c>
      <c r="D358" s="48" t="s">
        <v>2670</v>
      </c>
      <c r="E358" s="227" t="s">
        <v>3013</v>
      </c>
      <c r="F358" s="227" t="s">
        <v>3014</v>
      </c>
      <c r="G358" s="227" t="s">
        <v>1231</v>
      </c>
      <c r="H358" s="228">
        <v>5</v>
      </c>
      <c r="I358" s="228" t="s">
        <v>731</v>
      </c>
      <c r="J358" s="228">
        <v>5</v>
      </c>
      <c r="K358" s="227" t="s">
        <v>2738</v>
      </c>
      <c r="L358" s="227" t="s">
        <v>1246</v>
      </c>
      <c r="M358" s="232">
        <v>44562</v>
      </c>
      <c r="N358" s="232">
        <v>44896</v>
      </c>
      <c r="O358" s="227" t="s">
        <v>2632</v>
      </c>
      <c r="P358" s="227" t="s">
        <v>3015</v>
      </c>
    </row>
    <row r="359" customHeight="1" spans="1:16">
      <c r="A359" s="226">
        <v>94</v>
      </c>
      <c r="B359" s="227" t="s">
        <v>3016</v>
      </c>
      <c r="C359" s="102" t="s">
        <v>1445</v>
      </c>
      <c r="D359" s="48" t="s">
        <v>2670</v>
      </c>
      <c r="E359" s="227" t="s">
        <v>3017</v>
      </c>
      <c r="F359" s="227" t="s">
        <v>3018</v>
      </c>
      <c r="G359" s="227" t="s">
        <v>2773</v>
      </c>
      <c r="H359" s="228">
        <v>7</v>
      </c>
      <c r="I359" s="228" t="s">
        <v>731</v>
      </c>
      <c r="J359" s="228">
        <v>7</v>
      </c>
      <c r="K359" s="227" t="s">
        <v>2742</v>
      </c>
      <c r="L359" s="227" t="s">
        <v>1246</v>
      </c>
      <c r="M359" s="232">
        <v>44562</v>
      </c>
      <c r="N359" s="232">
        <v>44896</v>
      </c>
      <c r="O359" s="227" t="s">
        <v>2632</v>
      </c>
      <c r="P359" s="227" t="s">
        <v>3019</v>
      </c>
    </row>
    <row r="360" customHeight="1" spans="1:16">
      <c r="A360" s="226">
        <v>95</v>
      </c>
      <c r="B360" s="227" t="s">
        <v>3020</v>
      </c>
      <c r="C360" s="102" t="s">
        <v>1445</v>
      </c>
      <c r="D360" s="48" t="s">
        <v>2670</v>
      </c>
      <c r="E360" s="227" t="s">
        <v>3021</v>
      </c>
      <c r="F360" s="227" t="s">
        <v>3022</v>
      </c>
      <c r="G360" s="227" t="s">
        <v>2673</v>
      </c>
      <c r="H360" s="228">
        <v>8</v>
      </c>
      <c r="I360" s="228" t="s">
        <v>731</v>
      </c>
      <c r="J360" s="228">
        <v>8</v>
      </c>
      <c r="K360" s="227" t="s">
        <v>2746</v>
      </c>
      <c r="L360" s="227" t="s">
        <v>1246</v>
      </c>
      <c r="M360" s="232">
        <v>44562</v>
      </c>
      <c r="N360" s="232">
        <v>44896</v>
      </c>
      <c r="O360" s="227" t="s">
        <v>2632</v>
      </c>
      <c r="P360" s="227" t="s">
        <v>655</v>
      </c>
    </row>
    <row r="361" customHeight="1" spans="1:16">
      <c r="A361" s="226">
        <v>96</v>
      </c>
      <c r="B361" s="227" t="s">
        <v>3023</v>
      </c>
      <c r="C361" s="102" t="s">
        <v>1445</v>
      </c>
      <c r="D361" s="48" t="s">
        <v>2670</v>
      </c>
      <c r="E361" s="227" t="s">
        <v>3024</v>
      </c>
      <c r="F361" s="227" t="s">
        <v>1505</v>
      </c>
      <c r="G361" s="227" t="s">
        <v>2673</v>
      </c>
      <c r="H361" s="228">
        <v>8</v>
      </c>
      <c r="I361" s="228" t="s">
        <v>731</v>
      </c>
      <c r="J361" s="228">
        <v>8</v>
      </c>
      <c r="K361" s="227" t="s">
        <v>2750</v>
      </c>
      <c r="L361" s="227" t="s">
        <v>1246</v>
      </c>
      <c r="M361" s="232">
        <v>44562</v>
      </c>
      <c r="N361" s="232">
        <v>44896</v>
      </c>
      <c r="O361" s="227" t="s">
        <v>1211</v>
      </c>
      <c r="P361" s="227" t="s">
        <v>3025</v>
      </c>
    </row>
    <row r="362" customHeight="1" spans="1:16">
      <c r="A362" s="226">
        <v>97</v>
      </c>
      <c r="B362" s="233" t="s">
        <v>3026</v>
      </c>
      <c r="C362" s="102" t="s">
        <v>1445</v>
      </c>
      <c r="D362" s="48" t="s">
        <v>2670</v>
      </c>
      <c r="E362" s="233" t="s">
        <v>3027</v>
      </c>
      <c r="F362" s="233" t="s">
        <v>3028</v>
      </c>
      <c r="G362" s="227" t="s">
        <v>2673</v>
      </c>
      <c r="H362" s="228">
        <v>8</v>
      </c>
      <c r="I362" s="228" t="s">
        <v>731</v>
      </c>
      <c r="J362" s="228">
        <v>8</v>
      </c>
      <c r="K362" s="227" t="s">
        <v>2755</v>
      </c>
      <c r="L362" s="227" t="s">
        <v>1246</v>
      </c>
      <c r="M362" s="232">
        <v>44562</v>
      </c>
      <c r="N362" s="232">
        <v>44896</v>
      </c>
      <c r="O362" s="227" t="s">
        <v>1211</v>
      </c>
      <c r="P362" s="227" t="s">
        <v>689</v>
      </c>
    </row>
    <row r="363" customHeight="1" spans="1:16">
      <c r="A363" s="226">
        <v>98</v>
      </c>
      <c r="B363" s="48" t="s">
        <v>3029</v>
      </c>
      <c r="C363" s="102" t="s">
        <v>1445</v>
      </c>
      <c r="D363" s="48" t="s">
        <v>2670</v>
      </c>
      <c r="E363" s="48" t="s">
        <v>2727</v>
      </c>
      <c r="F363" s="48" t="s">
        <v>3030</v>
      </c>
      <c r="G363" s="227" t="s">
        <v>162</v>
      </c>
      <c r="H363" s="228">
        <v>10</v>
      </c>
      <c r="I363" s="228" t="s">
        <v>731</v>
      </c>
      <c r="J363" s="228">
        <v>10</v>
      </c>
      <c r="K363" s="227" t="s">
        <v>3031</v>
      </c>
      <c r="L363" s="227" t="s">
        <v>1246</v>
      </c>
      <c r="M363" s="232">
        <v>44562</v>
      </c>
      <c r="N363" s="232">
        <v>44896</v>
      </c>
      <c r="O363" s="227" t="s">
        <v>997</v>
      </c>
      <c r="P363" s="227" t="s">
        <v>3030</v>
      </c>
    </row>
    <row r="364" customHeight="1" spans="1:16">
      <c r="A364" s="226">
        <v>99</v>
      </c>
      <c r="B364" s="48" t="s">
        <v>3032</v>
      </c>
      <c r="C364" s="102" t="s">
        <v>1445</v>
      </c>
      <c r="D364" s="48" t="s">
        <v>2670</v>
      </c>
      <c r="E364" s="48" t="s">
        <v>2727</v>
      </c>
      <c r="F364" s="48" t="s">
        <v>3033</v>
      </c>
      <c r="G364" s="227" t="s">
        <v>162</v>
      </c>
      <c r="H364" s="228">
        <v>10</v>
      </c>
      <c r="I364" s="228" t="s">
        <v>731</v>
      </c>
      <c r="J364" s="228">
        <v>10</v>
      </c>
      <c r="K364" s="227" t="s">
        <v>3034</v>
      </c>
      <c r="L364" s="227" t="s">
        <v>1246</v>
      </c>
      <c r="M364" s="232">
        <v>44562</v>
      </c>
      <c r="N364" s="232">
        <v>44896</v>
      </c>
      <c r="O364" s="227" t="s">
        <v>997</v>
      </c>
      <c r="P364" s="227" t="s">
        <v>3033</v>
      </c>
    </row>
    <row r="365" customHeight="1" spans="1:16">
      <c r="A365" s="226">
        <v>100</v>
      </c>
      <c r="B365" s="48" t="s">
        <v>3035</v>
      </c>
      <c r="C365" s="102" t="s">
        <v>1445</v>
      </c>
      <c r="D365" s="48" t="s">
        <v>2670</v>
      </c>
      <c r="E365" s="48" t="s">
        <v>3036</v>
      </c>
      <c r="F365" s="48" t="s">
        <v>2810</v>
      </c>
      <c r="G365" s="48" t="s">
        <v>162</v>
      </c>
      <c r="H365" s="48">
        <v>10</v>
      </c>
      <c r="I365" s="88" t="s">
        <v>731</v>
      </c>
      <c r="J365" s="48">
        <v>10</v>
      </c>
      <c r="K365" s="48" t="s">
        <v>3037</v>
      </c>
      <c r="L365" s="47" t="s">
        <v>1450</v>
      </c>
      <c r="M365" s="91">
        <v>44562</v>
      </c>
      <c r="N365" s="91">
        <v>44896</v>
      </c>
      <c r="O365" s="48" t="s">
        <v>2144</v>
      </c>
      <c r="P365" s="48" t="s">
        <v>3038</v>
      </c>
    </row>
    <row r="366" customHeight="1" spans="1:16">
      <c r="A366" s="226">
        <v>101</v>
      </c>
      <c r="B366" s="48" t="s">
        <v>3039</v>
      </c>
      <c r="C366" s="102" t="s">
        <v>1445</v>
      </c>
      <c r="D366" s="48" t="s">
        <v>2670</v>
      </c>
      <c r="E366" s="48" t="s">
        <v>3040</v>
      </c>
      <c r="F366" s="48" t="s">
        <v>906</v>
      </c>
      <c r="G366" s="48" t="s">
        <v>2673</v>
      </c>
      <c r="H366" s="48">
        <v>8</v>
      </c>
      <c r="I366" s="88" t="s">
        <v>731</v>
      </c>
      <c r="J366" s="48">
        <v>8</v>
      </c>
      <c r="K366" s="48" t="s">
        <v>3041</v>
      </c>
      <c r="L366" s="47" t="s">
        <v>1450</v>
      </c>
      <c r="M366" s="91">
        <v>44562</v>
      </c>
      <c r="N366" s="91">
        <v>44896</v>
      </c>
      <c r="O366" s="48" t="s">
        <v>2144</v>
      </c>
      <c r="P366" s="48" t="s">
        <v>3042</v>
      </c>
    </row>
    <row r="367" customHeight="1" spans="1:16">
      <c r="A367" s="226">
        <v>102</v>
      </c>
      <c r="B367" s="48" t="s">
        <v>3043</v>
      </c>
      <c r="C367" s="102" t="s">
        <v>1445</v>
      </c>
      <c r="D367" s="48" t="s">
        <v>2670</v>
      </c>
      <c r="E367" s="48" t="s">
        <v>3044</v>
      </c>
      <c r="F367" s="48" t="s">
        <v>3045</v>
      </c>
      <c r="G367" s="48" t="s">
        <v>162</v>
      </c>
      <c r="H367" s="48">
        <v>10</v>
      </c>
      <c r="I367" s="88" t="s">
        <v>731</v>
      </c>
      <c r="J367" s="48">
        <v>10</v>
      </c>
      <c r="K367" s="47" t="s">
        <v>3046</v>
      </c>
      <c r="L367" s="47" t="s">
        <v>1450</v>
      </c>
      <c r="M367" s="91">
        <v>44562</v>
      </c>
      <c r="N367" s="91">
        <v>44896</v>
      </c>
      <c r="O367" s="48" t="s">
        <v>2238</v>
      </c>
      <c r="P367" s="48" t="s">
        <v>3047</v>
      </c>
    </row>
    <row r="368" customHeight="1" spans="1:16">
      <c r="A368" s="226">
        <v>103</v>
      </c>
      <c r="B368" s="47" t="s">
        <v>3048</v>
      </c>
      <c r="C368" s="102" t="s">
        <v>1445</v>
      </c>
      <c r="D368" s="48" t="s">
        <v>2670</v>
      </c>
      <c r="E368" s="47" t="s">
        <v>3049</v>
      </c>
      <c r="F368" s="47" t="s">
        <v>3050</v>
      </c>
      <c r="G368" s="47" t="s">
        <v>1231</v>
      </c>
      <c r="H368" s="47">
        <v>5</v>
      </c>
      <c r="I368" s="88" t="s">
        <v>731</v>
      </c>
      <c r="J368" s="47">
        <v>5</v>
      </c>
      <c r="K368" s="47" t="s">
        <v>3051</v>
      </c>
      <c r="L368" s="47" t="s">
        <v>1450</v>
      </c>
      <c r="M368" s="91">
        <v>44562</v>
      </c>
      <c r="N368" s="91">
        <v>44896</v>
      </c>
      <c r="O368" s="47" t="s">
        <v>1233</v>
      </c>
      <c r="P368" s="47" t="s">
        <v>3052</v>
      </c>
    </row>
    <row r="369" customHeight="1" spans="1:16">
      <c r="A369" s="226">
        <v>104</v>
      </c>
      <c r="B369" s="47" t="s">
        <v>3053</v>
      </c>
      <c r="C369" s="102" t="s">
        <v>1445</v>
      </c>
      <c r="D369" s="48" t="s">
        <v>2670</v>
      </c>
      <c r="E369" s="47" t="s">
        <v>3054</v>
      </c>
      <c r="F369" s="47" t="s">
        <v>3055</v>
      </c>
      <c r="G369" s="47" t="s">
        <v>133</v>
      </c>
      <c r="H369" s="47">
        <v>15</v>
      </c>
      <c r="I369" s="88" t="s">
        <v>731</v>
      </c>
      <c r="J369" s="47">
        <v>15</v>
      </c>
      <c r="K369" s="47" t="s">
        <v>3056</v>
      </c>
      <c r="L369" s="47" t="s">
        <v>1450</v>
      </c>
      <c r="M369" s="91">
        <v>44562</v>
      </c>
      <c r="N369" s="91">
        <v>44896</v>
      </c>
      <c r="O369" s="47" t="s">
        <v>2080</v>
      </c>
      <c r="P369" s="47" t="s">
        <v>3057</v>
      </c>
    </row>
    <row r="370" customHeight="1" spans="1:16">
      <c r="A370" s="226">
        <v>105</v>
      </c>
      <c r="B370" s="47" t="s">
        <v>3058</v>
      </c>
      <c r="C370" s="102" t="s">
        <v>1445</v>
      </c>
      <c r="D370" s="48" t="s">
        <v>2670</v>
      </c>
      <c r="E370" s="47" t="s">
        <v>3059</v>
      </c>
      <c r="F370" s="47" t="s">
        <v>2968</v>
      </c>
      <c r="G370" s="47" t="s">
        <v>1231</v>
      </c>
      <c r="H370" s="47">
        <v>5</v>
      </c>
      <c r="I370" s="88" t="s">
        <v>731</v>
      </c>
      <c r="J370" s="47">
        <v>5</v>
      </c>
      <c r="K370" s="47" t="s">
        <v>2835</v>
      </c>
      <c r="L370" s="47" t="s">
        <v>1450</v>
      </c>
      <c r="M370" s="91">
        <v>44562</v>
      </c>
      <c r="N370" s="91">
        <v>44896</v>
      </c>
      <c r="O370" s="47" t="s">
        <v>2510</v>
      </c>
      <c r="P370" s="47" t="s">
        <v>3060</v>
      </c>
    </row>
    <row r="371" customHeight="1" spans="1:16">
      <c r="A371" s="226">
        <v>106</v>
      </c>
      <c r="B371" s="47" t="s">
        <v>3061</v>
      </c>
      <c r="C371" s="102" t="s">
        <v>1445</v>
      </c>
      <c r="D371" s="48" t="s">
        <v>2670</v>
      </c>
      <c r="E371" s="47" t="s">
        <v>3062</v>
      </c>
      <c r="F371" s="47" t="s">
        <v>3063</v>
      </c>
      <c r="G371" s="47" t="s">
        <v>2773</v>
      </c>
      <c r="H371" s="47">
        <v>7</v>
      </c>
      <c r="I371" s="88" t="s">
        <v>731</v>
      </c>
      <c r="J371" s="47">
        <v>7</v>
      </c>
      <c r="K371" s="47" t="s">
        <v>2946</v>
      </c>
      <c r="L371" s="47" t="s">
        <v>1450</v>
      </c>
      <c r="M371" s="91">
        <v>44562</v>
      </c>
      <c r="N371" s="91">
        <v>44896</v>
      </c>
      <c r="O371" s="47" t="s">
        <v>2238</v>
      </c>
      <c r="P371" s="47" t="s">
        <v>3064</v>
      </c>
    </row>
    <row r="372" customHeight="1" spans="1:16">
      <c r="A372" s="226">
        <v>107</v>
      </c>
      <c r="B372" s="47" t="s">
        <v>3065</v>
      </c>
      <c r="C372" s="102" t="s">
        <v>1445</v>
      </c>
      <c r="D372" s="48" t="s">
        <v>2670</v>
      </c>
      <c r="E372" s="47" t="s">
        <v>3066</v>
      </c>
      <c r="F372" s="47" t="s">
        <v>969</v>
      </c>
      <c r="G372" s="47" t="s">
        <v>162</v>
      </c>
      <c r="H372" s="47">
        <v>10</v>
      </c>
      <c r="I372" s="88" t="s">
        <v>731</v>
      </c>
      <c r="J372" s="47">
        <v>10</v>
      </c>
      <c r="K372" s="47" t="s">
        <v>3067</v>
      </c>
      <c r="L372" s="47" t="s">
        <v>1450</v>
      </c>
      <c r="M372" s="91">
        <v>44562</v>
      </c>
      <c r="N372" s="91">
        <v>44896</v>
      </c>
      <c r="O372" s="47" t="s">
        <v>2144</v>
      </c>
      <c r="P372" s="47" t="s">
        <v>3068</v>
      </c>
    </row>
    <row r="373" customHeight="1" spans="1:16">
      <c r="A373" s="226">
        <v>108</v>
      </c>
      <c r="B373" s="47" t="s">
        <v>3069</v>
      </c>
      <c r="C373" s="102" t="s">
        <v>1445</v>
      </c>
      <c r="D373" s="48" t="s">
        <v>2670</v>
      </c>
      <c r="E373" s="47" t="s">
        <v>3070</v>
      </c>
      <c r="F373" s="47" t="s">
        <v>1819</v>
      </c>
      <c r="G373" s="47" t="s">
        <v>1231</v>
      </c>
      <c r="H373" s="47">
        <v>5</v>
      </c>
      <c r="I373" s="88" t="s">
        <v>731</v>
      </c>
      <c r="J373" s="47">
        <v>5</v>
      </c>
      <c r="K373" s="47" t="s">
        <v>3071</v>
      </c>
      <c r="L373" s="47" t="s">
        <v>1450</v>
      </c>
      <c r="M373" s="91">
        <v>44562</v>
      </c>
      <c r="N373" s="91">
        <v>44896</v>
      </c>
      <c r="O373" s="47" t="s">
        <v>1513</v>
      </c>
      <c r="P373" s="47" t="s">
        <v>2094</v>
      </c>
    </row>
    <row r="374" customHeight="1" spans="1:16">
      <c r="A374" s="226">
        <v>109</v>
      </c>
      <c r="B374" s="47" t="s">
        <v>3072</v>
      </c>
      <c r="C374" s="102" t="s">
        <v>1445</v>
      </c>
      <c r="D374" s="48" t="s">
        <v>2670</v>
      </c>
      <c r="E374" s="47" t="s">
        <v>3073</v>
      </c>
      <c r="F374" s="47" t="s">
        <v>2159</v>
      </c>
      <c r="G374" s="47" t="s">
        <v>1231</v>
      </c>
      <c r="H374" s="47">
        <v>5</v>
      </c>
      <c r="I374" s="88" t="s">
        <v>731</v>
      </c>
      <c r="J374" s="47">
        <v>5</v>
      </c>
      <c r="K374" s="47" t="s">
        <v>3074</v>
      </c>
      <c r="L374" s="47" t="s">
        <v>1450</v>
      </c>
      <c r="M374" s="91">
        <v>44562</v>
      </c>
      <c r="N374" s="91">
        <v>44896</v>
      </c>
      <c r="O374" s="47" t="s">
        <v>2144</v>
      </c>
      <c r="P374" s="47" t="s">
        <v>3075</v>
      </c>
    </row>
    <row r="375" customHeight="1" spans="1:16">
      <c r="A375" s="226">
        <v>110</v>
      </c>
      <c r="B375" s="47" t="s">
        <v>3076</v>
      </c>
      <c r="C375" s="102" t="s">
        <v>1445</v>
      </c>
      <c r="D375" s="48" t="s">
        <v>2670</v>
      </c>
      <c r="E375" s="47" t="s">
        <v>3077</v>
      </c>
      <c r="F375" s="47" t="s">
        <v>3078</v>
      </c>
      <c r="G375" s="47" t="s">
        <v>2797</v>
      </c>
      <c r="H375" s="47">
        <v>4</v>
      </c>
      <c r="I375" s="88" t="s">
        <v>731</v>
      </c>
      <c r="J375" s="47">
        <v>4</v>
      </c>
      <c r="K375" s="47" t="s">
        <v>3079</v>
      </c>
      <c r="L375" s="47" t="s">
        <v>1450</v>
      </c>
      <c r="M375" s="91">
        <v>44562</v>
      </c>
      <c r="N375" s="91">
        <v>44896</v>
      </c>
      <c r="O375" s="47" t="s">
        <v>2238</v>
      </c>
      <c r="P375" s="47" t="s">
        <v>3080</v>
      </c>
    </row>
    <row r="376" customHeight="1" spans="1:16">
      <c r="A376" s="226">
        <v>111</v>
      </c>
      <c r="B376" s="47" t="s">
        <v>3081</v>
      </c>
      <c r="C376" s="102" t="s">
        <v>1445</v>
      </c>
      <c r="D376" s="48" t="s">
        <v>2670</v>
      </c>
      <c r="E376" s="47" t="s">
        <v>3082</v>
      </c>
      <c r="F376" s="47" t="s">
        <v>960</v>
      </c>
      <c r="G376" s="47" t="s">
        <v>2797</v>
      </c>
      <c r="H376" s="47">
        <v>4</v>
      </c>
      <c r="I376" s="88" t="s">
        <v>731</v>
      </c>
      <c r="J376" s="47">
        <v>4</v>
      </c>
      <c r="K376" s="48" t="s">
        <v>3083</v>
      </c>
      <c r="L376" s="47" t="s">
        <v>1450</v>
      </c>
      <c r="M376" s="91">
        <v>44562</v>
      </c>
      <c r="N376" s="91">
        <v>44896</v>
      </c>
      <c r="O376" s="47" t="s">
        <v>2238</v>
      </c>
      <c r="P376" s="47" t="s">
        <v>3084</v>
      </c>
    </row>
    <row r="377" customHeight="1" spans="1:16">
      <c r="A377" s="226">
        <v>112</v>
      </c>
      <c r="B377" s="47" t="s">
        <v>3085</v>
      </c>
      <c r="C377" s="102" t="s">
        <v>1445</v>
      </c>
      <c r="D377" s="48" t="s">
        <v>2670</v>
      </c>
      <c r="E377" s="47" t="s">
        <v>3086</v>
      </c>
      <c r="F377" s="47" t="s">
        <v>3087</v>
      </c>
      <c r="G377" s="47" t="s">
        <v>133</v>
      </c>
      <c r="H377" s="47">
        <v>15</v>
      </c>
      <c r="I377" s="88" t="s">
        <v>731</v>
      </c>
      <c r="J377" s="47">
        <v>15</v>
      </c>
      <c r="K377" s="47" t="s">
        <v>2681</v>
      </c>
      <c r="L377" s="47" t="s">
        <v>1450</v>
      </c>
      <c r="M377" s="91">
        <v>44562</v>
      </c>
      <c r="N377" s="91">
        <v>44896</v>
      </c>
      <c r="O377" s="47" t="s">
        <v>2788</v>
      </c>
      <c r="P377" s="47" t="s">
        <v>2134</v>
      </c>
    </row>
    <row r="378" customHeight="1" spans="1:16">
      <c r="A378" s="226">
        <v>113</v>
      </c>
      <c r="B378" s="47" t="s">
        <v>3088</v>
      </c>
      <c r="C378" s="102" t="s">
        <v>1445</v>
      </c>
      <c r="D378" s="48" t="s">
        <v>2670</v>
      </c>
      <c r="E378" s="47" t="s">
        <v>3089</v>
      </c>
      <c r="F378" s="47" t="s">
        <v>3090</v>
      </c>
      <c r="G378" s="47" t="s">
        <v>75</v>
      </c>
      <c r="H378" s="47">
        <v>20</v>
      </c>
      <c r="I378" s="88" t="s">
        <v>731</v>
      </c>
      <c r="J378" s="47">
        <v>20</v>
      </c>
      <c r="K378" s="47" t="s">
        <v>2684</v>
      </c>
      <c r="L378" s="47" t="s">
        <v>1450</v>
      </c>
      <c r="M378" s="91">
        <v>44562</v>
      </c>
      <c r="N378" s="91">
        <v>44896</v>
      </c>
      <c r="O378" s="47" t="s">
        <v>1285</v>
      </c>
      <c r="P378" s="47" t="s">
        <v>3091</v>
      </c>
    </row>
    <row r="379" customHeight="1" spans="1:16">
      <c r="A379" s="226">
        <v>114</v>
      </c>
      <c r="B379" s="47" t="s">
        <v>3092</v>
      </c>
      <c r="C379" s="102" t="s">
        <v>1445</v>
      </c>
      <c r="D379" s="48" t="s">
        <v>2670</v>
      </c>
      <c r="E379" s="47" t="s">
        <v>3093</v>
      </c>
      <c r="F379" s="47" t="s">
        <v>3094</v>
      </c>
      <c r="G379" s="47" t="s">
        <v>1231</v>
      </c>
      <c r="H379" s="47">
        <v>5</v>
      </c>
      <c r="I379" s="88" t="s">
        <v>731</v>
      </c>
      <c r="J379" s="47">
        <v>5</v>
      </c>
      <c r="K379" s="47" t="s">
        <v>2696</v>
      </c>
      <c r="L379" s="47" t="s">
        <v>1450</v>
      </c>
      <c r="M379" s="91">
        <v>44562</v>
      </c>
      <c r="N379" s="91">
        <v>44896</v>
      </c>
      <c r="O379" s="47" t="s">
        <v>1285</v>
      </c>
      <c r="P379" s="47" t="s">
        <v>3095</v>
      </c>
    </row>
    <row r="380" customHeight="1" spans="1:16">
      <c r="A380" s="226">
        <v>115</v>
      </c>
      <c r="B380" s="47" t="s">
        <v>3096</v>
      </c>
      <c r="C380" s="102" t="s">
        <v>1445</v>
      </c>
      <c r="D380" s="48" t="s">
        <v>2670</v>
      </c>
      <c r="E380" s="47" t="s">
        <v>3097</v>
      </c>
      <c r="F380" s="47" t="s">
        <v>3098</v>
      </c>
      <c r="G380" s="47" t="s">
        <v>133</v>
      </c>
      <c r="H380" s="47">
        <v>15</v>
      </c>
      <c r="I380" s="88" t="s">
        <v>731</v>
      </c>
      <c r="J380" s="47">
        <v>15</v>
      </c>
      <c r="K380" s="47" t="s">
        <v>3099</v>
      </c>
      <c r="L380" s="47" t="s">
        <v>1450</v>
      </c>
      <c r="M380" s="91">
        <v>44562</v>
      </c>
      <c r="N380" s="91">
        <v>44896</v>
      </c>
      <c r="O380" s="47" t="s">
        <v>1224</v>
      </c>
      <c r="P380" s="47" t="s">
        <v>3100</v>
      </c>
    </row>
    <row r="381" customHeight="1" spans="1:16">
      <c r="A381" s="226">
        <v>116</v>
      </c>
      <c r="B381" s="47" t="s">
        <v>3101</v>
      </c>
      <c r="C381" s="102" t="s">
        <v>1445</v>
      </c>
      <c r="D381" s="48" t="s">
        <v>2670</v>
      </c>
      <c r="E381" s="47" t="s">
        <v>3102</v>
      </c>
      <c r="F381" s="47" t="s">
        <v>2328</v>
      </c>
      <c r="G381" s="47" t="s">
        <v>2773</v>
      </c>
      <c r="H381" s="47">
        <v>7</v>
      </c>
      <c r="I381" s="88" t="s">
        <v>731</v>
      </c>
      <c r="J381" s="47">
        <v>7</v>
      </c>
      <c r="K381" s="47" t="s">
        <v>2714</v>
      </c>
      <c r="L381" s="47" t="s">
        <v>1450</v>
      </c>
      <c r="M381" s="91">
        <v>44562</v>
      </c>
      <c r="N381" s="91">
        <v>44896</v>
      </c>
      <c r="O381" s="47" t="s">
        <v>2272</v>
      </c>
      <c r="P381" s="47" t="s">
        <v>3103</v>
      </c>
    </row>
    <row r="382" customHeight="1" spans="1:16">
      <c r="A382" s="226">
        <v>117</v>
      </c>
      <c r="B382" s="47" t="s">
        <v>3104</v>
      </c>
      <c r="C382" s="102" t="s">
        <v>1445</v>
      </c>
      <c r="D382" s="48" t="s">
        <v>2670</v>
      </c>
      <c r="E382" s="47" t="s">
        <v>3105</v>
      </c>
      <c r="F382" s="47" t="s">
        <v>3106</v>
      </c>
      <c r="G382" s="47" t="s">
        <v>1231</v>
      </c>
      <c r="H382" s="47">
        <v>5</v>
      </c>
      <c r="I382" s="88" t="s">
        <v>731</v>
      </c>
      <c r="J382" s="47">
        <v>5</v>
      </c>
      <c r="K382" s="47" t="s">
        <v>3107</v>
      </c>
      <c r="L382" s="47" t="s">
        <v>1450</v>
      </c>
      <c r="M382" s="91">
        <v>44562</v>
      </c>
      <c r="N382" s="91">
        <v>44896</v>
      </c>
      <c r="O382" s="47" t="s">
        <v>2034</v>
      </c>
      <c r="P382" s="47" t="s">
        <v>2035</v>
      </c>
    </row>
    <row r="383" customHeight="1" spans="1:16">
      <c r="A383" s="226">
        <v>118</v>
      </c>
      <c r="B383" s="47" t="s">
        <v>3108</v>
      </c>
      <c r="C383" s="102" t="s">
        <v>1445</v>
      </c>
      <c r="D383" s="48" t="s">
        <v>2670</v>
      </c>
      <c r="E383" s="47" t="s">
        <v>3109</v>
      </c>
      <c r="F383" s="47" t="s">
        <v>1981</v>
      </c>
      <c r="G383" s="47" t="s">
        <v>2935</v>
      </c>
      <c r="H383" s="47">
        <v>2</v>
      </c>
      <c r="I383" s="88" t="s">
        <v>731</v>
      </c>
      <c r="J383" s="47">
        <v>2</v>
      </c>
      <c r="K383" s="48" t="s">
        <v>3110</v>
      </c>
      <c r="L383" s="47" t="s">
        <v>1450</v>
      </c>
      <c r="M383" s="91">
        <v>44562</v>
      </c>
      <c r="N383" s="91">
        <v>44896</v>
      </c>
      <c r="O383" s="47" t="s">
        <v>1217</v>
      </c>
      <c r="P383" s="47" t="s">
        <v>1984</v>
      </c>
    </row>
    <row r="384" customHeight="1" spans="1:16">
      <c r="A384" s="226">
        <v>119</v>
      </c>
      <c r="B384" s="47" t="s">
        <v>3111</v>
      </c>
      <c r="C384" s="102" t="s">
        <v>1445</v>
      </c>
      <c r="D384" s="48" t="s">
        <v>2670</v>
      </c>
      <c r="E384" s="47" t="s">
        <v>3112</v>
      </c>
      <c r="F384" s="47" t="s">
        <v>3113</v>
      </c>
      <c r="G384" s="47" t="s">
        <v>162</v>
      </c>
      <c r="H384" s="47">
        <v>10</v>
      </c>
      <c r="I384" s="88" t="s">
        <v>731</v>
      </c>
      <c r="J384" s="47">
        <v>10</v>
      </c>
      <c r="K384" s="47" t="s">
        <v>3046</v>
      </c>
      <c r="L384" s="47" t="s">
        <v>1450</v>
      </c>
      <c r="M384" s="91">
        <v>44562</v>
      </c>
      <c r="N384" s="91">
        <v>44896</v>
      </c>
      <c r="O384" s="47" t="s">
        <v>1224</v>
      </c>
      <c r="P384" s="47" t="s">
        <v>3114</v>
      </c>
    </row>
    <row r="385" customHeight="1" spans="1:16">
      <c r="A385" s="226">
        <v>120</v>
      </c>
      <c r="B385" s="47" t="s">
        <v>3115</v>
      </c>
      <c r="C385" s="102" t="s">
        <v>1445</v>
      </c>
      <c r="D385" s="48" t="s">
        <v>2670</v>
      </c>
      <c r="E385" s="47" t="s">
        <v>3116</v>
      </c>
      <c r="F385" s="47" t="s">
        <v>3117</v>
      </c>
      <c r="G385" s="47" t="s">
        <v>1231</v>
      </c>
      <c r="H385" s="47">
        <v>5</v>
      </c>
      <c r="I385" s="88" t="s">
        <v>731</v>
      </c>
      <c r="J385" s="47">
        <v>5</v>
      </c>
      <c r="K385" s="47" t="s">
        <v>2926</v>
      </c>
      <c r="L385" s="47" t="s">
        <v>1450</v>
      </c>
      <c r="M385" s="91">
        <v>44562</v>
      </c>
      <c r="N385" s="91">
        <v>44896</v>
      </c>
      <c r="O385" s="47" t="s">
        <v>2272</v>
      </c>
      <c r="P385" s="47" t="s">
        <v>3118</v>
      </c>
    </row>
    <row r="386" customHeight="1" spans="1:16">
      <c r="A386" s="234" t="s">
        <v>1298</v>
      </c>
      <c r="B386" s="234" t="s">
        <v>3119</v>
      </c>
      <c r="C386" s="102"/>
      <c r="D386" s="48"/>
      <c r="E386" s="234"/>
      <c r="F386" s="234"/>
      <c r="G386" s="235"/>
      <c r="H386" s="235">
        <f>SUM(H387:H413)</f>
        <v>1680</v>
      </c>
      <c r="I386" s="244"/>
      <c r="J386" s="235">
        <f>SUM(J387:J413)</f>
        <v>1680</v>
      </c>
      <c r="K386" s="234"/>
      <c r="L386" s="155"/>
      <c r="M386" s="234"/>
      <c r="N386" s="234"/>
      <c r="O386" s="234"/>
      <c r="P386" s="234"/>
    </row>
    <row r="387" customHeight="1" spans="1:16">
      <c r="A387" s="236">
        <v>1</v>
      </c>
      <c r="B387" s="237" t="s">
        <v>3120</v>
      </c>
      <c r="C387" s="102" t="s">
        <v>1445</v>
      </c>
      <c r="D387" s="155" t="s">
        <v>72</v>
      </c>
      <c r="E387" s="237" t="s">
        <v>3121</v>
      </c>
      <c r="F387" s="237" t="s">
        <v>994</v>
      </c>
      <c r="G387" s="238" t="s">
        <v>3122</v>
      </c>
      <c r="H387" s="238">
        <v>880</v>
      </c>
      <c r="I387" s="238" t="s">
        <v>731</v>
      </c>
      <c r="J387" s="238">
        <v>880</v>
      </c>
      <c r="K387" s="237" t="s">
        <v>3123</v>
      </c>
      <c r="L387" s="155" t="s">
        <v>1246</v>
      </c>
      <c r="M387" s="223" t="s">
        <v>1769</v>
      </c>
      <c r="N387" s="223" t="s">
        <v>3124</v>
      </c>
      <c r="O387" s="237" t="s">
        <v>997</v>
      </c>
      <c r="P387" s="237" t="s">
        <v>994</v>
      </c>
    </row>
    <row r="388" customHeight="1" spans="1:16">
      <c r="A388" s="132">
        <v>2</v>
      </c>
      <c r="B388" s="72" t="s">
        <v>3125</v>
      </c>
      <c r="C388" s="102" t="s">
        <v>1445</v>
      </c>
      <c r="D388" s="155" t="s">
        <v>72</v>
      </c>
      <c r="E388" s="72" t="s">
        <v>3126</v>
      </c>
      <c r="F388" s="72" t="s">
        <v>981</v>
      </c>
      <c r="G388" s="185" t="s">
        <v>3127</v>
      </c>
      <c r="H388" s="185">
        <v>56.91</v>
      </c>
      <c r="I388" s="185" t="s">
        <v>731</v>
      </c>
      <c r="J388" s="185">
        <v>56.91</v>
      </c>
      <c r="K388" s="72" t="s">
        <v>3128</v>
      </c>
      <c r="L388" s="155" t="s">
        <v>1246</v>
      </c>
      <c r="M388" s="223" t="s">
        <v>1769</v>
      </c>
      <c r="N388" s="223" t="s">
        <v>3124</v>
      </c>
      <c r="O388" s="72" t="s">
        <v>997</v>
      </c>
      <c r="P388" s="72" t="s">
        <v>1217</v>
      </c>
    </row>
    <row r="389" customHeight="1" spans="1:16">
      <c r="A389" s="132">
        <v>3</v>
      </c>
      <c r="B389" s="72" t="s">
        <v>3129</v>
      </c>
      <c r="C389" s="102" t="s">
        <v>1445</v>
      </c>
      <c r="D389" s="155" t="s">
        <v>72</v>
      </c>
      <c r="E389" s="72" t="s">
        <v>3130</v>
      </c>
      <c r="F389" s="72" t="s">
        <v>1018</v>
      </c>
      <c r="G389" s="185" t="s">
        <v>3127</v>
      </c>
      <c r="H389" s="185">
        <v>12.04</v>
      </c>
      <c r="I389" s="185" t="s">
        <v>731</v>
      </c>
      <c r="J389" s="185">
        <v>12.04</v>
      </c>
      <c r="K389" s="72" t="s">
        <v>3131</v>
      </c>
      <c r="L389" s="155" t="s">
        <v>1246</v>
      </c>
      <c r="M389" s="223" t="s">
        <v>1769</v>
      </c>
      <c r="N389" s="223" t="s">
        <v>3124</v>
      </c>
      <c r="O389" s="72" t="s">
        <v>997</v>
      </c>
      <c r="P389" s="72" t="s">
        <v>2034</v>
      </c>
    </row>
    <row r="390" customHeight="1" spans="1:16">
      <c r="A390" s="132">
        <v>4</v>
      </c>
      <c r="B390" s="72" t="s">
        <v>3132</v>
      </c>
      <c r="C390" s="102" t="s">
        <v>1445</v>
      </c>
      <c r="D390" s="155" t="s">
        <v>72</v>
      </c>
      <c r="E390" s="72" t="s">
        <v>3133</v>
      </c>
      <c r="F390" s="72" t="s">
        <v>1014</v>
      </c>
      <c r="G390" s="185" t="s">
        <v>3127</v>
      </c>
      <c r="H390" s="185">
        <v>44.45</v>
      </c>
      <c r="I390" s="185" t="s">
        <v>731</v>
      </c>
      <c r="J390" s="185">
        <v>44.45</v>
      </c>
      <c r="K390" s="72" t="s">
        <v>3134</v>
      </c>
      <c r="L390" s="155" t="s">
        <v>1246</v>
      </c>
      <c r="M390" s="223" t="s">
        <v>1769</v>
      </c>
      <c r="N390" s="223" t="s">
        <v>3124</v>
      </c>
      <c r="O390" s="72" t="s">
        <v>997</v>
      </c>
      <c r="P390" s="72" t="s">
        <v>1285</v>
      </c>
    </row>
    <row r="391" customHeight="1" spans="1:16">
      <c r="A391" s="132">
        <v>5</v>
      </c>
      <c r="B391" s="72" t="s">
        <v>3135</v>
      </c>
      <c r="C391" s="102" t="s">
        <v>1445</v>
      </c>
      <c r="D391" s="155" t="s">
        <v>72</v>
      </c>
      <c r="E391" s="72" t="s">
        <v>3136</v>
      </c>
      <c r="F391" s="72" t="s">
        <v>1022</v>
      </c>
      <c r="G391" s="185" t="s">
        <v>3127</v>
      </c>
      <c r="H391" s="185">
        <v>24.85</v>
      </c>
      <c r="I391" s="185" t="s">
        <v>731</v>
      </c>
      <c r="J391" s="185">
        <v>24.85</v>
      </c>
      <c r="K391" s="72" t="s">
        <v>3137</v>
      </c>
      <c r="L391" s="155" t="s">
        <v>1246</v>
      </c>
      <c r="M391" s="223" t="s">
        <v>1769</v>
      </c>
      <c r="N391" s="223" t="s">
        <v>3124</v>
      </c>
      <c r="O391" s="72" t="s">
        <v>997</v>
      </c>
      <c r="P391" s="72" t="s">
        <v>2047</v>
      </c>
    </row>
    <row r="392" customHeight="1" spans="1:16">
      <c r="A392" s="132">
        <v>6</v>
      </c>
      <c r="B392" s="72" t="s">
        <v>3138</v>
      </c>
      <c r="C392" s="102" t="s">
        <v>1445</v>
      </c>
      <c r="D392" s="155" t="s">
        <v>72</v>
      </c>
      <c r="E392" s="72" t="s">
        <v>3139</v>
      </c>
      <c r="F392" s="72" t="s">
        <v>217</v>
      </c>
      <c r="G392" s="185" t="s">
        <v>3127</v>
      </c>
      <c r="H392" s="185">
        <v>17.01</v>
      </c>
      <c r="I392" s="185" t="s">
        <v>731</v>
      </c>
      <c r="J392" s="185">
        <v>17.01</v>
      </c>
      <c r="K392" s="72" t="s">
        <v>3140</v>
      </c>
      <c r="L392" s="155" t="s">
        <v>1246</v>
      </c>
      <c r="M392" s="223" t="s">
        <v>1769</v>
      </c>
      <c r="N392" s="223" t="s">
        <v>3124</v>
      </c>
      <c r="O392" s="72" t="s">
        <v>997</v>
      </c>
      <c r="P392" s="72" t="s">
        <v>2080</v>
      </c>
    </row>
    <row r="393" customHeight="1" spans="1:16">
      <c r="A393" s="132">
        <v>7</v>
      </c>
      <c r="B393" s="72" t="s">
        <v>3141</v>
      </c>
      <c r="C393" s="102" t="s">
        <v>1445</v>
      </c>
      <c r="D393" s="155" t="s">
        <v>72</v>
      </c>
      <c r="E393" s="72" t="s">
        <v>3142</v>
      </c>
      <c r="F393" s="72" t="s">
        <v>756</v>
      </c>
      <c r="G393" s="185" t="s">
        <v>3127</v>
      </c>
      <c r="H393" s="185">
        <v>9.52</v>
      </c>
      <c r="I393" s="185" t="s">
        <v>731</v>
      </c>
      <c r="J393" s="185">
        <v>9.52</v>
      </c>
      <c r="K393" s="72" t="s">
        <v>3143</v>
      </c>
      <c r="L393" s="155" t="s">
        <v>1246</v>
      </c>
      <c r="M393" s="223" t="s">
        <v>1769</v>
      </c>
      <c r="N393" s="223" t="s">
        <v>3124</v>
      </c>
      <c r="O393" s="72" t="s">
        <v>997</v>
      </c>
      <c r="P393" s="72" t="s">
        <v>1571</v>
      </c>
    </row>
    <row r="394" customHeight="1" spans="1:16">
      <c r="A394" s="132">
        <v>8</v>
      </c>
      <c r="B394" s="72" t="s">
        <v>3144</v>
      </c>
      <c r="C394" s="102" t="s">
        <v>1445</v>
      </c>
      <c r="D394" s="155" t="s">
        <v>72</v>
      </c>
      <c r="E394" s="72" t="s">
        <v>3145</v>
      </c>
      <c r="F394" s="72" t="s">
        <v>1038</v>
      </c>
      <c r="G394" s="185" t="s">
        <v>3127</v>
      </c>
      <c r="H394" s="185">
        <v>33.25</v>
      </c>
      <c r="I394" s="185" t="s">
        <v>731</v>
      </c>
      <c r="J394" s="185">
        <v>33.25</v>
      </c>
      <c r="K394" s="72" t="s">
        <v>3146</v>
      </c>
      <c r="L394" s="155" t="s">
        <v>1246</v>
      </c>
      <c r="M394" s="223" t="s">
        <v>1769</v>
      </c>
      <c r="N394" s="223" t="s">
        <v>3124</v>
      </c>
      <c r="O394" s="72" t="s">
        <v>997</v>
      </c>
      <c r="P394" s="72" t="s">
        <v>2144</v>
      </c>
    </row>
    <row r="395" customHeight="1" spans="1:16">
      <c r="A395" s="132">
        <v>9</v>
      </c>
      <c r="B395" s="72" t="s">
        <v>3147</v>
      </c>
      <c r="C395" s="102" t="s">
        <v>1445</v>
      </c>
      <c r="D395" s="155" t="s">
        <v>72</v>
      </c>
      <c r="E395" s="72" t="s">
        <v>3148</v>
      </c>
      <c r="F395" s="72" t="s">
        <v>1042</v>
      </c>
      <c r="G395" s="185" t="s">
        <v>3127</v>
      </c>
      <c r="H395" s="185">
        <v>18.2</v>
      </c>
      <c r="I395" s="185" t="s">
        <v>731</v>
      </c>
      <c r="J395" s="185">
        <v>18.2</v>
      </c>
      <c r="K395" s="72" t="s">
        <v>3149</v>
      </c>
      <c r="L395" s="155" t="s">
        <v>1246</v>
      </c>
      <c r="M395" s="223" t="s">
        <v>1769</v>
      </c>
      <c r="N395" s="223" t="s">
        <v>3124</v>
      </c>
      <c r="O395" s="72" t="s">
        <v>997</v>
      </c>
      <c r="P395" s="72" t="s">
        <v>2832</v>
      </c>
    </row>
    <row r="396" customHeight="1" spans="1:16">
      <c r="A396" s="132">
        <v>10</v>
      </c>
      <c r="B396" s="72" t="s">
        <v>3150</v>
      </c>
      <c r="C396" s="102" t="s">
        <v>1445</v>
      </c>
      <c r="D396" s="155" t="s">
        <v>72</v>
      </c>
      <c r="E396" s="72" t="s">
        <v>3151</v>
      </c>
      <c r="F396" s="72" t="s">
        <v>1046</v>
      </c>
      <c r="G396" s="185" t="s">
        <v>3127</v>
      </c>
      <c r="H396" s="185">
        <v>35.56</v>
      </c>
      <c r="I396" s="185" t="s">
        <v>731</v>
      </c>
      <c r="J396" s="185">
        <v>35.56</v>
      </c>
      <c r="K396" s="72" t="s">
        <v>3152</v>
      </c>
      <c r="L396" s="155" t="s">
        <v>1246</v>
      </c>
      <c r="M396" s="223" t="s">
        <v>1769</v>
      </c>
      <c r="N396" s="223" t="s">
        <v>3124</v>
      </c>
      <c r="O396" s="72" t="s">
        <v>997</v>
      </c>
      <c r="P396" s="72" t="s">
        <v>2238</v>
      </c>
    </row>
    <row r="397" customHeight="1" spans="1:16">
      <c r="A397" s="132">
        <v>11</v>
      </c>
      <c r="B397" s="72" t="s">
        <v>3153</v>
      </c>
      <c r="C397" s="102" t="s">
        <v>1445</v>
      </c>
      <c r="D397" s="155" t="s">
        <v>72</v>
      </c>
      <c r="E397" s="72" t="s">
        <v>3154</v>
      </c>
      <c r="F397" s="72" t="s">
        <v>1053</v>
      </c>
      <c r="G397" s="185" t="s">
        <v>3127</v>
      </c>
      <c r="H397" s="185">
        <v>15.26</v>
      </c>
      <c r="I397" s="185" t="s">
        <v>731</v>
      </c>
      <c r="J397" s="185">
        <v>15.26</v>
      </c>
      <c r="K397" s="72" t="s">
        <v>3155</v>
      </c>
      <c r="L397" s="155" t="s">
        <v>1246</v>
      </c>
      <c r="M397" s="223" t="s">
        <v>1769</v>
      </c>
      <c r="N397" s="223" t="s">
        <v>3124</v>
      </c>
      <c r="O397" s="72" t="s">
        <v>997</v>
      </c>
      <c r="P397" s="72" t="s">
        <v>1233</v>
      </c>
    </row>
    <row r="398" customHeight="1" spans="1:16">
      <c r="A398" s="132">
        <v>12</v>
      </c>
      <c r="B398" s="72" t="s">
        <v>3156</v>
      </c>
      <c r="C398" s="102" t="s">
        <v>1445</v>
      </c>
      <c r="D398" s="155" t="s">
        <v>72</v>
      </c>
      <c r="E398" s="72" t="s">
        <v>3157</v>
      </c>
      <c r="F398" s="72" t="s">
        <v>926</v>
      </c>
      <c r="G398" s="185" t="s">
        <v>3127</v>
      </c>
      <c r="H398" s="185">
        <v>27.16</v>
      </c>
      <c r="I398" s="185" t="s">
        <v>731</v>
      </c>
      <c r="J398" s="185">
        <v>27.16</v>
      </c>
      <c r="K398" s="72" t="s">
        <v>3158</v>
      </c>
      <c r="L398" s="155" t="s">
        <v>1246</v>
      </c>
      <c r="M398" s="223" t="s">
        <v>1769</v>
      </c>
      <c r="N398" s="223" t="s">
        <v>3124</v>
      </c>
      <c r="O398" s="72" t="s">
        <v>997</v>
      </c>
      <c r="P398" s="72" t="s">
        <v>2272</v>
      </c>
    </row>
    <row r="399" customHeight="1" spans="1:16">
      <c r="A399" s="132">
        <v>13</v>
      </c>
      <c r="B399" s="72" t="s">
        <v>3159</v>
      </c>
      <c r="C399" s="102" t="s">
        <v>1445</v>
      </c>
      <c r="D399" s="155" t="s">
        <v>72</v>
      </c>
      <c r="E399" s="72" t="s">
        <v>3160</v>
      </c>
      <c r="F399" s="72" t="s">
        <v>768</v>
      </c>
      <c r="G399" s="185" t="s">
        <v>3127</v>
      </c>
      <c r="H399" s="185">
        <v>29.26</v>
      </c>
      <c r="I399" s="185" t="s">
        <v>731</v>
      </c>
      <c r="J399" s="185">
        <v>29.26</v>
      </c>
      <c r="K399" s="72" t="s">
        <v>3161</v>
      </c>
      <c r="L399" s="155" t="s">
        <v>1246</v>
      </c>
      <c r="M399" s="223" t="s">
        <v>1769</v>
      </c>
      <c r="N399" s="223" t="s">
        <v>3124</v>
      </c>
      <c r="O399" s="72" t="s">
        <v>997</v>
      </c>
      <c r="P399" s="72" t="s">
        <v>1513</v>
      </c>
    </row>
    <row r="400" customHeight="1" spans="1:16">
      <c r="A400" s="132">
        <v>14</v>
      </c>
      <c r="B400" s="72" t="s">
        <v>3162</v>
      </c>
      <c r="C400" s="102" t="s">
        <v>1445</v>
      </c>
      <c r="D400" s="155" t="s">
        <v>72</v>
      </c>
      <c r="E400" s="72" t="s">
        <v>3163</v>
      </c>
      <c r="F400" s="72" t="s">
        <v>699</v>
      </c>
      <c r="G400" s="185" t="s">
        <v>3127</v>
      </c>
      <c r="H400" s="185">
        <v>27.65</v>
      </c>
      <c r="I400" s="185" t="s">
        <v>731</v>
      </c>
      <c r="J400" s="185">
        <v>27.65</v>
      </c>
      <c r="K400" s="72" t="s">
        <v>3164</v>
      </c>
      <c r="L400" s="155" t="s">
        <v>1246</v>
      </c>
      <c r="M400" s="223" t="s">
        <v>1769</v>
      </c>
      <c r="N400" s="223" t="s">
        <v>3124</v>
      </c>
      <c r="O400" s="72" t="s">
        <v>997</v>
      </c>
      <c r="P400" s="72" t="s">
        <v>2788</v>
      </c>
    </row>
    <row r="401" customHeight="1" spans="1:16">
      <c r="A401" s="132">
        <v>15</v>
      </c>
      <c r="B401" s="72" t="s">
        <v>3165</v>
      </c>
      <c r="C401" s="102" t="s">
        <v>1445</v>
      </c>
      <c r="D401" s="155" t="s">
        <v>72</v>
      </c>
      <c r="E401" s="72" t="s">
        <v>3166</v>
      </c>
      <c r="F401" s="72" t="s">
        <v>977</v>
      </c>
      <c r="G401" s="185" t="s">
        <v>3127</v>
      </c>
      <c r="H401" s="185">
        <v>31.64</v>
      </c>
      <c r="I401" s="185" t="s">
        <v>731</v>
      </c>
      <c r="J401" s="185">
        <v>31.64</v>
      </c>
      <c r="K401" s="72" t="s">
        <v>3167</v>
      </c>
      <c r="L401" s="155" t="s">
        <v>1246</v>
      </c>
      <c r="M401" s="223" t="s">
        <v>1769</v>
      </c>
      <c r="N401" s="223" t="s">
        <v>3124</v>
      </c>
      <c r="O401" s="72" t="s">
        <v>997</v>
      </c>
      <c r="P401" s="72" t="s">
        <v>1224</v>
      </c>
    </row>
    <row r="402" customHeight="1" spans="1:16">
      <c r="A402" s="132">
        <v>16</v>
      </c>
      <c r="B402" s="72" t="s">
        <v>3168</v>
      </c>
      <c r="C402" s="102" t="s">
        <v>1445</v>
      </c>
      <c r="D402" s="155" t="s">
        <v>72</v>
      </c>
      <c r="E402" s="72" t="s">
        <v>3169</v>
      </c>
      <c r="F402" s="72" t="s">
        <v>794</v>
      </c>
      <c r="G402" s="185" t="s">
        <v>3127</v>
      </c>
      <c r="H402" s="185">
        <v>7.63</v>
      </c>
      <c r="I402" s="185" t="s">
        <v>731</v>
      </c>
      <c r="J402" s="185">
        <v>7.63</v>
      </c>
      <c r="K402" s="72" t="s">
        <v>3170</v>
      </c>
      <c r="L402" s="155" t="s">
        <v>1246</v>
      </c>
      <c r="M402" s="223" t="s">
        <v>1769</v>
      </c>
      <c r="N402" s="223" t="s">
        <v>3124</v>
      </c>
      <c r="O402" s="72" t="s">
        <v>997</v>
      </c>
      <c r="P402" s="72" t="s">
        <v>2416</v>
      </c>
    </row>
    <row r="403" customHeight="1" spans="1:16">
      <c r="A403" s="132">
        <v>17</v>
      </c>
      <c r="B403" s="72" t="s">
        <v>3171</v>
      </c>
      <c r="C403" s="102" t="s">
        <v>1445</v>
      </c>
      <c r="D403" s="155" t="s">
        <v>72</v>
      </c>
      <c r="E403" s="72" t="s">
        <v>3172</v>
      </c>
      <c r="F403" s="72" t="s">
        <v>1064</v>
      </c>
      <c r="G403" s="185" t="s">
        <v>3127</v>
      </c>
      <c r="H403" s="185">
        <v>11.9</v>
      </c>
      <c r="I403" s="185" t="s">
        <v>731</v>
      </c>
      <c r="J403" s="185">
        <v>11.9</v>
      </c>
      <c r="K403" s="72" t="s">
        <v>3173</v>
      </c>
      <c r="L403" s="155" t="s">
        <v>1246</v>
      </c>
      <c r="M403" s="223" t="s">
        <v>1769</v>
      </c>
      <c r="N403" s="223" t="s">
        <v>3124</v>
      </c>
      <c r="O403" s="72" t="s">
        <v>997</v>
      </c>
      <c r="P403" s="72" t="s">
        <v>1206</v>
      </c>
    </row>
    <row r="404" customHeight="1" spans="1:16">
      <c r="A404" s="132">
        <v>18</v>
      </c>
      <c r="B404" s="72" t="s">
        <v>3174</v>
      </c>
      <c r="C404" s="102" t="s">
        <v>1445</v>
      </c>
      <c r="D404" s="155" t="s">
        <v>72</v>
      </c>
      <c r="E404" s="72" t="s">
        <v>3175</v>
      </c>
      <c r="F404" s="72" t="s">
        <v>1060</v>
      </c>
      <c r="G404" s="185" t="s">
        <v>3127</v>
      </c>
      <c r="H404" s="185">
        <v>13.02</v>
      </c>
      <c r="I404" s="185" t="s">
        <v>731</v>
      </c>
      <c r="J404" s="185">
        <v>13.02</v>
      </c>
      <c r="K404" s="72" t="s">
        <v>3176</v>
      </c>
      <c r="L404" s="155" t="s">
        <v>1246</v>
      </c>
      <c r="M404" s="223" t="s">
        <v>1769</v>
      </c>
      <c r="N404" s="223" t="s">
        <v>3124</v>
      </c>
      <c r="O404" s="72" t="s">
        <v>997</v>
      </c>
      <c r="P404" s="72" t="s">
        <v>1264</v>
      </c>
    </row>
    <row r="405" customHeight="1" spans="1:16">
      <c r="A405" s="132">
        <v>19</v>
      </c>
      <c r="B405" s="72" t="s">
        <v>3177</v>
      </c>
      <c r="C405" s="102" t="s">
        <v>1445</v>
      </c>
      <c r="D405" s="155" t="s">
        <v>72</v>
      </c>
      <c r="E405" s="72" t="s">
        <v>3178</v>
      </c>
      <c r="F405" s="72" t="s">
        <v>1071</v>
      </c>
      <c r="G405" s="185" t="s">
        <v>3127</v>
      </c>
      <c r="H405" s="185">
        <v>12.25</v>
      </c>
      <c r="I405" s="185" t="s">
        <v>731</v>
      </c>
      <c r="J405" s="185">
        <v>12.25</v>
      </c>
      <c r="K405" s="72" t="s">
        <v>3179</v>
      </c>
      <c r="L405" s="155" t="s">
        <v>1246</v>
      </c>
      <c r="M405" s="223" t="s">
        <v>1769</v>
      </c>
      <c r="N405" s="223" t="s">
        <v>3124</v>
      </c>
      <c r="O405" s="72" t="s">
        <v>997</v>
      </c>
      <c r="P405" s="72" t="s">
        <v>2931</v>
      </c>
    </row>
    <row r="406" customHeight="1" spans="1:16">
      <c r="A406" s="132">
        <v>20</v>
      </c>
      <c r="B406" s="72" t="s">
        <v>3180</v>
      </c>
      <c r="C406" s="102" t="s">
        <v>1445</v>
      </c>
      <c r="D406" s="155" t="s">
        <v>72</v>
      </c>
      <c r="E406" s="72" t="s">
        <v>3181</v>
      </c>
      <c r="F406" s="72" t="s">
        <v>1078</v>
      </c>
      <c r="G406" s="185" t="s">
        <v>3127</v>
      </c>
      <c r="H406" s="185">
        <v>8.05</v>
      </c>
      <c r="I406" s="185" t="s">
        <v>731</v>
      </c>
      <c r="J406" s="185">
        <v>8.05</v>
      </c>
      <c r="K406" s="72" t="s">
        <v>3182</v>
      </c>
      <c r="L406" s="155" t="s">
        <v>1246</v>
      </c>
      <c r="M406" s="223" t="s">
        <v>1769</v>
      </c>
      <c r="N406" s="223" t="s">
        <v>3124</v>
      </c>
      <c r="O406" s="72" t="s">
        <v>997</v>
      </c>
      <c r="P406" s="72" t="s">
        <v>2520</v>
      </c>
    </row>
    <row r="407" customHeight="1" spans="1:16">
      <c r="A407" s="132">
        <v>21</v>
      </c>
      <c r="B407" s="72" t="s">
        <v>3183</v>
      </c>
      <c r="C407" s="102" t="s">
        <v>1445</v>
      </c>
      <c r="D407" s="155" t="s">
        <v>72</v>
      </c>
      <c r="E407" s="72" t="s">
        <v>3184</v>
      </c>
      <c r="F407" s="72" t="s">
        <v>1082</v>
      </c>
      <c r="G407" s="185" t="s">
        <v>3127</v>
      </c>
      <c r="H407" s="185">
        <v>9.45</v>
      </c>
      <c r="I407" s="185" t="s">
        <v>731</v>
      </c>
      <c r="J407" s="185">
        <v>9.45</v>
      </c>
      <c r="K407" s="72" t="s">
        <v>3185</v>
      </c>
      <c r="L407" s="155" t="s">
        <v>1246</v>
      </c>
      <c r="M407" s="223" t="s">
        <v>1769</v>
      </c>
      <c r="N407" s="223" t="s">
        <v>3124</v>
      </c>
      <c r="O407" s="72" t="s">
        <v>997</v>
      </c>
      <c r="P407" s="72" t="s">
        <v>2510</v>
      </c>
    </row>
    <row r="408" customHeight="1" spans="1:16">
      <c r="A408" s="132">
        <v>22</v>
      </c>
      <c r="B408" s="72" t="s">
        <v>3186</v>
      </c>
      <c r="C408" s="102" t="s">
        <v>1445</v>
      </c>
      <c r="D408" s="155" t="s">
        <v>72</v>
      </c>
      <c r="E408" s="72" t="s">
        <v>3187</v>
      </c>
      <c r="F408" s="72" t="s">
        <v>709</v>
      </c>
      <c r="G408" s="185" t="s">
        <v>3127</v>
      </c>
      <c r="H408" s="185">
        <v>12.32</v>
      </c>
      <c r="I408" s="185" t="s">
        <v>731</v>
      </c>
      <c r="J408" s="185">
        <v>12.32</v>
      </c>
      <c r="K408" s="72" t="s">
        <v>3188</v>
      </c>
      <c r="L408" s="155" t="s">
        <v>1246</v>
      </c>
      <c r="M408" s="223" t="s">
        <v>1769</v>
      </c>
      <c r="N408" s="223" t="s">
        <v>3124</v>
      </c>
      <c r="O408" s="72" t="s">
        <v>997</v>
      </c>
      <c r="P408" s="72" t="s">
        <v>1296</v>
      </c>
    </row>
    <row r="409" customHeight="1" spans="1:16">
      <c r="A409" s="132">
        <v>23</v>
      </c>
      <c r="B409" s="72" t="s">
        <v>3189</v>
      </c>
      <c r="C409" s="102" t="s">
        <v>1445</v>
      </c>
      <c r="D409" s="155" t="s">
        <v>72</v>
      </c>
      <c r="E409" s="72" t="s">
        <v>3190</v>
      </c>
      <c r="F409" s="72" t="s">
        <v>956</v>
      </c>
      <c r="G409" s="185" t="s">
        <v>3127</v>
      </c>
      <c r="H409" s="185">
        <v>32.9</v>
      </c>
      <c r="I409" s="185" t="s">
        <v>731</v>
      </c>
      <c r="J409" s="185">
        <v>32.9</v>
      </c>
      <c r="K409" s="72" t="s">
        <v>3191</v>
      </c>
      <c r="L409" s="155" t="s">
        <v>1246</v>
      </c>
      <c r="M409" s="223" t="s">
        <v>1769</v>
      </c>
      <c r="N409" s="223" t="s">
        <v>3124</v>
      </c>
      <c r="O409" s="72" t="s">
        <v>997</v>
      </c>
      <c r="P409" s="72" t="s">
        <v>2632</v>
      </c>
    </row>
    <row r="410" customHeight="1" spans="1:16">
      <c r="A410" s="132">
        <v>24</v>
      </c>
      <c r="B410" s="72" t="s">
        <v>3192</v>
      </c>
      <c r="C410" s="102" t="s">
        <v>1445</v>
      </c>
      <c r="D410" s="155" t="s">
        <v>72</v>
      </c>
      <c r="E410" s="72" t="s">
        <v>3193</v>
      </c>
      <c r="F410" s="72" t="s">
        <v>1086</v>
      </c>
      <c r="G410" s="185" t="s">
        <v>3127</v>
      </c>
      <c r="H410" s="185">
        <v>43.4</v>
      </c>
      <c r="I410" s="185" t="s">
        <v>731</v>
      </c>
      <c r="J410" s="185">
        <v>43.4</v>
      </c>
      <c r="K410" s="72" t="s">
        <v>3194</v>
      </c>
      <c r="L410" s="155" t="s">
        <v>1246</v>
      </c>
      <c r="M410" s="223" t="s">
        <v>1769</v>
      </c>
      <c r="N410" s="223" t="s">
        <v>3124</v>
      </c>
      <c r="O410" s="72" t="s">
        <v>997</v>
      </c>
      <c r="P410" s="72" t="s">
        <v>1194</v>
      </c>
    </row>
    <row r="411" customHeight="1" spans="1:16">
      <c r="A411" s="132">
        <v>25</v>
      </c>
      <c r="B411" s="72" t="s">
        <v>3195</v>
      </c>
      <c r="C411" s="102" t="s">
        <v>1445</v>
      </c>
      <c r="D411" s="155" t="s">
        <v>72</v>
      </c>
      <c r="E411" s="72" t="s">
        <v>3196</v>
      </c>
      <c r="F411" s="72" t="s">
        <v>1093</v>
      </c>
      <c r="G411" s="185" t="s">
        <v>3127</v>
      </c>
      <c r="H411" s="185">
        <v>18.9</v>
      </c>
      <c r="I411" s="185" t="s">
        <v>731</v>
      </c>
      <c r="J411" s="185">
        <v>18.9</v>
      </c>
      <c r="K411" s="72" t="s">
        <v>3197</v>
      </c>
      <c r="L411" s="155" t="s">
        <v>1246</v>
      </c>
      <c r="M411" s="223" t="s">
        <v>1769</v>
      </c>
      <c r="N411" s="223" t="s">
        <v>3124</v>
      </c>
      <c r="O411" s="72" t="s">
        <v>997</v>
      </c>
      <c r="P411" s="72" t="s">
        <v>1277</v>
      </c>
    </row>
    <row r="412" customHeight="1" spans="1:16">
      <c r="A412" s="132">
        <v>26</v>
      </c>
      <c r="B412" s="72" t="s">
        <v>3198</v>
      </c>
      <c r="C412" s="102" t="s">
        <v>1445</v>
      </c>
      <c r="D412" s="155" t="s">
        <v>72</v>
      </c>
      <c r="E412" s="72" t="s">
        <v>3199</v>
      </c>
      <c r="F412" s="72" t="s">
        <v>1097</v>
      </c>
      <c r="G412" s="185" t="s">
        <v>3127</v>
      </c>
      <c r="H412" s="185">
        <v>7.42</v>
      </c>
      <c r="I412" s="185" t="s">
        <v>731</v>
      </c>
      <c r="J412" s="185">
        <v>7.42</v>
      </c>
      <c r="K412" s="72" t="s">
        <v>3200</v>
      </c>
      <c r="L412" s="155" t="s">
        <v>1246</v>
      </c>
      <c r="M412" s="223" t="s">
        <v>1769</v>
      </c>
      <c r="N412" s="223" t="s">
        <v>3124</v>
      </c>
      <c r="O412" s="72" t="s">
        <v>997</v>
      </c>
      <c r="P412" s="72" t="s">
        <v>1211</v>
      </c>
    </row>
    <row r="413" ht="94" customHeight="1" spans="1:16">
      <c r="A413" s="132">
        <v>27</v>
      </c>
      <c r="B413" s="72" t="s">
        <v>3201</v>
      </c>
      <c r="C413" s="102" t="s">
        <v>1445</v>
      </c>
      <c r="D413" s="155" t="s">
        <v>72</v>
      </c>
      <c r="E413" s="72" t="s">
        <v>3202</v>
      </c>
      <c r="F413" s="72" t="s">
        <v>3203</v>
      </c>
      <c r="G413" s="185" t="s">
        <v>2132</v>
      </c>
      <c r="H413" s="185">
        <v>240</v>
      </c>
      <c r="I413" s="185" t="s">
        <v>731</v>
      </c>
      <c r="J413" s="185">
        <v>240</v>
      </c>
      <c r="K413" s="72" t="s">
        <v>3204</v>
      </c>
      <c r="L413" s="155" t="s">
        <v>1246</v>
      </c>
      <c r="M413" s="223" t="s">
        <v>1769</v>
      </c>
      <c r="N413" s="223" t="s">
        <v>3124</v>
      </c>
      <c r="O413" s="72" t="s">
        <v>997</v>
      </c>
      <c r="P413" s="72" t="s">
        <v>3205</v>
      </c>
    </row>
    <row r="414" customHeight="1" spans="1:16">
      <c r="A414" s="154" t="s">
        <v>3206</v>
      </c>
      <c r="B414" s="44" t="s">
        <v>3207</v>
      </c>
      <c r="C414" s="102"/>
      <c r="D414" s="44"/>
      <c r="E414" s="239"/>
      <c r="F414" s="240"/>
      <c r="G414" s="239"/>
      <c r="H414" s="241">
        <v>3487</v>
      </c>
      <c r="I414" s="241"/>
      <c r="J414" s="241">
        <v>3487</v>
      </c>
      <c r="K414" s="239"/>
      <c r="L414" s="47"/>
      <c r="M414" s="53"/>
      <c r="N414" s="89"/>
      <c r="O414" s="239"/>
      <c r="P414" s="240"/>
    </row>
    <row r="415" customHeight="1" spans="1:16">
      <c r="A415" s="48">
        <v>1</v>
      </c>
      <c r="B415" s="48" t="s">
        <v>3208</v>
      </c>
      <c r="C415" s="102" t="s">
        <v>1445</v>
      </c>
      <c r="D415" s="155" t="s">
        <v>72</v>
      </c>
      <c r="E415" s="48" t="s">
        <v>3209</v>
      </c>
      <c r="F415" s="48" t="s">
        <v>3210</v>
      </c>
      <c r="G415" s="48" t="s">
        <v>3211</v>
      </c>
      <c r="H415" s="242">
        <v>82.776</v>
      </c>
      <c r="I415" s="48" t="s">
        <v>76</v>
      </c>
      <c r="J415" s="242">
        <v>82.776</v>
      </c>
      <c r="K415" s="48" t="s">
        <v>3212</v>
      </c>
      <c r="L415" s="47" t="s">
        <v>1450</v>
      </c>
      <c r="M415" s="55">
        <v>44805</v>
      </c>
      <c r="N415" s="55">
        <v>45077</v>
      </c>
      <c r="O415" s="76" t="s">
        <v>997</v>
      </c>
      <c r="P415" s="76" t="s">
        <v>997</v>
      </c>
    </row>
    <row r="416" customHeight="1" spans="1:16">
      <c r="A416" s="48">
        <f t="shared" ref="A416:A471" si="0">SUM(A415+1)</f>
        <v>2</v>
      </c>
      <c r="B416" s="48" t="s">
        <v>3213</v>
      </c>
      <c r="C416" s="102" t="s">
        <v>1445</v>
      </c>
      <c r="D416" s="155" t="s">
        <v>72</v>
      </c>
      <c r="E416" s="48" t="s">
        <v>3214</v>
      </c>
      <c r="F416" s="48" t="s">
        <v>3215</v>
      </c>
      <c r="G416" s="48" t="s">
        <v>3216</v>
      </c>
      <c r="H416" s="242">
        <v>27.152</v>
      </c>
      <c r="I416" s="48" t="s">
        <v>76</v>
      </c>
      <c r="J416" s="242">
        <v>27.152</v>
      </c>
      <c r="K416" s="48" t="s">
        <v>3217</v>
      </c>
      <c r="L416" s="47" t="s">
        <v>1450</v>
      </c>
      <c r="M416" s="55">
        <v>44805</v>
      </c>
      <c r="N416" s="55">
        <v>45077</v>
      </c>
      <c r="O416" s="76" t="s">
        <v>997</v>
      </c>
      <c r="P416" s="76" t="s">
        <v>997</v>
      </c>
    </row>
    <row r="417" customHeight="1" spans="1:16">
      <c r="A417" s="48">
        <f t="shared" si="0"/>
        <v>3</v>
      </c>
      <c r="B417" s="48" t="s">
        <v>3218</v>
      </c>
      <c r="C417" s="102" t="s">
        <v>1445</v>
      </c>
      <c r="D417" s="155" t="s">
        <v>72</v>
      </c>
      <c r="E417" s="48" t="s">
        <v>3219</v>
      </c>
      <c r="F417" s="48" t="s">
        <v>3220</v>
      </c>
      <c r="G417" s="48" t="s">
        <v>3221</v>
      </c>
      <c r="H417" s="242">
        <v>58.128</v>
      </c>
      <c r="I417" s="48" t="s">
        <v>76</v>
      </c>
      <c r="J417" s="242">
        <v>58.128</v>
      </c>
      <c r="K417" s="48" t="s">
        <v>3222</v>
      </c>
      <c r="L417" s="47" t="s">
        <v>1450</v>
      </c>
      <c r="M417" s="55">
        <v>44805</v>
      </c>
      <c r="N417" s="55">
        <v>45077</v>
      </c>
      <c r="O417" s="76" t="s">
        <v>997</v>
      </c>
      <c r="P417" s="76" t="s">
        <v>997</v>
      </c>
    </row>
    <row r="418" customHeight="1" spans="1:16">
      <c r="A418" s="48">
        <f t="shared" si="0"/>
        <v>4</v>
      </c>
      <c r="B418" s="48" t="s">
        <v>3223</v>
      </c>
      <c r="C418" s="102" t="s">
        <v>1445</v>
      </c>
      <c r="D418" s="155" t="s">
        <v>72</v>
      </c>
      <c r="E418" s="48" t="s">
        <v>3224</v>
      </c>
      <c r="F418" s="48" t="s">
        <v>3225</v>
      </c>
      <c r="G418" s="48" t="s">
        <v>3226</v>
      </c>
      <c r="H418" s="242">
        <v>161.216</v>
      </c>
      <c r="I418" s="48" t="s">
        <v>76</v>
      </c>
      <c r="J418" s="242">
        <v>161.216</v>
      </c>
      <c r="K418" s="48" t="s">
        <v>3227</v>
      </c>
      <c r="L418" s="47" t="s">
        <v>1450</v>
      </c>
      <c r="M418" s="55">
        <v>44805</v>
      </c>
      <c r="N418" s="55">
        <v>45077</v>
      </c>
      <c r="O418" s="76" t="s">
        <v>997</v>
      </c>
      <c r="P418" s="76" t="s">
        <v>997</v>
      </c>
    </row>
    <row r="419" customHeight="1" spans="1:16">
      <c r="A419" s="48">
        <f t="shared" si="0"/>
        <v>5</v>
      </c>
      <c r="B419" s="48" t="s">
        <v>3228</v>
      </c>
      <c r="C419" s="102" t="s">
        <v>1445</v>
      </c>
      <c r="D419" s="155" t="s">
        <v>72</v>
      </c>
      <c r="E419" s="48" t="s">
        <v>3229</v>
      </c>
      <c r="F419" s="48" t="s">
        <v>3230</v>
      </c>
      <c r="G419" s="48" t="s">
        <v>3231</v>
      </c>
      <c r="H419" s="242">
        <v>146.272</v>
      </c>
      <c r="I419" s="48" t="s">
        <v>76</v>
      </c>
      <c r="J419" s="242">
        <v>146.272</v>
      </c>
      <c r="K419" s="48" t="s">
        <v>3232</v>
      </c>
      <c r="L419" s="47" t="s">
        <v>1450</v>
      </c>
      <c r="M419" s="55">
        <v>44805</v>
      </c>
      <c r="N419" s="55">
        <v>45077</v>
      </c>
      <c r="O419" s="76" t="s">
        <v>997</v>
      </c>
      <c r="P419" s="76" t="s">
        <v>997</v>
      </c>
    </row>
    <row r="420" customHeight="1" spans="1:16">
      <c r="A420" s="48">
        <f t="shared" si="0"/>
        <v>6</v>
      </c>
      <c r="B420" s="48" t="s">
        <v>3233</v>
      </c>
      <c r="C420" s="102" t="s">
        <v>1445</v>
      </c>
      <c r="D420" s="155" t="s">
        <v>72</v>
      </c>
      <c r="E420" s="48" t="s">
        <v>3234</v>
      </c>
      <c r="F420" s="48" t="s">
        <v>2651</v>
      </c>
      <c r="G420" s="48" t="s">
        <v>3235</v>
      </c>
      <c r="H420" s="242">
        <v>86.28</v>
      </c>
      <c r="I420" s="48" t="s">
        <v>76</v>
      </c>
      <c r="J420" s="242">
        <v>86.28</v>
      </c>
      <c r="K420" s="48" t="s">
        <v>3236</v>
      </c>
      <c r="L420" s="47" t="s">
        <v>1450</v>
      </c>
      <c r="M420" s="55">
        <v>44805</v>
      </c>
      <c r="N420" s="55">
        <v>45077</v>
      </c>
      <c r="O420" s="76" t="s">
        <v>997</v>
      </c>
      <c r="P420" s="76" t="s">
        <v>997</v>
      </c>
    </row>
    <row r="421" customHeight="1" spans="1:16">
      <c r="A421" s="48">
        <f t="shared" si="0"/>
        <v>7</v>
      </c>
      <c r="B421" s="48" t="s">
        <v>3237</v>
      </c>
      <c r="C421" s="102" t="s">
        <v>1445</v>
      </c>
      <c r="D421" s="155" t="s">
        <v>72</v>
      </c>
      <c r="E421" s="48" t="s">
        <v>3238</v>
      </c>
      <c r="F421" s="48" t="s">
        <v>3239</v>
      </c>
      <c r="G421" s="48" t="s">
        <v>3240</v>
      </c>
      <c r="H421" s="242">
        <v>124.128</v>
      </c>
      <c r="I421" s="48" t="s">
        <v>76</v>
      </c>
      <c r="J421" s="242">
        <v>124.128</v>
      </c>
      <c r="K421" s="48" t="s">
        <v>3241</v>
      </c>
      <c r="L421" s="47" t="s">
        <v>1450</v>
      </c>
      <c r="M421" s="55">
        <v>44805</v>
      </c>
      <c r="N421" s="55">
        <v>45077</v>
      </c>
      <c r="O421" s="76" t="s">
        <v>997</v>
      </c>
      <c r="P421" s="76" t="s">
        <v>997</v>
      </c>
    </row>
    <row r="422" customHeight="1" spans="1:16">
      <c r="A422" s="48">
        <f t="shared" si="0"/>
        <v>8</v>
      </c>
      <c r="B422" s="48" t="s">
        <v>3242</v>
      </c>
      <c r="C422" s="102" t="s">
        <v>1445</v>
      </c>
      <c r="D422" s="155" t="s">
        <v>72</v>
      </c>
      <c r="E422" s="48" t="s">
        <v>3243</v>
      </c>
      <c r="F422" s="48" t="s">
        <v>3244</v>
      </c>
      <c r="G422" s="48" t="s">
        <v>3245</v>
      </c>
      <c r="H422" s="242">
        <v>7.912</v>
      </c>
      <c r="I422" s="48" t="s">
        <v>76</v>
      </c>
      <c r="J422" s="242">
        <v>7.912</v>
      </c>
      <c r="K422" s="48" t="s">
        <v>3246</v>
      </c>
      <c r="L422" s="47" t="s">
        <v>1450</v>
      </c>
      <c r="M422" s="55">
        <v>44805</v>
      </c>
      <c r="N422" s="55">
        <v>45077</v>
      </c>
      <c r="O422" s="76" t="s">
        <v>997</v>
      </c>
      <c r="P422" s="76" t="s">
        <v>997</v>
      </c>
    </row>
    <row r="423" customHeight="1" spans="1:16">
      <c r="A423" s="48">
        <f t="shared" si="0"/>
        <v>9</v>
      </c>
      <c r="B423" s="48" t="s">
        <v>3247</v>
      </c>
      <c r="C423" s="102" t="s">
        <v>1445</v>
      </c>
      <c r="D423" s="155" t="s">
        <v>72</v>
      </c>
      <c r="E423" s="48" t="s">
        <v>3248</v>
      </c>
      <c r="F423" s="48" t="s">
        <v>3249</v>
      </c>
      <c r="G423" s="48" t="s">
        <v>3250</v>
      </c>
      <c r="H423" s="242">
        <v>51.88</v>
      </c>
      <c r="I423" s="48" t="s">
        <v>76</v>
      </c>
      <c r="J423" s="242">
        <v>51.88</v>
      </c>
      <c r="K423" s="48" t="s">
        <v>3251</v>
      </c>
      <c r="L423" s="47" t="s">
        <v>1450</v>
      </c>
      <c r="M423" s="55">
        <v>44805</v>
      </c>
      <c r="N423" s="55">
        <v>45077</v>
      </c>
      <c r="O423" s="76" t="s">
        <v>997</v>
      </c>
      <c r="P423" s="76" t="s">
        <v>997</v>
      </c>
    </row>
    <row r="424" customHeight="1" spans="1:16">
      <c r="A424" s="48">
        <f t="shared" si="0"/>
        <v>10</v>
      </c>
      <c r="B424" s="48" t="s">
        <v>3252</v>
      </c>
      <c r="C424" s="102" t="s">
        <v>1445</v>
      </c>
      <c r="D424" s="155" t="s">
        <v>72</v>
      </c>
      <c r="E424" s="48" t="s">
        <v>3253</v>
      </c>
      <c r="F424" s="48" t="s">
        <v>3254</v>
      </c>
      <c r="G424" s="48" t="s">
        <v>3255</v>
      </c>
      <c r="H424" s="242">
        <v>151.168</v>
      </c>
      <c r="I424" s="48" t="s">
        <v>76</v>
      </c>
      <c r="J424" s="242">
        <v>151.168</v>
      </c>
      <c r="K424" s="48" t="s">
        <v>3256</v>
      </c>
      <c r="L424" s="47" t="s">
        <v>1450</v>
      </c>
      <c r="M424" s="55">
        <v>44805</v>
      </c>
      <c r="N424" s="55">
        <v>45077</v>
      </c>
      <c r="O424" s="76" t="s">
        <v>997</v>
      </c>
      <c r="P424" s="76" t="s">
        <v>997</v>
      </c>
    </row>
    <row r="425" customHeight="1" spans="1:16">
      <c r="A425" s="48">
        <f t="shared" si="0"/>
        <v>11</v>
      </c>
      <c r="B425" s="48" t="s">
        <v>3257</v>
      </c>
      <c r="C425" s="102" t="s">
        <v>1445</v>
      </c>
      <c r="D425" s="155" t="s">
        <v>72</v>
      </c>
      <c r="E425" s="48" t="s">
        <v>3258</v>
      </c>
      <c r="F425" s="48" t="s">
        <v>3259</v>
      </c>
      <c r="G425" s="48" t="s">
        <v>3260</v>
      </c>
      <c r="H425" s="242">
        <v>38.208</v>
      </c>
      <c r="I425" s="48" t="s">
        <v>76</v>
      </c>
      <c r="J425" s="242">
        <v>38.208</v>
      </c>
      <c r="K425" s="48" t="s">
        <v>3261</v>
      </c>
      <c r="L425" s="47" t="s">
        <v>1450</v>
      </c>
      <c r="M425" s="55">
        <v>44805</v>
      </c>
      <c r="N425" s="55">
        <v>45077</v>
      </c>
      <c r="O425" s="76" t="s">
        <v>997</v>
      </c>
      <c r="P425" s="76" t="s">
        <v>997</v>
      </c>
    </row>
    <row r="426" customHeight="1" spans="1:16">
      <c r="A426" s="48">
        <f t="shared" si="0"/>
        <v>12</v>
      </c>
      <c r="B426" s="48" t="s">
        <v>3262</v>
      </c>
      <c r="C426" s="102" t="s">
        <v>1445</v>
      </c>
      <c r="D426" s="155" t="s">
        <v>72</v>
      </c>
      <c r="E426" s="48" t="s">
        <v>3263</v>
      </c>
      <c r="F426" s="48" t="s">
        <v>3264</v>
      </c>
      <c r="G426" s="48" t="s">
        <v>3265</v>
      </c>
      <c r="H426" s="242">
        <v>61.056</v>
      </c>
      <c r="I426" s="48" t="s">
        <v>76</v>
      </c>
      <c r="J426" s="242">
        <v>61.056</v>
      </c>
      <c r="K426" s="48" t="s">
        <v>3266</v>
      </c>
      <c r="L426" s="47" t="s">
        <v>1450</v>
      </c>
      <c r="M426" s="55">
        <v>44805</v>
      </c>
      <c r="N426" s="55">
        <v>45077</v>
      </c>
      <c r="O426" s="76" t="s">
        <v>997</v>
      </c>
      <c r="P426" s="76" t="s">
        <v>997</v>
      </c>
    </row>
    <row r="427" customHeight="1" spans="1:16">
      <c r="A427" s="48">
        <f t="shared" si="0"/>
        <v>13</v>
      </c>
      <c r="B427" s="48" t="s">
        <v>3267</v>
      </c>
      <c r="C427" s="102" t="s">
        <v>1445</v>
      </c>
      <c r="D427" s="155" t="s">
        <v>72</v>
      </c>
      <c r="E427" s="48" t="s">
        <v>3268</v>
      </c>
      <c r="F427" s="48" t="s">
        <v>3269</v>
      </c>
      <c r="G427" s="48" t="s">
        <v>3270</v>
      </c>
      <c r="H427" s="242">
        <v>26.864</v>
      </c>
      <c r="I427" s="48" t="s">
        <v>76</v>
      </c>
      <c r="J427" s="242">
        <v>26.864</v>
      </c>
      <c r="K427" s="48" t="s">
        <v>3271</v>
      </c>
      <c r="L427" s="47" t="s">
        <v>1450</v>
      </c>
      <c r="M427" s="55">
        <v>44805</v>
      </c>
      <c r="N427" s="55">
        <v>45077</v>
      </c>
      <c r="O427" s="76" t="s">
        <v>997</v>
      </c>
      <c r="P427" s="76" t="s">
        <v>997</v>
      </c>
    </row>
    <row r="428" customHeight="1" spans="1:16">
      <c r="A428" s="48">
        <f t="shared" si="0"/>
        <v>14</v>
      </c>
      <c r="B428" s="48" t="s">
        <v>3272</v>
      </c>
      <c r="C428" s="102" t="s">
        <v>1445</v>
      </c>
      <c r="D428" s="155" t="s">
        <v>72</v>
      </c>
      <c r="E428" s="48" t="s">
        <v>3273</v>
      </c>
      <c r="F428" s="48" t="s">
        <v>3274</v>
      </c>
      <c r="G428" s="48" t="s">
        <v>3275</v>
      </c>
      <c r="H428" s="242">
        <v>186.352</v>
      </c>
      <c r="I428" s="48" t="s">
        <v>76</v>
      </c>
      <c r="J428" s="242">
        <v>186.352</v>
      </c>
      <c r="K428" s="48" t="s">
        <v>3276</v>
      </c>
      <c r="L428" s="47" t="s">
        <v>1450</v>
      </c>
      <c r="M428" s="55">
        <v>44805</v>
      </c>
      <c r="N428" s="55">
        <v>45077</v>
      </c>
      <c r="O428" s="76" t="s">
        <v>997</v>
      </c>
      <c r="P428" s="76" t="s">
        <v>997</v>
      </c>
    </row>
    <row r="429" customHeight="1" spans="1:16">
      <c r="A429" s="48">
        <f t="shared" si="0"/>
        <v>15</v>
      </c>
      <c r="B429" s="48" t="s">
        <v>3277</v>
      </c>
      <c r="C429" s="102" t="s">
        <v>1445</v>
      </c>
      <c r="D429" s="155" t="s">
        <v>72</v>
      </c>
      <c r="E429" s="48" t="s">
        <v>3278</v>
      </c>
      <c r="F429" s="48" t="s">
        <v>3279</v>
      </c>
      <c r="G429" s="48" t="s">
        <v>3280</v>
      </c>
      <c r="H429" s="242">
        <v>74.92</v>
      </c>
      <c r="I429" s="48" t="s">
        <v>76</v>
      </c>
      <c r="J429" s="242">
        <v>74.92</v>
      </c>
      <c r="K429" s="48" t="s">
        <v>3281</v>
      </c>
      <c r="L429" s="47" t="s">
        <v>1450</v>
      </c>
      <c r="M429" s="55">
        <v>44805</v>
      </c>
      <c r="N429" s="55">
        <v>45077</v>
      </c>
      <c r="O429" s="76" t="s">
        <v>997</v>
      </c>
      <c r="P429" s="76" t="s">
        <v>997</v>
      </c>
    </row>
    <row r="430" customHeight="1" spans="1:16">
      <c r="A430" s="48">
        <f t="shared" si="0"/>
        <v>16</v>
      </c>
      <c r="B430" s="48" t="s">
        <v>3282</v>
      </c>
      <c r="C430" s="102" t="s">
        <v>1445</v>
      </c>
      <c r="D430" s="155" t="s">
        <v>72</v>
      </c>
      <c r="E430" s="48" t="s">
        <v>3283</v>
      </c>
      <c r="F430" s="48" t="s">
        <v>2754</v>
      </c>
      <c r="G430" s="48" t="s">
        <v>3284</v>
      </c>
      <c r="H430" s="242">
        <v>157.176</v>
      </c>
      <c r="I430" s="48" t="s">
        <v>76</v>
      </c>
      <c r="J430" s="242">
        <v>157.176</v>
      </c>
      <c r="K430" s="48" t="s">
        <v>3285</v>
      </c>
      <c r="L430" s="47" t="s">
        <v>1450</v>
      </c>
      <c r="M430" s="55">
        <v>44805</v>
      </c>
      <c r="N430" s="55">
        <v>45077</v>
      </c>
      <c r="O430" s="76" t="s">
        <v>997</v>
      </c>
      <c r="P430" s="76" t="s">
        <v>997</v>
      </c>
    </row>
    <row r="431" customHeight="1" spans="1:16">
      <c r="A431" s="48">
        <f t="shared" si="0"/>
        <v>17</v>
      </c>
      <c r="B431" s="48" t="s">
        <v>3286</v>
      </c>
      <c r="C431" s="102" t="s">
        <v>1445</v>
      </c>
      <c r="D431" s="155" t="s">
        <v>72</v>
      </c>
      <c r="E431" s="48" t="s">
        <v>3287</v>
      </c>
      <c r="F431" s="48" t="s">
        <v>3055</v>
      </c>
      <c r="G431" s="48" t="s">
        <v>3288</v>
      </c>
      <c r="H431" s="242">
        <v>51.8</v>
      </c>
      <c r="I431" s="48" t="s">
        <v>76</v>
      </c>
      <c r="J431" s="242">
        <v>51.8</v>
      </c>
      <c r="K431" s="48" t="s">
        <v>3289</v>
      </c>
      <c r="L431" s="47" t="s">
        <v>1450</v>
      </c>
      <c r="M431" s="55">
        <v>44805</v>
      </c>
      <c r="N431" s="55">
        <v>45077</v>
      </c>
      <c r="O431" s="76" t="s">
        <v>997</v>
      </c>
      <c r="P431" s="76" t="s">
        <v>997</v>
      </c>
    </row>
    <row r="432" customHeight="1" spans="1:16">
      <c r="A432" s="48">
        <f t="shared" si="0"/>
        <v>18</v>
      </c>
      <c r="B432" s="48" t="s">
        <v>3290</v>
      </c>
      <c r="C432" s="102" t="s">
        <v>1445</v>
      </c>
      <c r="D432" s="155" t="s">
        <v>72</v>
      </c>
      <c r="E432" s="48" t="s">
        <v>3291</v>
      </c>
      <c r="F432" s="48" t="s">
        <v>1562</v>
      </c>
      <c r="G432" s="48" t="s">
        <v>3292</v>
      </c>
      <c r="H432" s="242">
        <v>200.448</v>
      </c>
      <c r="I432" s="48" t="s">
        <v>76</v>
      </c>
      <c r="J432" s="242">
        <v>200.448</v>
      </c>
      <c r="K432" s="48" t="s">
        <v>3293</v>
      </c>
      <c r="L432" s="47" t="s">
        <v>1450</v>
      </c>
      <c r="M432" s="55">
        <v>44805</v>
      </c>
      <c r="N432" s="55">
        <v>45077</v>
      </c>
      <c r="O432" s="76" t="s">
        <v>997</v>
      </c>
      <c r="P432" s="76" t="s">
        <v>997</v>
      </c>
    </row>
    <row r="433" customHeight="1" spans="1:16">
      <c r="A433" s="48">
        <f t="shared" si="0"/>
        <v>19</v>
      </c>
      <c r="B433" s="48" t="s">
        <v>3294</v>
      </c>
      <c r="C433" s="102" t="s">
        <v>1445</v>
      </c>
      <c r="D433" s="155" t="s">
        <v>72</v>
      </c>
      <c r="E433" s="48" t="s">
        <v>3295</v>
      </c>
      <c r="F433" s="48" t="s">
        <v>3296</v>
      </c>
      <c r="G433" s="48" t="s">
        <v>3297</v>
      </c>
      <c r="H433" s="242">
        <v>18.176</v>
      </c>
      <c r="I433" s="48" t="s">
        <v>76</v>
      </c>
      <c r="J433" s="242">
        <v>18.176</v>
      </c>
      <c r="K433" s="48" t="s">
        <v>3298</v>
      </c>
      <c r="L433" s="47" t="s">
        <v>1450</v>
      </c>
      <c r="M433" s="55">
        <v>44805</v>
      </c>
      <c r="N433" s="55">
        <v>45077</v>
      </c>
      <c r="O433" s="76" t="s">
        <v>997</v>
      </c>
      <c r="P433" s="76" t="s">
        <v>997</v>
      </c>
    </row>
    <row r="434" customHeight="1" spans="1:16">
      <c r="A434" s="48">
        <f t="shared" si="0"/>
        <v>20</v>
      </c>
      <c r="B434" s="48" t="s">
        <v>3299</v>
      </c>
      <c r="C434" s="102" t="s">
        <v>1445</v>
      </c>
      <c r="D434" s="155" t="s">
        <v>72</v>
      </c>
      <c r="E434" s="48" t="s">
        <v>3300</v>
      </c>
      <c r="F434" s="48" t="s">
        <v>3301</v>
      </c>
      <c r="G434" s="48" t="s">
        <v>3302</v>
      </c>
      <c r="H434" s="242">
        <v>36.6</v>
      </c>
      <c r="I434" s="48" t="s">
        <v>76</v>
      </c>
      <c r="J434" s="242">
        <v>36.6</v>
      </c>
      <c r="K434" s="48" t="s">
        <v>3303</v>
      </c>
      <c r="L434" s="47" t="s">
        <v>1450</v>
      </c>
      <c r="M434" s="55">
        <v>44805</v>
      </c>
      <c r="N434" s="55">
        <v>45077</v>
      </c>
      <c r="O434" s="76" t="s">
        <v>997</v>
      </c>
      <c r="P434" s="76" t="s">
        <v>997</v>
      </c>
    </row>
    <row r="435" customHeight="1" spans="1:16">
      <c r="A435" s="48">
        <f t="shared" si="0"/>
        <v>21</v>
      </c>
      <c r="B435" s="48" t="s">
        <v>3304</v>
      </c>
      <c r="C435" s="102" t="s">
        <v>1445</v>
      </c>
      <c r="D435" s="155" t="s">
        <v>72</v>
      </c>
      <c r="E435" s="48" t="s">
        <v>3305</v>
      </c>
      <c r="F435" s="48" t="s">
        <v>2741</v>
      </c>
      <c r="G435" s="48" t="s">
        <v>3306</v>
      </c>
      <c r="H435" s="242">
        <v>32.04</v>
      </c>
      <c r="I435" s="48" t="s">
        <v>76</v>
      </c>
      <c r="J435" s="242">
        <v>32.04</v>
      </c>
      <c r="K435" s="48" t="s">
        <v>3307</v>
      </c>
      <c r="L435" s="47" t="s">
        <v>1450</v>
      </c>
      <c r="M435" s="55">
        <v>44805</v>
      </c>
      <c r="N435" s="55">
        <v>45077</v>
      </c>
      <c r="O435" s="76" t="s">
        <v>997</v>
      </c>
      <c r="P435" s="76" t="s">
        <v>997</v>
      </c>
    </row>
    <row r="436" customHeight="1" spans="1:16">
      <c r="A436" s="48">
        <f t="shared" si="0"/>
        <v>22</v>
      </c>
      <c r="B436" s="48" t="s">
        <v>3308</v>
      </c>
      <c r="C436" s="102" t="s">
        <v>1445</v>
      </c>
      <c r="D436" s="155" t="s">
        <v>72</v>
      </c>
      <c r="E436" s="48" t="s">
        <v>3309</v>
      </c>
      <c r="F436" s="48" t="s">
        <v>323</v>
      </c>
      <c r="G436" s="48" t="s">
        <v>3310</v>
      </c>
      <c r="H436" s="242">
        <v>217.544</v>
      </c>
      <c r="I436" s="48" t="s">
        <v>76</v>
      </c>
      <c r="J436" s="242">
        <v>217.544</v>
      </c>
      <c r="K436" s="48" t="s">
        <v>3311</v>
      </c>
      <c r="L436" s="47" t="s">
        <v>1450</v>
      </c>
      <c r="M436" s="55">
        <v>44805</v>
      </c>
      <c r="N436" s="55">
        <v>45077</v>
      </c>
      <c r="O436" s="76" t="s">
        <v>997</v>
      </c>
      <c r="P436" s="76" t="s">
        <v>997</v>
      </c>
    </row>
    <row r="437" customHeight="1" spans="1:16">
      <c r="A437" s="48">
        <f t="shared" si="0"/>
        <v>23</v>
      </c>
      <c r="B437" s="48" t="s">
        <v>3312</v>
      </c>
      <c r="C437" s="102" t="s">
        <v>1445</v>
      </c>
      <c r="D437" s="155" t="s">
        <v>72</v>
      </c>
      <c r="E437" s="48" t="s">
        <v>3313</v>
      </c>
      <c r="F437" s="48" t="s">
        <v>318</v>
      </c>
      <c r="G437" s="48" t="s">
        <v>3314</v>
      </c>
      <c r="H437" s="242">
        <v>25.312</v>
      </c>
      <c r="I437" s="48" t="s">
        <v>76</v>
      </c>
      <c r="J437" s="242">
        <v>25.312</v>
      </c>
      <c r="K437" s="48" t="s">
        <v>3315</v>
      </c>
      <c r="L437" s="47" t="s">
        <v>1450</v>
      </c>
      <c r="M437" s="55">
        <v>44805</v>
      </c>
      <c r="N437" s="55">
        <v>45077</v>
      </c>
      <c r="O437" s="76" t="s">
        <v>997</v>
      </c>
      <c r="P437" s="76" t="s">
        <v>997</v>
      </c>
    </row>
    <row r="438" customHeight="1" spans="1:16">
      <c r="A438" s="48">
        <f t="shared" si="0"/>
        <v>24</v>
      </c>
      <c r="B438" s="48" t="s">
        <v>3316</v>
      </c>
      <c r="C438" s="102" t="s">
        <v>1445</v>
      </c>
      <c r="D438" s="155" t="s">
        <v>72</v>
      </c>
      <c r="E438" s="48" t="s">
        <v>3317</v>
      </c>
      <c r="F438" s="48" t="s">
        <v>3318</v>
      </c>
      <c r="G438" s="48" t="s">
        <v>3319</v>
      </c>
      <c r="H438" s="242">
        <v>63.6</v>
      </c>
      <c r="I438" s="48" t="s">
        <v>76</v>
      </c>
      <c r="J438" s="242">
        <v>63.6</v>
      </c>
      <c r="K438" s="48" t="s">
        <v>3320</v>
      </c>
      <c r="L438" s="47" t="s">
        <v>1450</v>
      </c>
      <c r="M438" s="55">
        <v>44805</v>
      </c>
      <c r="N438" s="55">
        <v>45077</v>
      </c>
      <c r="O438" s="76" t="s">
        <v>997</v>
      </c>
      <c r="P438" s="76" t="s">
        <v>997</v>
      </c>
    </row>
    <row r="439" customHeight="1" spans="1:16">
      <c r="A439" s="48">
        <f t="shared" si="0"/>
        <v>25</v>
      </c>
      <c r="B439" s="48" t="s">
        <v>3321</v>
      </c>
      <c r="C439" s="102" t="s">
        <v>1445</v>
      </c>
      <c r="D439" s="155" t="s">
        <v>72</v>
      </c>
      <c r="E439" s="48" t="s">
        <v>3322</v>
      </c>
      <c r="F439" s="48" t="s">
        <v>3323</v>
      </c>
      <c r="G439" s="48" t="s">
        <v>3324</v>
      </c>
      <c r="H439" s="242">
        <v>35.16</v>
      </c>
      <c r="I439" s="48" t="s">
        <v>76</v>
      </c>
      <c r="J439" s="242">
        <v>35.16</v>
      </c>
      <c r="K439" s="48" t="s">
        <v>3325</v>
      </c>
      <c r="L439" s="47" t="s">
        <v>1450</v>
      </c>
      <c r="M439" s="55">
        <v>44805</v>
      </c>
      <c r="N439" s="55">
        <v>45077</v>
      </c>
      <c r="O439" s="76" t="s">
        <v>997</v>
      </c>
      <c r="P439" s="76" t="s">
        <v>997</v>
      </c>
    </row>
    <row r="440" customHeight="1" spans="1:16">
      <c r="A440" s="48">
        <f t="shared" si="0"/>
        <v>26</v>
      </c>
      <c r="B440" s="48" t="s">
        <v>3326</v>
      </c>
      <c r="C440" s="102" t="s">
        <v>1445</v>
      </c>
      <c r="D440" s="155" t="s">
        <v>72</v>
      </c>
      <c r="E440" s="48" t="s">
        <v>3327</v>
      </c>
      <c r="F440" s="48" t="s">
        <v>2791</v>
      </c>
      <c r="G440" s="48" t="s">
        <v>3328</v>
      </c>
      <c r="H440" s="242">
        <v>70.32</v>
      </c>
      <c r="I440" s="48" t="s">
        <v>76</v>
      </c>
      <c r="J440" s="242">
        <v>70.32</v>
      </c>
      <c r="K440" s="48" t="s">
        <v>3329</v>
      </c>
      <c r="L440" s="47" t="s">
        <v>1450</v>
      </c>
      <c r="M440" s="55">
        <v>44805</v>
      </c>
      <c r="N440" s="55">
        <v>45077</v>
      </c>
      <c r="O440" s="76" t="s">
        <v>997</v>
      </c>
      <c r="P440" s="76" t="s">
        <v>997</v>
      </c>
    </row>
    <row r="441" customHeight="1" spans="1:16">
      <c r="A441" s="48">
        <f t="shared" si="0"/>
        <v>27</v>
      </c>
      <c r="B441" s="48" t="s">
        <v>3330</v>
      </c>
      <c r="C441" s="102" t="s">
        <v>1445</v>
      </c>
      <c r="D441" s="155" t="s">
        <v>72</v>
      </c>
      <c r="E441" s="48" t="s">
        <v>3331</v>
      </c>
      <c r="F441" s="48" t="s">
        <v>3332</v>
      </c>
      <c r="G441" s="48" t="s">
        <v>3333</v>
      </c>
      <c r="H441" s="242">
        <v>18.352</v>
      </c>
      <c r="I441" s="48" t="s">
        <v>76</v>
      </c>
      <c r="J441" s="242">
        <v>18.352</v>
      </c>
      <c r="K441" s="48" t="s">
        <v>3334</v>
      </c>
      <c r="L441" s="47" t="s">
        <v>1450</v>
      </c>
      <c r="M441" s="55">
        <v>44805</v>
      </c>
      <c r="N441" s="55">
        <v>45077</v>
      </c>
      <c r="O441" s="76" t="s">
        <v>997</v>
      </c>
      <c r="P441" s="76" t="s">
        <v>997</v>
      </c>
    </row>
    <row r="442" customHeight="1" spans="1:16">
      <c r="A442" s="48">
        <f t="shared" si="0"/>
        <v>28</v>
      </c>
      <c r="B442" s="48" t="s">
        <v>3335</v>
      </c>
      <c r="C442" s="102" t="s">
        <v>1445</v>
      </c>
      <c r="D442" s="155" t="s">
        <v>72</v>
      </c>
      <c r="E442" s="48" t="s">
        <v>3336</v>
      </c>
      <c r="F442" s="48" t="s">
        <v>3337</v>
      </c>
      <c r="G442" s="48" t="s">
        <v>3338</v>
      </c>
      <c r="H442" s="242">
        <v>55.528</v>
      </c>
      <c r="I442" s="48" t="s">
        <v>76</v>
      </c>
      <c r="J442" s="242">
        <v>55.528</v>
      </c>
      <c r="K442" s="48" t="s">
        <v>3339</v>
      </c>
      <c r="L442" s="47" t="s">
        <v>1450</v>
      </c>
      <c r="M442" s="55">
        <v>44805</v>
      </c>
      <c r="N442" s="55">
        <v>45077</v>
      </c>
      <c r="O442" s="76" t="s">
        <v>997</v>
      </c>
      <c r="P442" s="76" t="s">
        <v>997</v>
      </c>
    </row>
    <row r="443" customHeight="1" spans="1:16">
      <c r="A443" s="48">
        <f t="shared" si="0"/>
        <v>29</v>
      </c>
      <c r="B443" s="48" t="s">
        <v>3340</v>
      </c>
      <c r="C443" s="102" t="s">
        <v>1445</v>
      </c>
      <c r="D443" s="155" t="s">
        <v>72</v>
      </c>
      <c r="E443" s="48" t="s">
        <v>3341</v>
      </c>
      <c r="F443" s="48" t="s">
        <v>3342</v>
      </c>
      <c r="G443" s="48" t="s">
        <v>3343</v>
      </c>
      <c r="H443" s="242">
        <v>23.14</v>
      </c>
      <c r="I443" s="48" t="s">
        <v>76</v>
      </c>
      <c r="J443" s="242">
        <v>23.14</v>
      </c>
      <c r="K443" s="48" t="s">
        <v>3344</v>
      </c>
      <c r="L443" s="47" t="s">
        <v>1450</v>
      </c>
      <c r="M443" s="55">
        <v>44805</v>
      </c>
      <c r="N443" s="55">
        <v>45077</v>
      </c>
      <c r="O443" s="76" t="s">
        <v>997</v>
      </c>
      <c r="P443" s="76" t="s">
        <v>997</v>
      </c>
    </row>
    <row r="444" customHeight="1" spans="1:16">
      <c r="A444" s="48">
        <f t="shared" si="0"/>
        <v>30</v>
      </c>
      <c r="B444" s="48" t="s">
        <v>3345</v>
      </c>
      <c r="C444" s="102" t="s">
        <v>1445</v>
      </c>
      <c r="D444" s="155" t="s">
        <v>72</v>
      </c>
      <c r="E444" s="48" t="s">
        <v>3346</v>
      </c>
      <c r="F444" s="48" t="s">
        <v>3347</v>
      </c>
      <c r="G444" s="48" t="s">
        <v>3348</v>
      </c>
      <c r="H444" s="242">
        <v>27.688</v>
      </c>
      <c r="I444" s="48" t="s">
        <v>76</v>
      </c>
      <c r="J444" s="242">
        <v>27.688</v>
      </c>
      <c r="K444" s="48" t="s">
        <v>3349</v>
      </c>
      <c r="L444" s="47" t="s">
        <v>1450</v>
      </c>
      <c r="M444" s="55">
        <v>44805</v>
      </c>
      <c r="N444" s="55">
        <v>45077</v>
      </c>
      <c r="O444" s="76" t="s">
        <v>997</v>
      </c>
      <c r="P444" s="76" t="s">
        <v>997</v>
      </c>
    </row>
    <row r="445" customHeight="1" spans="1:16">
      <c r="A445" s="48">
        <f t="shared" si="0"/>
        <v>31</v>
      </c>
      <c r="B445" s="48" t="s">
        <v>3350</v>
      </c>
      <c r="C445" s="102" t="s">
        <v>1445</v>
      </c>
      <c r="D445" s="155" t="s">
        <v>72</v>
      </c>
      <c r="E445" s="48" t="s">
        <v>3351</v>
      </c>
      <c r="F445" s="48" t="s">
        <v>2796</v>
      </c>
      <c r="G445" s="48" t="s">
        <v>3352</v>
      </c>
      <c r="H445" s="242">
        <v>83.36</v>
      </c>
      <c r="I445" s="48" t="s">
        <v>76</v>
      </c>
      <c r="J445" s="242">
        <v>83.36</v>
      </c>
      <c r="K445" s="48" t="s">
        <v>3353</v>
      </c>
      <c r="L445" s="47" t="s">
        <v>1450</v>
      </c>
      <c r="M445" s="55">
        <v>44805</v>
      </c>
      <c r="N445" s="55">
        <v>45077</v>
      </c>
      <c r="O445" s="76" t="s">
        <v>997</v>
      </c>
      <c r="P445" s="76" t="s">
        <v>997</v>
      </c>
    </row>
    <row r="446" customHeight="1" spans="1:16">
      <c r="A446" s="48">
        <f t="shared" si="0"/>
        <v>32</v>
      </c>
      <c r="B446" s="48" t="s">
        <v>3354</v>
      </c>
      <c r="C446" s="102" t="s">
        <v>1445</v>
      </c>
      <c r="D446" s="155" t="s">
        <v>72</v>
      </c>
      <c r="E446" s="48" t="s">
        <v>3355</v>
      </c>
      <c r="F446" s="48" t="s">
        <v>3356</v>
      </c>
      <c r="G446" s="48" t="s">
        <v>3357</v>
      </c>
      <c r="H446" s="242">
        <v>37.08</v>
      </c>
      <c r="I446" s="48" t="s">
        <v>76</v>
      </c>
      <c r="J446" s="242">
        <v>37.08</v>
      </c>
      <c r="K446" s="48" t="s">
        <v>3358</v>
      </c>
      <c r="L446" s="47" t="s">
        <v>1450</v>
      </c>
      <c r="M446" s="55">
        <v>44805</v>
      </c>
      <c r="N446" s="55">
        <v>45077</v>
      </c>
      <c r="O446" s="76" t="s">
        <v>997</v>
      </c>
      <c r="P446" s="76" t="s">
        <v>997</v>
      </c>
    </row>
    <row r="447" customHeight="1" spans="1:16">
      <c r="A447" s="48">
        <f t="shared" si="0"/>
        <v>33</v>
      </c>
      <c r="B447" s="48" t="s">
        <v>3359</v>
      </c>
      <c r="C447" s="102" t="s">
        <v>1445</v>
      </c>
      <c r="D447" s="155" t="s">
        <v>72</v>
      </c>
      <c r="E447" s="48" t="s">
        <v>3360</v>
      </c>
      <c r="F447" s="48" t="s">
        <v>838</v>
      </c>
      <c r="G447" s="48" t="s">
        <v>3361</v>
      </c>
      <c r="H447" s="242">
        <v>20.632</v>
      </c>
      <c r="I447" s="48" t="s">
        <v>76</v>
      </c>
      <c r="J447" s="242">
        <v>20.632</v>
      </c>
      <c r="K447" s="48" t="s">
        <v>3362</v>
      </c>
      <c r="L447" s="47" t="s">
        <v>1450</v>
      </c>
      <c r="M447" s="55">
        <v>44805</v>
      </c>
      <c r="N447" s="55">
        <v>45077</v>
      </c>
      <c r="O447" s="76" t="s">
        <v>997</v>
      </c>
      <c r="P447" s="76" t="s">
        <v>997</v>
      </c>
    </row>
    <row r="448" customHeight="1" spans="1:16">
      <c r="A448" s="48">
        <f t="shared" si="0"/>
        <v>34</v>
      </c>
      <c r="B448" s="48" t="s">
        <v>3363</v>
      </c>
      <c r="C448" s="102" t="s">
        <v>1445</v>
      </c>
      <c r="D448" s="155" t="s">
        <v>72</v>
      </c>
      <c r="E448" s="243" t="s">
        <v>3364</v>
      </c>
      <c r="F448" s="48" t="s">
        <v>3365</v>
      </c>
      <c r="G448" s="48" t="s">
        <v>3366</v>
      </c>
      <c r="H448" s="242">
        <v>40.456</v>
      </c>
      <c r="I448" s="48" t="s">
        <v>76</v>
      </c>
      <c r="J448" s="242">
        <v>40.456</v>
      </c>
      <c r="K448" s="48" t="s">
        <v>3367</v>
      </c>
      <c r="L448" s="47" t="s">
        <v>1450</v>
      </c>
      <c r="M448" s="55">
        <v>44805</v>
      </c>
      <c r="N448" s="55">
        <v>45077</v>
      </c>
      <c r="O448" s="76" t="s">
        <v>997</v>
      </c>
      <c r="P448" s="76" t="s">
        <v>997</v>
      </c>
    </row>
    <row r="449" customHeight="1" spans="1:16">
      <c r="A449" s="48">
        <f t="shared" si="0"/>
        <v>35</v>
      </c>
      <c r="B449" s="48" t="s">
        <v>3368</v>
      </c>
      <c r="C449" s="102" t="s">
        <v>1445</v>
      </c>
      <c r="D449" s="155" t="s">
        <v>72</v>
      </c>
      <c r="E449" s="48" t="s">
        <v>3369</v>
      </c>
      <c r="F449" s="48" t="s">
        <v>3370</v>
      </c>
      <c r="G449" s="48" t="s">
        <v>3371</v>
      </c>
      <c r="H449" s="242">
        <v>107.136</v>
      </c>
      <c r="I449" s="48" t="s">
        <v>76</v>
      </c>
      <c r="J449" s="242">
        <v>107.136</v>
      </c>
      <c r="K449" s="48" t="s">
        <v>3372</v>
      </c>
      <c r="L449" s="47" t="s">
        <v>1450</v>
      </c>
      <c r="M449" s="55">
        <v>44805</v>
      </c>
      <c r="N449" s="55">
        <v>45077</v>
      </c>
      <c r="O449" s="76" t="s">
        <v>997</v>
      </c>
      <c r="P449" s="76" t="s">
        <v>997</v>
      </c>
    </row>
    <row r="450" customHeight="1" spans="1:16">
      <c r="A450" s="48">
        <f t="shared" si="0"/>
        <v>36</v>
      </c>
      <c r="B450" s="48" t="s">
        <v>3373</v>
      </c>
      <c r="C450" s="102" t="s">
        <v>1445</v>
      </c>
      <c r="D450" s="155" t="s">
        <v>72</v>
      </c>
      <c r="E450" s="243" t="s">
        <v>3374</v>
      </c>
      <c r="F450" s="48" t="s">
        <v>1819</v>
      </c>
      <c r="G450" s="48" t="s">
        <v>3375</v>
      </c>
      <c r="H450" s="242">
        <v>37.688</v>
      </c>
      <c r="I450" s="48" t="s">
        <v>76</v>
      </c>
      <c r="J450" s="242">
        <v>37.688</v>
      </c>
      <c r="K450" s="48" t="s">
        <v>3376</v>
      </c>
      <c r="L450" s="47" t="s">
        <v>1450</v>
      </c>
      <c r="M450" s="55">
        <v>44805</v>
      </c>
      <c r="N450" s="55">
        <v>45077</v>
      </c>
      <c r="O450" s="76" t="s">
        <v>997</v>
      </c>
      <c r="P450" s="76" t="s">
        <v>997</v>
      </c>
    </row>
    <row r="451" customHeight="1" spans="1:16">
      <c r="A451" s="48">
        <f t="shared" si="0"/>
        <v>37</v>
      </c>
      <c r="B451" s="48" t="s">
        <v>3377</v>
      </c>
      <c r="C451" s="102" t="s">
        <v>1445</v>
      </c>
      <c r="D451" s="155" t="s">
        <v>72</v>
      </c>
      <c r="E451" s="48" t="s">
        <v>3378</v>
      </c>
      <c r="F451" s="48" t="s">
        <v>896</v>
      </c>
      <c r="G451" s="48" t="s">
        <v>3379</v>
      </c>
      <c r="H451" s="242">
        <v>42.728</v>
      </c>
      <c r="I451" s="48" t="s">
        <v>76</v>
      </c>
      <c r="J451" s="242">
        <v>42.728</v>
      </c>
      <c r="K451" s="48" t="s">
        <v>3380</v>
      </c>
      <c r="L451" s="47" t="s">
        <v>1450</v>
      </c>
      <c r="M451" s="55">
        <v>44805</v>
      </c>
      <c r="N451" s="55">
        <v>45077</v>
      </c>
      <c r="O451" s="76" t="s">
        <v>997</v>
      </c>
      <c r="P451" s="76" t="s">
        <v>997</v>
      </c>
    </row>
    <row r="452" customHeight="1" spans="1:16">
      <c r="A452" s="48">
        <f t="shared" si="0"/>
        <v>38</v>
      </c>
      <c r="B452" s="48" t="s">
        <v>3381</v>
      </c>
      <c r="C452" s="102" t="s">
        <v>1445</v>
      </c>
      <c r="D452" s="155" t="s">
        <v>72</v>
      </c>
      <c r="E452" s="48" t="s">
        <v>3382</v>
      </c>
      <c r="F452" s="48" t="s">
        <v>2901</v>
      </c>
      <c r="G452" s="48" t="s">
        <v>3383</v>
      </c>
      <c r="H452" s="242">
        <v>42.856</v>
      </c>
      <c r="I452" s="48" t="s">
        <v>76</v>
      </c>
      <c r="J452" s="242">
        <v>42.856</v>
      </c>
      <c r="K452" s="48" t="s">
        <v>3384</v>
      </c>
      <c r="L452" s="47" t="s">
        <v>1450</v>
      </c>
      <c r="M452" s="55">
        <v>44805</v>
      </c>
      <c r="N452" s="55">
        <v>45077</v>
      </c>
      <c r="O452" s="76" t="s">
        <v>997</v>
      </c>
      <c r="P452" s="76" t="s">
        <v>997</v>
      </c>
    </row>
    <row r="453" customHeight="1" spans="1:16">
      <c r="A453" s="48">
        <f t="shared" si="0"/>
        <v>39</v>
      </c>
      <c r="B453" s="48" t="s">
        <v>3385</v>
      </c>
      <c r="C453" s="102" t="s">
        <v>1445</v>
      </c>
      <c r="D453" s="155" t="s">
        <v>72</v>
      </c>
      <c r="E453" s="48" t="s">
        <v>3386</v>
      </c>
      <c r="F453" s="48" t="s">
        <v>3387</v>
      </c>
      <c r="G453" s="48" t="s">
        <v>3388</v>
      </c>
      <c r="H453" s="242">
        <v>39.896</v>
      </c>
      <c r="I453" s="48" t="s">
        <v>76</v>
      </c>
      <c r="J453" s="242">
        <v>39.896</v>
      </c>
      <c r="K453" s="48" t="s">
        <v>3389</v>
      </c>
      <c r="L453" s="47" t="s">
        <v>1450</v>
      </c>
      <c r="M453" s="55">
        <v>44805</v>
      </c>
      <c r="N453" s="55">
        <v>45077</v>
      </c>
      <c r="O453" s="76" t="s">
        <v>997</v>
      </c>
      <c r="P453" s="76" t="s">
        <v>997</v>
      </c>
    </row>
    <row r="454" customHeight="1" spans="1:16">
      <c r="A454" s="48">
        <f t="shared" si="0"/>
        <v>40</v>
      </c>
      <c r="B454" s="48" t="s">
        <v>3390</v>
      </c>
      <c r="C454" s="102" t="s">
        <v>1445</v>
      </c>
      <c r="D454" s="155" t="s">
        <v>72</v>
      </c>
      <c r="E454" s="48" t="s">
        <v>3386</v>
      </c>
      <c r="F454" s="48" t="s">
        <v>3391</v>
      </c>
      <c r="G454" s="48" t="s">
        <v>3392</v>
      </c>
      <c r="H454" s="242">
        <v>29.328</v>
      </c>
      <c r="I454" s="48" t="s">
        <v>76</v>
      </c>
      <c r="J454" s="242">
        <v>29.328</v>
      </c>
      <c r="K454" s="48" t="s">
        <v>3393</v>
      </c>
      <c r="L454" s="47" t="s">
        <v>1450</v>
      </c>
      <c r="M454" s="55">
        <v>44805</v>
      </c>
      <c r="N454" s="55">
        <v>45077</v>
      </c>
      <c r="O454" s="76" t="s">
        <v>997</v>
      </c>
      <c r="P454" s="76" t="s">
        <v>997</v>
      </c>
    </row>
    <row r="455" customHeight="1" spans="1:16">
      <c r="A455" s="48">
        <f t="shared" si="0"/>
        <v>41</v>
      </c>
      <c r="B455" s="48" t="s">
        <v>3394</v>
      </c>
      <c r="C455" s="102" t="s">
        <v>1445</v>
      </c>
      <c r="D455" s="155" t="s">
        <v>72</v>
      </c>
      <c r="E455" s="243" t="s">
        <v>3395</v>
      </c>
      <c r="F455" s="48" t="s">
        <v>3396</v>
      </c>
      <c r="G455" s="48" t="s">
        <v>3397</v>
      </c>
      <c r="H455" s="242">
        <v>18.088</v>
      </c>
      <c r="I455" s="48" t="s">
        <v>76</v>
      </c>
      <c r="J455" s="242">
        <v>18.088</v>
      </c>
      <c r="K455" s="48" t="s">
        <v>3398</v>
      </c>
      <c r="L455" s="47" t="s">
        <v>1450</v>
      </c>
      <c r="M455" s="55">
        <v>44805</v>
      </c>
      <c r="N455" s="55">
        <v>45077</v>
      </c>
      <c r="O455" s="76" t="s">
        <v>997</v>
      </c>
      <c r="P455" s="76" t="s">
        <v>997</v>
      </c>
    </row>
    <row r="456" customHeight="1" spans="1:16">
      <c r="A456" s="48">
        <f t="shared" si="0"/>
        <v>42</v>
      </c>
      <c r="B456" s="48" t="s">
        <v>3399</v>
      </c>
      <c r="C456" s="102" t="s">
        <v>1445</v>
      </c>
      <c r="D456" s="155" t="s">
        <v>72</v>
      </c>
      <c r="E456" s="48" t="s">
        <v>3400</v>
      </c>
      <c r="F456" s="48" t="s">
        <v>3401</v>
      </c>
      <c r="G456" s="48" t="s">
        <v>3402</v>
      </c>
      <c r="H456" s="242">
        <v>48.504</v>
      </c>
      <c r="I456" s="48" t="s">
        <v>76</v>
      </c>
      <c r="J456" s="242">
        <v>48.504</v>
      </c>
      <c r="K456" s="48" t="s">
        <v>3403</v>
      </c>
      <c r="L456" s="47" t="s">
        <v>1450</v>
      </c>
      <c r="M456" s="55">
        <v>44805</v>
      </c>
      <c r="N456" s="55">
        <v>45077</v>
      </c>
      <c r="O456" s="76" t="s">
        <v>997</v>
      </c>
      <c r="P456" s="76" t="s">
        <v>997</v>
      </c>
    </row>
    <row r="457" customHeight="1" spans="1:16">
      <c r="A457" s="48">
        <f t="shared" si="0"/>
        <v>43</v>
      </c>
      <c r="B457" s="48" t="s">
        <v>3404</v>
      </c>
      <c r="C457" s="102" t="s">
        <v>1445</v>
      </c>
      <c r="D457" s="155" t="s">
        <v>72</v>
      </c>
      <c r="E457" s="48" t="s">
        <v>3405</v>
      </c>
      <c r="F457" s="48" t="s">
        <v>3406</v>
      </c>
      <c r="G457" s="48" t="s">
        <v>3407</v>
      </c>
      <c r="H457" s="242">
        <v>253.56</v>
      </c>
      <c r="I457" s="48" t="s">
        <v>76</v>
      </c>
      <c r="J457" s="242">
        <v>253.56</v>
      </c>
      <c r="K457" s="48" t="s">
        <v>3408</v>
      </c>
      <c r="L457" s="47" t="s">
        <v>1450</v>
      </c>
      <c r="M457" s="55">
        <v>44805</v>
      </c>
      <c r="N457" s="55">
        <v>45077</v>
      </c>
      <c r="O457" s="76" t="s">
        <v>997</v>
      </c>
      <c r="P457" s="76" t="s">
        <v>997</v>
      </c>
    </row>
    <row r="458" customHeight="1" spans="1:16">
      <c r="A458" s="48">
        <f t="shared" si="0"/>
        <v>44</v>
      </c>
      <c r="B458" s="245" t="s">
        <v>3409</v>
      </c>
      <c r="C458" s="102" t="s">
        <v>1445</v>
      </c>
      <c r="D458" s="155" t="s">
        <v>72</v>
      </c>
      <c r="E458" s="48" t="s">
        <v>3410</v>
      </c>
      <c r="F458" s="48" t="s">
        <v>3411</v>
      </c>
      <c r="G458" s="48" t="s">
        <v>3412</v>
      </c>
      <c r="H458" s="242">
        <v>21.48416</v>
      </c>
      <c r="I458" s="48" t="s">
        <v>76</v>
      </c>
      <c r="J458" s="242">
        <v>21.48416</v>
      </c>
      <c r="K458" s="48" t="s">
        <v>3413</v>
      </c>
      <c r="L458" s="47" t="s">
        <v>1450</v>
      </c>
      <c r="M458" s="55">
        <v>44805</v>
      </c>
      <c r="N458" s="55">
        <v>45077</v>
      </c>
      <c r="O458" s="76" t="s">
        <v>1217</v>
      </c>
      <c r="P458" s="76" t="s">
        <v>1994</v>
      </c>
    </row>
    <row r="459" customHeight="1" spans="1:16">
      <c r="A459" s="48">
        <f t="shared" si="0"/>
        <v>45</v>
      </c>
      <c r="B459" s="48" t="s">
        <v>3414</v>
      </c>
      <c r="C459" s="102" t="s">
        <v>1445</v>
      </c>
      <c r="D459" s="155" t="s">
        <v>72</v>
      </c>
      <c r="E459" s="48" t="s">
        <v>3415</v>
      </c>
      <c r="F459" s="48" t="s">
        <v>1977</v>
      </c>
      <c r="G459" s="242" t="s">
        <v>3416</v>
      </c>
      <c r="H459" s="242">
        <v>24</v>
      </c>
      <c r="I459" s="48" t="s">
        <v>76</v>
      </c>
      <c r="J459" s="242">
        <v>24</v>
      </c>
      <c r="K459" s="48" t="s">
        <v>3417</v>
      </c>
      <c r="L459" s="47" t="s">
        <v>1450</v>
      </c>
      <c r="M459" s="55">
        <v>44805</v>
      </c>
      <c r="N459" s="55">
        <v>45077</v>
      </c>
      <c r="O459" s="76" t="s">
        <v>1217</v>
      </c>
      <c r="P459" s="76" t="s">
        <v>1947</v>
      </c>
    </row>
    <row r="460" customHeight="1" spans="1:16">
      <c r="A460" s="48">
        <f t="shared" si="0"/>
        <v>46</v>
      </c>
      <c r="B460" s="48" t="s">
        <v>3418</v>
      </c>
      <c r="C460" s="102" t="s">
        <v>1445</v>
      </c>
      <c r="D460" s="155" t="s">
        <v>72</v>
      </c>
      <c r="E460" s="48" t="s">
        <v>3419</v>
      </c>
      <c r="F460" s="48" t="s">
        <v>3420</v>
      </c>
      <c r="G460" s="48" t="s">
        <v>3421</v>
      </c>
      <c r="H460" s="242">
        <v>10.4</v>
      </c>
      <c r="I460" s="48" t="s">
        <v>76</v>
      </c>
      <c r="J460" s="242">
        <v>10.4</v>
      </c>
      <c r="K460" s="48" t="s">
        <v>3422</v>
      </c>
      <c r="L460" s="47" t="s">
        <v>1450</v>
      </c>
      <c r="M460" s="55">
        <v>44805</v>
      </c>
      <c r="N460" s="55">
        <v>45077</v>
      </c>
      <c r="O460" s="76" t="s">
        <v>2034</v>
      </c>
      <c r="P460" s="76" t="s">
        <v>3423</v>
      </c>
    </row>
    <row r="461" customHeight="1" spans="1:16">
      <c r="A461" s="48">
        <f t="shared" si="0"/>
        <v>47</v>
      </c>
      <c r="B461" s="48" t="s">
        <v>3424</v>
      </c>
      <c r="C461" s="102" t="s">
        <v>1445</v>
      </c>
      <c r="D461" s="155" t="s">
        <v>72</v>
      </c>
      <c r="E461" s="48" t="s">
        <v>3425</v>
      </c>
      <c r="F461" s="48" t="s">
        <v>3426</v>
      </c>
      <c r="G461" s="48" t="s">
        <v>3421</v>
      </c>
      <c r="H461" s="242">
        <v>10.4</v>
      </c>
      <c r="I461" s="48" t="s">
        <v>76</v>
      </c>
      <c r="J461" s="242">
        <v>10.4</v>
      </c>
      <c r="K461" s="48" t="s">
        <v>3427</v>
      </c>
      <c r="L461" s="47" t="s">
        <v>1450</v>
      </c>
      <c r="M461" s="55">
        <v>44805</v>
      </c>
      <c r="N461" s="55">
        <v>45077</v>
      </c>
      <c r="O461" s="76" t="s">
        <v>1285</v>
      </c>
      <c r="P461" s="76" t="s">
        <v>3428</v>
      </c>
    </row>
    <row r="462" customHeight="1" spans="1:16">
      <c r="A462" s="48">
        <f t="shared" si="0"/>
        <v>48</v>
      </c>
      <c r="B462" s="48" t="s">
        <v>3429</v>
      </c>
      <c r="C462" s="102" t="s">
        <v>1445</v>
      </c>
      <c r="D462" s="155" t="s">
        <v>72</v>
      </c>
      <c r="E462" s="48" t="s">
        <v>3430</v>
      </c>
      <c r="F462" s="48" t="s">
        <v>3431</v>
      </c>
      <c r="G462" s="48" t="s">
        <v>1294</v>
      </c>
      <c r="H462" s="242">
        <v>40</v>
      </c>
      <c r="I462" s="48" t="s">
        <v>76</v>
      </c>
      <c r="J462" s="242">
        <v>40</v>
      </c>
      <c r="K462" s="48" t="s">
        <v>3432</v>
      </c>
      <c r="L462" s="47" t="s">
        <v>1450</v>
      </c>
      <c r="M462" s="55">
        <v>44805</v>
      </c>
      <c r="N462" s="55">
        <v>45077</v>
      </c>
      <c r="O462" s="76" t="s">
        <v>2047</v>
      </c>
      <c r="P462" s="76" t="s">
        <v>3433</v>
      </c>
    </row>
    <row r="463" customHeight="1" spans="1:16">
      <c r="A463" s="48">
        <f t="shared" si="0"/>
        <v>49</v>
      </c>
      <c r="B463" s="48" t="s">
        <v>3434</v>
      </c>
      <c r="C463" s="102" t="s">
        <v>1445</v>
      </c>
      <c r="D463" s="155" t="s">
        <v>72</v>
      </c>
      <c r="E463" s="48" t="s">
        <v>3435</v>
      </c>
      <c r="F463" s="48" t="s">
        <v>3436</v>
      </c>
      <c r="G463" s="48" t="s">
        <v>3437</v>
      </c>
      <c r="H463" s="242">
        <v>19.2</v>
      </c>
      <c r="I463" s="48" t="s">
        <v>76</v>
      </c>
      <c r="J463" s="242">
        <v>19.2</v>
      </c>
      <c r="K463" s="48" t="s">
        <v>3438</v>
      </c>
      <c r="L463" s="47" t="s">
        <v>1450</v>
      </c>
      <c r="M463" s="55">
        <v>44805</v>
      </c>
      <c r="N463" s="55">
        <v>45077</v>
      </c>
      <c r="O463" s="76" t="s">
        <v>1513</v>
      </c>
      <c r="P463" s="76" t="s">
        <v>3439</v>
      </c>
    </row>
    <row r="464" customHeight="1" spans="1:16">
      <c r="A464" s="48">
        <f t="shared" si="0"/>
        <v>50</v>
      </c>
      <c r="B464" s="48" t="s">
        <v>3440</v>
      </c>
      <c r="C464" s="102" t="s">
        <v>1445</v>
      </c>
      <c r="D464" s="155" t="s">
        <v>72</v>
      </c>
      <c r="E464" s="48" t="s">
        <v>3441</v>
      </c>
      <c r="F464" s="48" t="s">
        <v>3442</v>
      </c>
      <c r="G464" s="48" t="s">
        <v>3416</v>
      </c>
      <c r="H464" s="242">
        <v>24</v>
      </c>
      <c r="I464" s="48" t="s">
        <v>76</v>
      </c>
      <c r="J464" s="242">
        <v>24</v>
      </c>
      <c r="K464" s="48" t="s">
        <v>3443</v>
      </c>
      <c r="L464" s="47" t="s">
        <v>1450</v>
      </c>
      <c r="M464" s="55">
        <v>44805</v>
      </c>
      <c r="N464" s="55">
        <v>45077</v>
      </c>
      <c r="O464" s="76" t="s">
        <v>1513</v>
      </c>
      <c r="P464" s="76" t="s">
        <v>239</v>
      </c>
    </row>
    <row r="465" customHeight="1" spans="1:16">
      <c r="A465" s="48">
        <f t="shared" si="0"/>
        <v>51</v>
      </c>
      <c r="B465" s="48" t="s">
        <v>3444</v>
      </c>
      <c r="C465" s="102" t="s">
        <v>1445</v>
      </c>
      <c r="D465" s="155" t="s">
        <v>72</v>
      </c>
      <c r="E465" s="48" t="s">
        <v>3445</v>
      </c>
      <c r="F465" s="48" t="s">
        <v>3446</v>
      </c>
      <c r="G465" s="48" t="s">
        <v>3447</v>
      </c>
      <c r="H465" s="242">
        <v>48.8</v>
      </c>
      <c r="I465" s="48" t="s">
        <v>76</v>
      </c>
      <c r="J465" s="242">
        <v>48.8</v>
      </c>
      <c r="K465" s="48" t="s">
        <v>3448</v>
      </c>
      <c r="L465" s="47" t="s">
        <v>1450</v>
      </c>
      <c r="M465" s="55">
        <v>44805</v>
      </c>
      <c r="N465" s="55">
        <v>45077</v>
      </c>
      <c r="O465" s="76" t="s">
        <v>721</v>
      </c>
      <c r="P465" s="76" t="s">
        <v>721</v>
      </c>
    </row>
    <row r="466" customHeight="1" spans="1:16">
      <c r="A466" s="48">
        <f t="shared" si="0"/>
        <v>52</v>
      </c>
      <c r="B466" s="48" t="s">
        <v>3449</v>
      </c>
      <c r="C466" s="102" t="s">
        <v>1445</v>
      </c>
      <c r="D466" s="155" t="s">
        <v>72</v>
      </c>
      <c r="E466" s="48" t="s">
        <v>3450</v>
      </c>
      <c r="F466" s="48" t="s">
        <v>3451</v>
      </c>
      <c r="G466" s="48" t="s">
        <v>3452</v>
      </c>
      <c r="H466" s="242">
        <v>25.6</v>
      </c>
      <c r="I466" s="48" t="s">
        <v>76</v>
      </c>
      <c r="J466" s="242">
        <v>25.6</v>
      </c>
      <c r="K466" s="48" t="s">
        <v>3453</v>
      </c>
      <c r="L466" s="47" t="s">
        <v>1450</v>
      </c>
      <c r="M466" s="55">
        <v>44805</v>
      </c>
      <c r="N466" s="55">
        <v>45077</v>
      </c>
      <c r="O466" s="76" t="s">
        <v>2238</v>
      </c>
      <c r="P466" s="76" t="s">
        <v>366</v>
      </c>
    </row>
    <row r="467" customHeight="1" spans="1:16">
      <c r="A467" s="48">
        <f t="shared" si="0"/>
        <v>53</v>
      </c>
      <c r="B467" s="48" t="s">
        <v>3454</v>
      </c>
      <c r="C467" s="102" t="s">
        <v>1445</v>
      </c>
      <c r="D467" s="155" t="s">
        <v>72</v>
      </c>
      <c r="E467" s="48" t="s">
        <v>3455</v>
      </c>
      <c r="F467" s="48" t="s">
        <v>3456</v>
      </c>
      <c r="G467" s="48" t="s">
        <v>3457</v>
      </c>
      <c r="H467" s="242">
        <v>27.854148</v>
      </c>
      <c r="I467" s="48" t="s">
        <v>76</v>
      </c>
      <c r="J467" s="242">
        <v>27.854148</v>
      </c>
      <c r="K467" s="48" t="s">
        <v>3458</v>
      </c>
      <c r="L467" s="47" t="s">
        <v>1450</v>
      </c>
      <c r="M467" s="55">
        <v>44805</v>
      </c>
      <c r="N467" s="55">
        <v>45077</v>
      </c>
      <c r="O467" s="76" t="s">
        <v>721</v>
      </c>
      <c r="P467" s="48" t="s">
        <v>721</v>
      </c>
    </row>
    <row r="468" customHeight="1" spans="1:16">
      <c r="A468" s="48">
        <f t="shared" si="0"/>
        <v>54</v>
      </c>
      <c r="B468" s="48" t="s">
        <v>3459</v>
      </c>
      <c r="C468" s="102" t="s">
        <v>1445</v>
      </c>
      <c r="D468" s="155" t="s">
        <v>72</v>
      </c>
      <c r="E468" s="48" t="s">
        <v>3460</v>
      </c>
      <c r="F468" s="48" t="s">
        <v>3461</v>
      </c>
      <c r="G468" s="242" t="s">
        <v>3452</v>
      </c>
      <c r="H468" s="242">
        <v>25.6</v>
      </c>
      <c r="I468" s="48" t="s">
        <v>76</v>
      </c>
      <c r="J468" s="242">
        <v>25.6</v>
      </c>
      <c r="K468" s="48" t="s">
        <v>3462</v>
      </c>
      <c r="L468" s="47" t="s">
        <v>1450</v>
      </c>
      <c r="M468" s="55">
        <v>44805</v>
      </c>
      <c r="N468" s="55">
        <v>45077</v>
      </c>
      <c r="O468" s="48" t="s">
        <v>2788</v>
      </c>
      <c r="P468" s="48" t="s">
        <v>3463</v>
      </c>
    </row>
    <row r="469" customHeight="1" spans="1:16">
      <c r="A469" s="48">
        <f t="shared" si="0"/>
        <v>55</v>
      </c>
      <c r="B469" s="48" t="s">
        <v>3464</v>
      </c>
      <c r="C469" s="102" t="s">
        <v>1445</v>
      </c>
      <c r="D469" s="155" t="s">
        <v>72</v>
      </c>
      <c r="E469" s="48" t="s">
        <v>3465</v>
      </c>
      <c r="F469" s="48" t="s">
        <v>3466</v>
      </c>
      <c r="G469" s="242" t="s">
        <v>3467</v>
      </c>
      <c r="H469" s="242">
        <v>46.4</v>
      </c>
      <c r="I469" s="48" t="s">
        <v>76</v>
      </c>
      <c r="J469" s="242">
        <v>46.4</v>
      </c>
      <c r="K469" s="48" t="s">
        <v>3468</v>
      </c>
      <c r="L469" s="47" t="s">
        <v>1450</v>
      </c>
      <c r="M469" s="55">
        <v>44805</v>
      </c>
      <c r="N469" s="55">
        <v>45077</v>
      </c>
      <c r="O469" s="76" t="s">
        <v>2144</v>
      </c>
      <c r="P469" s="76" t="s">
        <v>3469</v>
      </c>
    </row>
    <row r="470" customHeight="1" spans="1:16">
      <c r="A470" s="48">
        <f t="shared" si="0"/>
        <v>56</v>
      </c>
      <c r="B470" s="48" t="s">
        <v>3470</v>
      </c>
      <c r="C470" s="102" t="s">
        <v>1445</v>
      </c>
      <c r="D470" s="155" t="s">
        <v>72</v>
      </c>
      <c r="E470" s="48" t="s">
        <v>3471</v>
      </c>
      <c r="F470" s="48" t="s">
        <v>3472</v>
      </c>
      <c r="G470" s="48" t="s">
        <v>75</v>
      </c>
      <c r="H470" s="242">
        <v>20</v>
      </c>
      <c r="I470" s="48" t="s">
        <v>76</v>
      </c>
      <c r="J470" s="242">
        <v>20</v>
      </c>
      <c r="K470" s="48" t="s">
        <v>3473</v>
      </c>
      <c r="L470" s="47" t="s">
        <v>1450</v>
      </c>
      <c r="M470" s="55">
        <v>44805</v>
      </c>
      <c r="N470" s="55">
        <v>45077</v>
      </c>
      <c r="O470" s="76" t="s">
        <v>2632</v>
      </c>
      <c r="P470" s="76" t="s">
        <v>3474</v>
      </c>
    </row>
    <row r="471" customHeight="1" spans="1:16">
      <c r="A471" s="48">
        <f t="shared" si="0"/>
        <v>57</v>
      </c>
      <c r="B471" s="48" t="s">
        <v>3475</v>
      </c>
      <c r="C471" s="102" t="s">
        <v>1445</v>
      </c>
      <c r="D471" s="155" t="s">
        <v>72</v>
      </c>
      <c r="E471" s="48" t="s">
        <v>3476</v>
      </c>
      <c r="F471" s="48" t="s">
        <v>3254</v>
      </c>
      <c r="G471" s="48" t="s">
        <v>3477</v>
      </c>
      <c r="H471" s="242">
        <v>24.7539624</v>
      </c>
      <c r="I471" s="48" t="s">
        <v>76</v>
      </c>
      <c r="J471" s="242">
        <v>24.7539624</v>
      </c>
      <c r="K471" s="48" t="s">
        <v>3478</v>
      </c>
      <c r="L471" s="47" t="s">
        <v>1450</v>
      </c>
      <c r="M471" s="55">
        <v>44805</v>
      </c>
      <c r="N471" s="55">
        <v>45077</v>
      </c>
      <c r="O471" s="76" t="s">
        <v>997</v>
      </c>
      <c r="P471" s="76" t="s">
        <v>997</v>
      </c>
    </row>
    <row r="472" customHeight="1" spans="1:16">
      <c r="A472" s="246" t="s">
        <v>3479</v>
      </c>
      <c r="B472" s="247" t="s">
        <v>3480</v>
      </c>
      <c r="C472" s="102"/>
      <c r="D472" s="155"/>
      <c r="E472" s="247"/>
      <c r="F472" s="247"/>
      <c r="G472" s="247"/>
      <c r="H472" s="248">
        <v>1540.92</v>
      </c>
      <c r="I472" s="248"/>
      <c r="J472" s="248">
        <v>1540.92</v>
      </c>
      <c r="K472" s="247"/>
      <c r="L472" s="47"/>
      <c r="M472" s="276"/>
      <c r="N472" s="276"/>
      <c r="O472" s="247"/>
      <c r="P472" s="247"/>
    </row>
    <row r="473" customHeight="1" spans="1:16">
      <c r="A473" s="147">
        <v>1</v>
      </c>
      <c r="B473" s="47" t="s">
        <v>3481</v>
      </c>
      <c r="C473" s="102" t="s">
        <v>1445</v>
      </c>
      <c r="D473" s="155" t="s">
        <v>72</v>
      </c>
      <c r="E473" s="108" t="s">
        <v>3482</v>
      </c>
      <c r="F473" s="47" t="s">
        <v>3249</v>
      </c>
      <c r="G473" s="48" t="s">
        <v>3483</v>
      </c>
      <c r="H473" s="249">
        <v>49</v>
      </c>
      <c r="I473" s="147" t="s">
        <v>731</v>
      </c>
      <c r="J473" s="249">
        <v>49</v>
      </c>
      <c r="K473" s="47" t="s">
        <v>3484</v>
      </c>
      <c r="L473" s="47" t="s">
        <v>1450</v>
      </c>
      <c r="M473" s="86" t="s">
        <v>679</v>
      </c>
      <c r="N473" s="86" t="s">
        <v>291</v>
      </c>
      <c r="O473" s="48" t="s">
        <v>1194</v>
      </c>
      <c r="P473" s="47" t="s">
        <v>613</v>
      </c>
    </row>
    <row r="474" customHeight="1" spans="1:16">
      <c r="A474" s="147">
        <v>2</v>
      </c>
      <c r="B474" s="47" t="s">
        <v>3481</v>
      </c>
      <c r="C474" s="102" t="s">
        <v>1445</v>
      </c>
      <c r="D474" s="155" t="s">
        <v>72</v>
      </c>
      <c r="E474" s="108" t="s">
        <v>3485</v>
      </c>
      <c r="F474" s="47" t="s">
        <v>3249</v>
      </c>
      <c r="G474" s="48" t="s">
        <v>3483</v>
      </c>
      <c r="H474" s="249">
        <v>49</v>
      </c>
      <c r="I474" s="147" t="s">
        <v>731</v>
      </c>
      <c r="J474" s="249">
        <v>49</v>
      </c>
      <c r="K474" s="47" t="s">
        <v>3484</v>
      </c>
      <c r="L474" s="47" t="s">
        <v>1450</v>
      </c>
      <c r="M474" s="86" t="s">
        <v>679</v>
      </c>
      <c r="N474" s="86" t="s">
        <v>291</v>
      </c>
      <c r="O474" s="48" t="s">
        <v>1194</v>
      </c>
      <c r="P474" s="47" t="s">
        <v>613</v>
      </c>
    </row>
    <row r="475" customHeight="1" spans="1:16">
      <c r="A475" s="147">
        <v>3</v>
      </c>
      <c r="B475" s="190" t="s">
        <v>3486</v>
      </c>
      <c r="C475" s="102" t="s">
        <v>1445</v>
      </c>
      <c r="D475" s="155" t="s">
        <v>72</v>
      </c>
      <c r="E475" s="144" t="s">
        <v>3487</v>
      </c>
      <c r="F475" s="47" t="s">
        <v>3249</v>
      </c>
      <c r="G475" s="48" t="s">
        <v>3488</v>
      </c>
      <c r="H475" s="249">
        <v>2</v>
      </c>
      <c r="I475" s="147" t="s">
        <v>731</v>
      </c>
      <c r="J475" s="249">
        <v>2</v>
      </c>
      <c r="K475" s="47" t="s">
        <v>3484</v>
      </c>
      <c r="L475" s="47" t="s">
        <v>1450</v>
      </c>
      <c r="M475" s="86" t="s">
        <v>679</v>
      </c>
      <c r="N475" s="86" t="s">
        <v>291</v>
      </c>
      <c r="O475" s="48" t="s">
        <v>1194</v>
      </c>
      <c r="P475" s="47" t="s">
        <v>613</v>
      </c>
    </row>
    <row r="476" customHeight="1" spans="1:16">
      <c r="A476" s="147">
        <v>4</v>
      </c>
      <c r="B476" s="48" t="s">
        <v>3489</v>
      </c>
      <c r="C476" s="102" t="s">
        <v>1445</v>
      </c>
      <c r="D476" s="155" t="s">
        <v>72</v>
      </c>
      <c r="E476" s="121" t="s">
        <v>3490</v>
      </c>
      <c r="F476" s="147" t="s">
        <v>503</v>
      </c>
      <c r="G476" s="147" t="s">
        <v>1262</v>
      </c>
      <c r="H476" s="249">
        <v>15</v>
      </c>
      <c r="I476" s="147" t="s">
        <v>731</v>
      </c>
      <c r="J476" s="249">
        <v>15</v>
      </c>
      <c r="K476" s="48" t="s">
        <v>3491</v>
      </c>
      <c r="L476" s="47" t="s">
        <v>1450</v>
      </c>
      <c r="M476" s="277" t="s">
        <v>679</v>
      </c>
      <c r="N476" s="277" t="s">
        <v>291</v>
      </c>
      <c r="O476" s="48" t="s">
        <v>1264</v>
      </c>
      <c r="P476" s="147" t="s">
        <v>3492</v>
      </c>
    </row>
    <row r="477" customHeight="1" spans="1:16">
      <c r="A477" s="147">
        <v>5</v>
      </c>
      <c r="B477" s="48" t="s">
        <v>3493</v>
      </c>
      <c r="C477" s="102" t="s">
        <v>1445</v>
      </c>
      <c r="D477" s="155" t="s">
        <v>72</v>
      </c>
      <c r="E477" s="144" t="s">
        <v>3494</v>
      </c>
      <c r="F477" s="147" t="s">
        <v>3495</v>
      </c>
      <c r="G477" s="147" t="s">
        <v>1262</v>
      </c>
      <c r="H477" s="249">
        <v>5</v>
      </c>
      <c r="I477" s="147" t="s">
        <v>731</v>
      </c>
      <c r="J477" s="249">
        <v>5</v>
      </c>
      <c r="K477" s="48" t="s">
        <v>3496</v>
      </c>
      <c r="L477" s="47" t="s">
        <v>1450</v>
      </c>
      <c r="M477" s="86" t="s">
        <v>679</v>
      </c>
      <c r="N477" s="86" t="s">
        <v>291</v>
      </c>
      <c r="O477" s="48" t="s">
        <v>3497</v>
      </c>
      <c r="P477" s="147" t="s">
        <v>3492</v>
      </c>
    </row>
    <row r="478" customHeight="1" spans="1:16">
      <c r="A478" s="147">
        <v>6</v>
      </c>
      <c r="B478" s="158" t="s">
        <v>3498</v>
      </c>
      <c r="C478" s="102" t="s">
        <v>1445</v>
      </c>
      <c r="D478" s="155" t="s">
        <v>72</v>
      </c>
      <c r="E478" s="143" t="s">
        <v>3499</v>
      </c>
      <c r="F478" s="190" t="s">
        <v>3500</v>
      </c>
      <c r="G478" s="171" t="s">
        <v>3501</v>
      </c>
      <c r="H478" s="250">
        <v>7</v>
      </c>
      <c r="I478" s="225" t="s">
        <v>1257</v>
      </c>
      <c r="J478" s="250">
        <v>7</v>
      </c>
      <c r="K478" s="190" t="s">
        <v>3502</v>
      </c>
      <c r="L478" s="47" t="s">
        <v>1450</v>
      </c>
      <c r="M478" s="86" t="s">
        <v>679</v>
      </c>
      <c r="N478" s="86" t="s">
        <v>291</v>
      </c>
      <c r="O478" s="171" t="s">
        <v>1224</v>
      </c>
      <c r="P478" s="171" t="s">
        <v>1259</v>
      </c>
    </row>
    <row r="479" customHeight="1" spans="1:16">
      <c r="A479" s="147">
        <v>7</v>
      </c>
      <c r="B479" s="158" t="s">
        <v>3503</v>
      </c>
      <c r="C479" s="102" t="s">
        <v>1445</v>
      </c>
      <c r="D479" s="155" t="s">
        <v>72</v>
      </c>
      <c r="E479" s="143" t="s">
        <v>3504</v>
      </c>
      <c r="F479" s="190" t="s">
        <v>3505</v>
      </c>
      <c r="G479" s="190" t="s">
        <v>3506</v>
      </c>
      <c r="H479" s="250">
        <v>43</v>
      </c>
      <c r="I479" s="225" t="s">
        <v>1257</v>
      </c>
      <c r="J479" s="250">
        <v>43</v>
      </c>
      <c r="K479" s="190" t="s">
        <v>1744</v>
      </c>
      <c r="L479" s="47" t="s">
        <v>1450</v>
      </c>
      <c r="M479" s="86" t="s">
        <v>679</v>
      </c>
      <c r="N479" s="86" t="s">
        <v>291</v>
      </c>
      <c r="O479" s="171" t="s">
        <v>1224</v>
      </c>
      <c r="P479" s="171" t="s">
        <v>1259</v>
      </c>
    </row>
    <row r="480" customHeight="1" spans="1:16">
      <c r="A480" s="147">
        <v>8</v>
      </c>
      <c r="B480" s="47" t="s">
        <v>3507</v>
      </c>
      <c r="C480" s="102" t="s">
        <v>1445</v>
      </c>
      <c r="D480" s="155" t="s">
        <v>72</v>
      </c>
      <c r="E480" s="108" t="s">
        <v>3508</v>
      </c>
      <c r="F480" s="47" t="s">
        <v>1293</v>
      </c>
      <c r="G480" s="251" t="s">
        <v>3509</v>
      </c>
      <c r="H480" s="252">
        <v>100</v>
      </c>
      <c r="I480" s="147" t="s">
        <v>731</v>
      </c>
      <c r="J480" s="252">
        <v>100</v>
      </c>
      <c r="K480" s="47" t="s">
        <v>3510</v>
      </c>
      <c r="L480" s="47" t="s">
        <v>1450</v>
      </c>
      <c r="M480" s="86" t="s">
        <v>679</v>
      </c>
      <c r="N480" s="86" t="s">
        <v>291</v>
      </c>
      <c r="O480" s="47" t="s">
        <v>1296</v>
      </c>
      <c r="P480" s="47" t="s">
        <v>1297</v>
      </c>
    </row>
    <row r="481" customHeight="1" spans="1:16">
      <c r="A481" s="147">
        <v>9</v>
      </c>
      <c r="B481" s="48" t="s">
        <v>3511</v>
      </c>
      <c r="C481" s="102" t="s">
        <v>1445</v>
      </c>
      <c r="D481" s="155" t="s">
        <v>72</v>
      </c>
      <c r="E481" s="119" t="s">
        <v>3512</v>
      </c>
      <c r="F481" s="147" t="s">
        <v>3513</v>
      </c>
      <c r="G481" s="48" t="s">
        <v>3514</v>
      </c>
      <c r="H481" s="253">
        <v>35</v>
      </c>
      <c r="I481" s="147" t="s">
        <v>731</v>
      </c>
      <c r="J481" s="253">
        <v>35</v>
      </c>
      <c r="K481" s="48" t="s">
        <v>3515</v>
      </c>
      <c r="L481" s="47" t="s">
        <v>1450</v>
      </c>
      <c r="M481" s="278">
        <v>44805</v>
      </c>
      <c r="N481" s="278">
        <v>44896</v>
      </c>
      <c r="O481" s="48" t="s">
        <v>1513</v>
      </c>
      <c r="P481" s="48" t="s">
        <v>3516</v>
      </c>
    </row>
    <row r="482" customHeight="1" spans="1:16">
      <c r="A482" s="147">
        <v>10</v>
      </c>
      <c r="B482" s="48" t="s">
        <v>3517</v>
      </c>
      <c r="C482" s="102" t="s">
        <v>1445</v>
      </c>
      <c r="D482" s="155" t="s">
        <v>72</v>
      </c>
      <c r="E482" s="119" t="s">
        <v>3518</v>
      </c>
      <c r="F482" s="147" t="s">
        <v>3513</v>
      </c>
      <c r="G482" s="147" t="s">
        <v>1262</v>
      </c>
      <c r="H482" s="253">
        <v>10</v>
      </c>
      <c r="I482" s="147" t="s">
        <v>731</v>
      </c>
      <c r="J482" s="253">
        <v>10</v>
      </c>
      <c r="K482" s="48" t="s">
        <v>3519</v>
      </c>
      <c r="L482" s="47" t="s">
        <v>1450</v>
      </c>
      <c r="M482" s="278">
        <v>44836</v>
      </c>
      <c r="N482" s="278">
        <v>44897</v>
      </c>
      <c r="O482" s="48" t="s">
        <v>1513</v>
      </c>
      <c r="P482" s="48" t="s">
        <v>3516</v>
      </c>
    </row>
    <row r="483" customHeight="1" spans="1:16">
      <c r="A483" s="147">
        <v>11</v>
      </c>
      <c r="B483" s="254" t="s">
        <v>3520</v>
      </c>
      <c r="C483" s="102" t="s">
        <v>1445</v>
      </c>
      <c r="D483" s="155" t="s">
        <v>72</v>
      </c>
      <c r="E483" s="255" t="s">
        <v>3521</v>
      </c>
      <c r="F483" s="147" t="s">
        <v>3513</v>
      </c>
      <c r="G483" s="147" t="s">
        <v>3522</v>
      </c>
      <c r="H483" s="208">
        <v>38</v>
      </c>
      <c r="I483" s="147" t="s">
        <v>731</v>
      </c>
      <c r="J483" s="253">
        <v>38</v>
      </c>
      <c r="K483" s="48" t="s">
        <v>3523</v>
      </c>
      <c r="L483" s="47" t="s">
        <v>1450</v>
      </c>
      <c r="M483" s="278">
        <v>44562</v>
      </c>
      <c r="N483" s="278">
        <v>44897</v>
      </c>
      <c r="O483" s="48" t="s">
        <v>1513</v>
      </c>
      <c r="P483" s="48" t="s">
        <v>3516</v>
      </c>
    </row>
    <row r="484" customHeight="1" spans="1:16">
      <c r="A484" s="147">
        <v>12</v>
      </c>
      <c r="B484" s="254" t="s">
        <v>3520</v>
      </c>
      <c r="C484" s="102" t="s">
        <v>1445</v>
      </c>
      <c r="D484" s="155" t="s">
        <v>72</v>
      </c>
      <c r="E484" s="119" t="s">
        <v>3524</v>
      </c>
      <c r="F484" s="147" t="s">
        <v>3513</v>
      </c>
      <c r="G484" s="147" t="s">
        <v>3522</v>
      </c>
      <c r="H484" s="253">
        <v>17</v>
      </c>
      <c r="I484" s="147" t="s">
        <v>731</v>
      </c>
      <c r="J484" s="253">
        <v>17</v>
      </c>
      <c r="K484" s="48" t="s">
        <v>3523</v>
      </c>
      <c r="L484" s="47" t="s">
        <v>1450</v>
      </c>
      <c r="M484" s="278">
        <v>44562</v>
      </c>
      <c r="N484" s="278">
        <v>44897</v>
      </c>
      <c r="O484" s="48" t="s">
        <v>1513</v>
      </c>
      <c r="P484" s="48" t="s">
        <v>3516</v>
      </c>
    </row>
    <row r="485" customHeight="1" spans="1:16">
      <c r="A485" s="147">
        <v>13</v>
      </c>
      <c r="B485" s="171" t="s">
        <v>3525</v>
      </c>
      <c r="C485" s="102" t="s">
        <v>1445</v>
      </c>
      <c r="D485" s="155" t="s">
        <v>72</v>
      </c>
      <c r="E485" s="105" t="s">
        <v>3526</v>
      </c>
      <c r="F485" s="171" t="s">
        <v>3527</v>
      </c>
      <c r="G485" s="193" t="s">
        <v>3528</v>
      </c>
      <c r="H485" s="256">
        <v>48</v>
      </c>
      <c r="I485" s="47" t="s">
        <v>731</v>
      </c>
      <c r="J485" s="256">
        <v>48</v>
      </c>
      <c r="K485" s="171" t="s">
        <v>3529</v>
      </c>
      <c r="L485" s="47" t="s">
        <v>1450</v>
      </c>
      <c r="M485" s="86" t="s">
        <v>679</v>
      </c>
      <c r="N485" s="86" t="s">
        <v>291</v>
      </c>
      <c r="O485" s="193" t="s">
        <v>1277</v>
      </c>
      <c r="P485" s="47" t="s">
        <v>1278</v>
      </c>
    </row>
    <row r="486" customHeight="1" spans="1:16">
      <c r="A486" s="147">
        <v>14</v>
      </c>
      <c r="B486" s="160" t="s">
        <v>3530</v>
      </c>
      <c r="C486" s="102" t="s">
        <v>1445</v>
      </c>
      <c r="D486" s="155" t="s">
        <v>72</v>
      </c>
      <c r="E486" s="108" t="s">
        <v>3531</v>
      </c>
      <c r="F486" s="160" t="s">
        <v>3532</v>
      </c>
      <c r="G486" s="193" t="s">
        <v>3533</v>
      </c>
      <c r="H486" s="47">
        <v>25</v>
      </c>
      <c r="I486" s="47" t="s">
        <v>731</v>
      </c>
      <c r="J486" s="47">
        <v>25</v>
      </c>
      <c r="K486" s="160" t="s">
        <v>3534</v>
      </c>
      <c r="L486" s="47" t="s">
        <v>1450</v>
      </c>
      <c r="M486" s="86" t="s">
        <v>679</v>
      </c>
      <c r="N486" s="86" t="s">
        <v>291</v>
      </c>
      <c r="O486" s="193" t="s">
        <v>1277</v>
      </c>
      <c r="P486" s="47" t="s">
        <v>1278</v>
      </c>
    </row>
    <row r="487" customHeight="1" spans="1:16">
      <c r="A487" s="147">
        <v>15</v>
      </c>
      <c r="B487" s="158" t="s">
        <v>3535</v>
      </c>
      <c r="C487" s="102" t="s">
        <v>1445</v>
      </c>
      <c r="D487" s="155" t="s">
        <v>72</v>
      </c>
      <c r="E487" s="105" t="s">
        <v>3536</v>
      </c>
      <c r="F487" s="191" t="s">
        <v>3537</v>
      </c>
      <c r="G487" s="193" t="s">
        <v>3538</v>
      </c>
      <c r="H487" s="160">
        <v>17</v>
      </c>
      <c r="I487" s="269" t="s">
        <v>731</v>
      </c>
      <c r="J487" s="160">
        <v>17</v>
      </c>
      <c r="K487" s="160" t="s">
        <v>3539</v>
      </c>
      <c r="L487" s="47" t="s">
        <v>1450</v>
      </c>
      <c r="M487" s="86" t="s">
        <v>679</v>
      </c>
      <c r="N487" s="86" t="s">
        <v>291</v>
      </c>
      <c r="O487" s="193" t="s">
        <v>1277</v>
      </c>
      <c r="P487" s="47" t="s">
        <v>1278</v>
      </c>
    </row>
    <row r="488" customHeight="1" spans="1:16">
      <c r="A488" s="147">
        <v>16</v>
      </c>
      <c r="B488" s="158" t="s">
        <v>3540</v>
      </c>
      <c r="C488" s="102" t="s">
        <v>1445</v>
      </c>
      <c r="D488" s="155" t="s">
        <v>72</v>
      </c>
      <c r="E488" s="105" t="s">
        <v>3541</v>
      </c>
      <c r="F488" s="191" t="s">
        <v>1274</v>
      </c>
      <c r="G488" s="193" t="s">
        <v>3542</v>
      </c>
      <c r="H488" s="160">
        <v>23</v>
      </c>
      <c r="I488" s="47" t="s">
        <v>731</v>
      </c>
      <c r="J488" s="160">
        <v>23</v>
      </c>
      <c r="K488" s="279" t="s">
        <v>3543</v>
      </c>
      <c r="L488" s="47" t="s">
        <v>1450</v>
      </c>
      <c r="M488" s="86" t="s">
        <v>679</v>
      </c>
      <c r="N488" s="86" t="s">
        <v>291</v>
      </c>
      <c r="O488" s="193" t="s">
        <v>1277</v>
      </c>
      <c r="P488" s="47" t="s">
        <v>1278</v>
      </c>
    </row>
    <row r="489" customHeight="1" spans="1:16">
      <c r="A489" s="147">
        <v>17</v>
      </c>
      <c r="B489" s="158" t="s">
        <v>3544</v>
      </c>
      <c r="C489" s="102" t="s">
        <v>1445</v>
      </c>
      <c r="D489" s="155" t="s">
        <v>72</v>
      </c>
      <c r="E489" s="143" t="s">
        <v>3545</v>
      </c>
      <c r="F489" s="191" t="s">
        <v>1274</v>
      </c>
      <c r="G489" s="193" t="s">
        <v>3542</v>
      </c>
      <c r="H489" s="160">
        <v>22</v>
      </c>
      <c r="I489" s="47" t="s">
        <v>731</v>
      </c>
      <c r="J489" s="160">
        <v>22</v>
      </c>
      <c r="K489" s="158" t="s">
        <v>3546</v>
      </c>
      <c r="L489" s="47" t="s">
        <v>1450</v>
      </c>
      <c r="M489" s="86" t="s">
        <v>679</v>
      </c>
      <c r="N489" s="86" t="s">
        <v>291</v>
      </c>
      <c r="O489" s="193" t="s">
        <v>1277</v>
      </c>
      <c r="P489" s="47" t="s">
        <v>1278</v>
      </c>
    </row>
    <row r="490" customHeight="1" spans="1:16">
      <c r="A490" s="147">
        <v>18</v>
      </c>
      <c r="B490" s="47" t="s">
        <v>3547</v>
      </c>
      <c r="C490" s="102" t="s">
        <v>1445</v>
      </c>
      <c r="D490" s="155" t="s">
        <v>72</v>
      </c>
      <c r="E490" s="108" t="s">
        <v>3548</v>
      </c>
      <c r="F490" s="191" t="s">
        <v>3549</v>
      </c>
      <c r="G490" s="47" t="s">
        <v>1922</v>
      </c>
      <c r="H490" s="47">
        <v>38</v>
      </c>
      <c r="I490" s="47" t="s">
        <v>731</v>
      </c>
      <c r="J490" s="47">
        <v>38</v>
      </c>
      <c r="K490" s="47" t="s">
        <v>3550</v>
      </c>
      <c r="L490" s="47" t="s">
        <v>1450</v>
      </c>
      <c r="M490" s="86" t="s">
        <v>679</v>
      </c>
      <c r="N490" s="86" t="s">
        <v>291</v>
      </c>
      <c r="O490" s="193" t="s">
        <v>1277</v>
      </c>
      <c r="P490" s="47" t="s">
        <v>1278</v>
      </c>
    </row>
    <row r="491" customHeight="1" spans="1:16">
      <c r="A491" s="147">
        <v>19</v>
      </c>
      <c r="B491" s="158" t="s">
        <v>3551</v>
      </c>
      <c r="C491" s="102" t="s">
        <v>1445</v>
      </c>
      <c r="D491" s="155" t="s">
        <v>72</v>
      </c>
      <c r="E491" s="143" t="s">
        <v>3552</v>
      </c>
      <c r="F491" s="191" t="s">
        <v>1274</v>
      </c>
      <c r="G491" s="193" t="s">
        <v>3542</v>
      </c>
      <c r="H491" s="160">
        <v>38</v>
      </c>
      <c r="I491" s="47" t="s">
        <v>731</v>
      </c>
      <c r="J491" s="160">
        <v>38</v>
      </c>
      <c r="K491" s="158" t="s">
        <v>3553</v>
      </c>
      <c r="L491" s="47" t="s">
        <v>1450</v>
      </c>
      <c r="M491" s="86" t="s">
        <v>679</v>
      </c>
      <c r="N491" s="86" t="s">
        <v>291</v>
      </c>
      <c r="O491" s="193" t="s">
        <v>1277</v>
      </c>
      <c r="P491" s="47" t="s">
        <v>1278</v>
      </c>
    </row>
    <row r="492" customHeight="1" spans="1:16">
      <c r="A492" s="147">
        <v>20</v>
      </c>
      <c r="B492" s="47" t="s">
        <v>3554</v>
      </c>
      <c r="C492" s="102" t="s">
        <v>1445</v>
      </c>
      <c r="D492" s="155" t="s">
        <v>72</v>
      </c>
      <c r="E492" s="108" t="s">
        <v>3555</v>
      </c>
      <c r="F492" s="257" t="s">
        <v>3556</v>
      </c>
      <c r="G492" s="47" t="s">
        <v>1922</v>
      </c>
      <c r="H492" s="47">
        <v>26</v>
      </c>
      <c r="I492" s="47" t="s">
        <v>731</v>
      </c>
      <c r="J492" s="47">
        <v>26</v>
      </c>
      <c r="K492" s="47" t="s">
        <v>3557</v>
      </c>
      <c r="L492" s="47" t="s">
        <v>1450</v>
      </c>
      <c r="M492" s="86" t="s">
        <v>679</v>
      </c>
      <c r="N492" s="86" t="s">
        <v>291</v>
      </c>
      <c r="O492" s="193" t="s">
        <v>1277</v>
      </c>
      <c r="P492" s="47" t="s">
        <v>1278</v>
      </c>
    </row>
    <row r="493" customHeight="1" spans="1:16">
      <c r="A493" s="147">
        <v>21</v>
      </c>
      <c r="B493" s="47" t="s">
        <v>3558</v>
      </c>
      <c r="C493" s="102" t="s">
        <v>1445</v>
      </c>
      <c r="D493" s="155" t="s">
        <v>72</v>
      </c>
      <c r="E493" s="108" t="s">
        <v>3559</v>
      </c>
      <c r="F493" s="257" t="s">
        <v>3560</v>
      </c>
      <c r="G493" s="47" t="s">
        <v>1922</v>
      </c>
      <c r="H493" s="47">
        <v>13</v>
      </c>
      <c r="I493" s="47" t="s">
        <v>731</v>
      </c>
      <c r="J493" s="47">
        <v>13</v>
      </c>
      <c r="K493" s="47" t="s">
        <v>3561</v>
      </c>
      <c r="L493" s="47" t="s">
        <v>1450</v>
      </c>
      <c r="M493" s="86" t="s">
        <v>679</v>
      </c>
      <c r="N493" s="86" t="s">
        <v>291</v>
      </c>
      <c r="O493" s="193" t="s">
        <v>1277</v>
      </c>
      <c r="P493" s="47" t="s">
        <v>1278</v>
      </c>
    </row>
    <row r="494" customHeight="1" spans="1:16">
      <c r="A494" s="147">
        <v>22</v>
      </c>
      <c r="B494" s="258" t="s">
        <v>3562</v>
      </c>
      <c r="C494" s="102" t="s">
        <v>1445</v>
      </c>
      <c r="D494" s="155" t="s">
        <v>72</v>
      </c>
      <c r="E494" s="259" t="s">
        <v>3563</v>
      </c>
      <c r="F494" s="260" t="s">
        <v>3564</v>
      </c>
      <c r="G494" s="261" t="s">
        <v>3565</v>
      </c>
      <c r="H494" s="262">
        <v>30</v>
      </c>
      <c r="I494" s="279" t="s">
        <v>731</v>
      </c>
      <c r="J494" s="262">
        <v>30</v>
      </c>
      <c r="K494" s="258" t="s">
        <v>3566</v>
      </c>
      <c r="L494" s="47" t="s">
        <v>1450</v>
      </c>
      <c r="M494" s="280" t="s">
        <v>679</v>
      </c>
      <c r="N494" s="280" t="s">
        <v>291</v>
      </c>
      <c r="O494" s="281" t="s">
        <v>1206</v>
      </c>
      <c r="P494" s="281" t="s">
        <v>1247</v>
      </c>
    </row>
    <row r="495" customHeight="1" spans="1:16">
      <c r="A495" s="147">
        <v>23</v>
      </c>
      <c r="B495" s="258" t="s">
        <v>3567</v>
      </c>
      <c r="C495" s="102" t="s">
        <v>1445</v>
      </c>
      <c r="D495" s="155" t="s">
        <v>72</v>
      </c>
      <c r="E495" s="259" t="s">
        <v>3568</v>
      </c>
      <c r="F495" s="260" t="s">
        <v>3569</v>
      </c>
      <c r="G495" s="261" t="s">
        <v>3570</v>
      </c>
      <c r="H495" s="192">
        <v>15</v>
      </c>
      <c r="I495" s="279" t="s">
        <v>731</v>
      </c>
      <c r="J495" s="192">
        <v>15</v>
      </c>
      <c r="K495" s="258" t="s">
        <v>3571</v>
      </c>
      <c r="L495" s="47" t="s">
        <v>1450</v>
      </c>
      <c r="M495" s="280" t="s">
        <v>679</v>
      </c>
      <c r="N495" s="280" t="s">
        <v>291</v>
      </c>
      <c r="O495" s="281" t="s">
        <v>1206</v>
      </c>
      <c r="P495" s="281" t="s">
        <v>1247</v>
      </c>
    </row>
    <row r="496" customHeight="1" spans="1:16">
      <c r="A496" s="147">
        <v>24</v>
      </c>
      <c r="B496" s="48" t="s">
        <v>3572</v>
      </c>
      <c r="C496" s="102" t="s">
        <v>1445</v>
      </c>
      <c r="D496" s="155" t="s">
        <v>72</v>
      </c>
      <c r="E496" s="119" t="s">
        <v>3573</v>
      </c>
      <c r="F496" s="48" t="s">
        <v>3574</v>
      </c>
      <c r="G496" s="147" t="s">
        <v>3575</v>
      </c>
      <c r="H496" s="249">
        <v>30</v>
      </c>
      <c r="I496" s="48" t="s">
        <v>731</v>
      </c>
      <c r="J496" s="249">
        <v>30</v>
      </c>
      <c r="K496" s="48" t="s">
        <v>3576</v>
      </c>
      <c r="L496" s="47" t="s">
        <v>1450</v>
      </c>
      <c r="M496" s="86" t="s">
        <v>679</v>
      </c>
      <c r="N496" s="86" t="s">
        <v>291</v>
      </c>
      <c r="O496" s="198" t="s">
        <v>1285</v>
      </c>
      <c r="P496" s="199" t="s">
        <v>3577</v>
      </c>
    </row>
    <row r="497" customHeight="1" spans="1:16">
      <c r="A497" s="147">
        <v>25</v>
      </c>
      <c r="B497" s="47" t="s">
        <v>3578</v>
      </c>
      <c r="C497" s="102" t="s">
        <v>1445</v>
      </c>
      <c r="D497" s="155" t="s">
        <v>72</v>
      </c>
      <c r="E497" s="263" t="s">
        <v>3579</v>
      </c>
      <c r="F497" s="48" t="s">
        <v>3580</v>
      </c>
      <c r="G497" s="48" t="s">
        <v>3581</v>
      </c>
      <c r="H497" s="264">
        <v>10</v>
      </c>
      <c r="I497" s="249" t="s">
        <v>1192</v>
      </c>
      <c r="J497" s="264">
        <v>10</v>
      </c>
      <c r="K497" s="47" t="s">
        <v>3582</v>
      </c>
      <c r="L497" s="47" t="s">
        <v>1450</v>
      </c>
      <c r="M497" s="278">
        <v>44645</v>
      </c>
      <c r="N497" s="278">
        <v>44920</v>
      </c>
      <c r="O497" s="47" t="s">
        <v>1206</v>
      </c>
      <c r="P497" s="47" t="s">
        <v>3583</v>
      </c>
    </row>
    <row r="498" customHeight="1" spans="1:16">
      <c r="A498" s="147">
        <v>26</v>
      </c>
      <c r="B498" s="47" t="s">
        <v>3584</v>
      </c>
      <c r="C498" s="102" t="s">
        <v>1445</v>
      </c>
      <c r="D498" s="155" t="s">
        <v>72</v>
      </c>
      <c r="E498" s="119" t="s">
        <v>3585</v>
      </c>
      <c r="F498" s="48" t="s">
        <v>3586</v>
      </c>
      <c r="G498" s="48" t="s">
        <v>2270</v>
      </c>
      <c r="H498" s="264">
        <v>10</v>
      </c>
      <c r="I498" s="249" t="s">
        <v>1192</v>
      </c>
      <c r="J498" s="264">
        <v>10</v>
      </c>
      <c r="K498" s="47" t="s">
        <v>3587</v>
      </c>
      <c r="L498" s="47" t="s">
        <v>1450</v>
      </c>
      <c r="M498" s="278">
        <v>44645</v>
      </c>
      <c r="N498" s="278">
        <v>44920</v>
      </c>
      <c r="O498" s="47" t="s">
        <v>1206</v>
      </c>
      <c r="P498" s="47" t="s">
        <v>3583</v>
      </c>
    </row>
    <row r="499" customHeight="1" spans="1:16">
      <c r="A499" s="147">
        <v>27</v>
      </c>
      <c r="B499" s="265" t="s">
        <v>3588</v>
      </c>
      <c r="C499" s="102" t="s">
        <v>1445</v>
      </c>
      <c r="D499" s="155" t="s">
        <v>72</v>
      </c>
      <c r="E499" s="266" t="s">
        <v>3589</v>
      </c>
      <c r="F499" s="267" t="s">
        <v>3590</v>
      </c>
      <c r="G499" s="48" t="s">
        <v>3591</v>
      </c>
      <c r="H499" s="268">
        <v>10</v>
      </c>
      <c r="I499" s="249" t="s">
        <v>1192</v>
      </c>
      <c r="J499" s="268">
        <v>10</v>
      </c>
      <c r="K499" s="265" t="s">
        <v>3592</v>
      </c>
      <c r="L499" s="47" t="s">
        <v>1450</v>
      </c>
      <c r="M499" s="278">
        <v>44645</v>
      </c>
      <c r="N499" s="278">
        <v>44920</v>
      </c>
      <c r="O499" s="265" t="s">
        <v>1206</v>
      </c>
      <c r="P499" s="265" t="s">
        <v>1207</v>
      </c>
    </row>
    <row r="500" customHeight="1" spans="1:16">
      <c r="A500" s="147">
        <v>28</v>
      </c>
      <c r="B500" s="47" t="s">
        <v>3593</v>
      </c>
      <c r="C500" s="102" t="s">
        <v>1445</v>
      </c>
      <c r="D500" s="155" t="s">
        <v>72</v>
      </c>
      <c r="E500" s="108" t="s">
        <v>3594</v>
      </c>
      <c r="F500" s="269" t="s">
        <v>3025</v>
      </c>
      <c r="G500" s="269" t="s">
        <v>3595</v>
      </c>
      <c r="H500" s="269">
        <v>20</v>
      </c>
      <c r="I500" s="253" t="s">
        <v>1192</v>
      </c>
      <c r="J500" s="269">
        <v>20</v>
      </c>
      <c r="K500" s="47" t="s">
        <v>3596</v>
      </c>
      <c r="L500" s="47" t="s">
        <v>1450</v>
      </c>
      <c r="M500" s="278">
        <v>44645</v>
      </c>
      <c r="N500" s="278">
        <v>44920</v>
      </c>
      <c r="O500" s="47" t="s">
        <v>1211</v>
      </c>
      <c r="P500" s="269" t="s">
        <v>3597</v>
      </c>
    </row>
    <row r="501" customHeight="1" spans="1:16">
      <c r="A501" s="147">
        <v>29</v>
      </c>
      <c r="B501" s="48" t="s">
        <v>3598</v>
      </c>
      <c r="C501" s="102" t="s">
        <v>1445</v>
      </c>
      <c r="D501" s="155" t="s">
        <v>72</v>
      </c>
      <c r="E501" s="117" t="s">
        <v>3599</v>
      </c>
      <c r="F501" s="215" t="s">
        <v>2756</v>
      </c>
      <c r="G501" s="215" t="s">
        <v>2120</v>
      </c>
      <c r="H501" s="147">
        <v>20</v>
      </c>
      <c r="I501" s="253" t="s">
        <v>1192</v>
      </c>
      <c r="J501" s="147">
        <v>20</v>
      </c>
      <c r="K501" s="215" t="s">
        <v>3600</v>
      </c>
      <c r="L501" s="47" t="s">
        <v>1450</v>
      </c>
      <c r="M501" s="278">
        <v>44645</v>
      </c>
      <c r="N501" s="278">
        <v>44920</v>
      </c>
      <c r="O501" s="215" t="s">
        <v>1571</v>
      </c>
      <c r="P501" s="215" t="s">
        <v>3601</v>
      </c>
    </row>
    <row r="502" customHeight="1" spans="1:16">
      <c r="A502" s="147">
        <v>30</v>
      </c>
      <c r="B502" s="48" t="s">
        <v>3602</v>
      </c>
      <c r="C502" s="102" t="s">
        <v>1445</v>
      </c>
      <c r="D502" s="155" t="s">
        <v>72</v>
      </c>
      <c r="E502" s="119" t="s">
        <v>3603</v>
      </c>
      <c r="F502" s="48" t="s">
        <v>2066</v>
      </c>
      <c r="G502" s="147" t="s">
        <v>2120</v>
      </c>
      <c r="H502" s="147">
        <v>20</v>
      </c>
      <c r="I502" s="253" t="s">
        <v>1192</v>
      </c>
      <c r="J502" s="147">
        <v>20</v>
      </c>
      <c r="K502" s="48" t="s">
        <v>3604</v>
      </c>
      <c r="L502" s="47" t="s">
        <v>1450</v>
      </c>
      <c r="M502" s="278">
        <v>44645</v>
      </c>
      <c r="N502" s="278">
        <v>44920</v>
      </c>
      <c r="O502" s="48" t="s">
        <v>1571</v>
      </c>
      <c r="P502" s="147" t="s">
        <v>2069</v>
      </c>
    </row>
    <row r="503" customHeight="1" spans="1:16">
      <c r="A503" s="147">
        <v>31</v>
      </c>
      <c r="B503" s="103" t="s">
        <v>3605</v>
      </c>
      <c r="C503" s="102" t="s">
        <v>1445</v>
      </c>
      <c r="D503" s="155" t="s">
        <v>72</v>
      </c>
      <c r="E503" s="121" t="s">
        <v>3606</v>
      </c>
      <c r="F503" s="103" t="s">
        <v>3607</v>
      </c>
      <c r="G503" s="270" t="s">
        <v>1898</v>
      </c>
      <c r="H503" s="208">
        <v>20</v>
      </c>
      <c r="I503" s="253" t="s">
        <v>1192</v>
      </c>
      <c r="J503" s="208">
        <v>20</v>
      </c>
      <c r="K503" s="103" t="s">
        <v>3608</v>
      </c>
      <c r="L503" s="47" t="s">
        <v>1450</v>
      </c>
      <c r="M503" s="278">
        <v>44645</v>
      </c>
      <c r="N503" s="278">
        <v>44920</v>
      </c>
      <c r="O503" s="48" t="s">
        <v>3609</v>
      </c>
      <c r="P503" s="147" t="s">
        <v>3610</v>
      </c>
    </row>
    <row r="504" customHeight="1" spans="1:16">
      <c r="A504" s="147">
        <v>32</v>
      </c>
      <c r="B504" s="48" t="s">
        <v>3611</v>
      </c>
      <c r="C504" s="102" t="s">
        <v>1445</v>
      </c>
      <c r="D504" s="155" t="s">
        <v>72</v>
      </c>
      <c r="E504" s="119" t="s">
        <v>3612</v>
      </c>
      <c r="F504" s="147" t="s">
        <v>3613</v>
      </c>
      <c r="G504" s="147" t="s">
        <v>3614</v>
      </c>
      <c r="H504" s="253">
        <v>20</v>
      </c>
      <c r="I504" s="253" t="s">
        <v>1192</v>
      </c>
      <c r="J504" s="253">
        <v>20</v>
      </c>
      <c r="K504" s="48" t="s">
        <v>3615</v>
      </c>
      <c r="L504" s="47" t="s">
        <v>1450</v>
      </c>
      <c r="M504" s="278">
        <v>44645</v>
      </c>
      <c r="N504" s="278">
        <v>44920</v>
      </c>
      <c r="O504" s="48" t="s">
        <v>3609</v>
      </c>
      <c r="P504" s="147" t="s">
        <v>3616</v>
      </c>
    </row>
    <row r="505" customHeight="1" spans="1:16">
      <c r="A505" s="147">
        <v>33</v>
      </c>
      <c r="B505" s="271" t="s">
        <v>3617</v>
      </c>
      <c r="C505" s="102" t="s">
        <v>1445</v>
      </c>
      <c r="D505" s="155" t="s">
        <v>72</v>
      </c>
      <c r="E505" s="272" t="s">
        <v>3618</v>
      </c>
      <c r="F505" s="103" t="s">
        <v>3619</v>
      </c>
      <c r="G505" s="231" t="s">
        <v>75</v>
      </c>
      <c r="H505" s="103">
        <v>20</v>
      </c>
      <c r="I505" s="208" t="s">
        <v>1192</v>
      </c>
      <c r="J505" s="103">
        <v>20</v>
      </c>
      <c r="K505" s="103" t="s">
        <v>3596</v>
      </c>
      <c r="L505" s="47" t="s">
        <v>1450</v>
      </c>
      <c r="M505" s="282">
        <v>44645</v>
      </c>
      <c r="N505" s="282">
        <v>44920</v>
      </c>
      <c r="O505" s="103" t="s">
        <v>3620</v>
      </c>
      <c r="P505" s="158" t="s">
        <v>1890</v>
      </c>
    </row>
    <row r="506" customHeight="1" spans="1:16">
      <c r="A506" s="147">
        <v>34</v>
      </c>
      <c r="B506" s="273" t="s">
        <v>3621</v>
      </c>
      <c r="C506" s="102" t="s">
        <v>1445</v>
      </c>
      <c r="D506" s="155" t="s">
        <v>72</v>
      </c>
      <c r="E506" s="121" t="s">
        <v>3622</v>
      </c>
      <c r="F506" s="103" t="s">
        <v>3623</v>
      </c>
      <c r="G506" s="231" t="s">
        <v>3614</v>
      </c>
      <c r="H506" s="103">
        <v>5.92</v>
      </c>
      <c r="I506" s="208" t="s">
        <v>1192</v>
      </c>
      <c r="J506" s="103">
        <v>5.92</v>
      </c>
      <c r="K506" s="103" t="s">
        <v>3624</v>
      </c>
      <c r="L506" s="47" t="s">
        <v>1450</v>
      </c>
      <c r="M506" s="282">
        <v>44645</v>
      </c>
      <c r="N506" s="282">
        <v>44920</v>
      </c>
      <c r="O506" s="103" t="s">
        <v>1217</v>
      </c>
      <c r="P506" s="158" t="s">
        <v>1218</v>
      </c>
    </row>
    <row r="507" customHeight="1" spans="1:16">
      <c r="A507" s="147">
        <v>35</v>
      </c>
      <c r="B507" s="158" t="s">
        <v>3625</v>
      </c>
      <c r="C507" s="102" t="s">
        <v>1445</v>
      </c>
      <c r="D507" s="155" t="s">
        <v>72</v>
      </c>
      <c r="E507" s="143" t="s">
        <v>3626</v>
      </c>
      <c r="F507" s="158" t="s">
        <v>1293</v>
      </c>
      <c r="G507" s="231" t="s">
        <v>75</v>
      </c>
      <c r="H507" s="160">
        <v>20</v>
      </c>
      <c r="I507" s="208" t="s">
        <v>1192</v>
      </c>
      <c r="J507" s="160">
        <v>20</v>
      </c>
      <c r="K507" s="158" t="s">
        <v>3627</v>
      </c>
      <c r="L507" s="47" t="s">
        <v>1450</v>
      </c>
      <c r="M507" s="282">
        <v>44645</v>
      </c>
      <c r="N507" s="282">
        <v>44920</v>
      </c>
      <c r="O507" s="158" t="s">
        <v>1296</v>
      </c>
      <c r="P507" s="158" t="s">
        <v>1297</v>
      </c>
    </row>
    <row r="508" customHeight="1" spans="1:16">
      <c r="A508" s="147">
        <v>36</v>
      </c>
      <c r="B508" s="103" t="s">
        <v>3628</v>
      </c>
      <c r="C508" s="102" t="s">
        <v>1445</v>
      </c>
      <c r="D508" s="155" t="s">
        <v>72</v>
      </c>
      <c r="E508" s="121" t="s">
        <v>3629</v>
      </c>
      <c r="F508" s="103" t="s">
        <v>2254</v>
      </c>
      <c r="G508" s="103" t="s">
        <v>133</v>
      </c>
      <c r="H508" s="103">
        <v>15</v>
      </c>
      <c r="I508" s="103" t="s">
        <v>1192</v>
      </c>
      <c r="J508" s="103">
        <v>15</v>
      </c>
      <c r="K508" s="103" t="s">
        <v>3630</v>
      </c>
      <c r="L508" s="47" t="s">
        <v>1450</v>
      </c>
      <c r="M508" s="282">
        <v>44645</v>
      </c>
      <c r="N508" s="282">
        <v>44920</v>
      </c>
      <c r="O508" s="103" t="s">
        <v>1233</v>
      </c>
      <c r="P508" s="103" t="s">
        <v>3631</v>
      </c>
    </row>
    <row r="509" customHeight="1" spans="1:16">
      <c r="A509" s="147">
        <v>37</v>
      </c>
      <c r="B509" s="71" t="s">
        <v>3632</v>
      </c>
      <c r="C509" s="102" t="s">
        <v>1445</v>
      </c>
      <c r="D509" s="155" t="s">
        <v>72</v>
      </c>
      <c r="E509" s="274" t="s">
        <v>3633</v>
      </c>
      <c r="F509" s="71" t="s">
        <v>917</v>
      </c>
      <c r="G509" s="270" t="s">
        <v>2713</v>
      </c>
      <c r="H509" s="270">
        <v>6</v>
      </c>
      <c r="I509" s="158" t="s">
        <v>1192</v>
      </c>
      <c r="J509" s="270">
        <v>6</v>
      </c>
      <c r="K509" s="71" t="s">
        <v>3634</v>
      </c>
      <c r="L509" s="47" t="s">
        <v>1450</v>
      </c>
      <c r="M509" s="282">
        <v>44645</v>
      </c>
      <c r="N509" s="282">
        <v>44920</v>
      </c>
      <c r="O509" s="71" t="s">
        <v>1233</v>
      </c>
      <c r="P509" s="71" t="s">
        <v>3635</v>
      </c>
    </row>
    <row r="510" customHeight="1" spans="1:16">
      <c r="A510" s="147">
        <v>38</v>
      </c>
      <c r="B510" s="47" t="s">
        <v>3636</v>
      </c>
      <c r="C510" s="102" t="s">
        <v>1445</v>
      </c>
      <c r="D510" s="155" t="s">
        <v>72</v>
      </c>
      <c r="E510" s="108" t="s">
        <v>3637</v>
      </c>
      <c r="F510" s="47" t="s">
        <v>3638</v>
      </c>
      <c r="G510" s="193" t="s">
        <v>3542</v>
      </c>
      <c r="H510" s="47">
        <v>20</v>
      </c>
      <c r="I510" s="283" t="s">
        <v>1192</v>
      </c>
      <c r="J510" s="47">
        <v>20</v>
      </c>
      <c r="K510" s="47" t="s">
        <v>3639</v>
      </c>
      <c r="L510" s="47" t="s">
        <v>1450</v>
      </c>
      <c r="M510" s="278">
        <v>44645</v>
      </c>
      <c r="N510" s="278">
        <v>44920</v>
      </c>
      <c r="O510" s="193" t="s">
        <v>1277</v>
      </c>
      <c r="P510" s="47" t="s">
        <v>3640</v>
      </c>
    </row>
    <row r="511" customHeight="1" spans="1:16">
      <c r="A511" s="147">
        <v>39</v>
      </c>
      <c r="B511" s="47" t="s">
        <v>3641</v>
      </c>
      <c r="C511" s="102" t="s">
        <v>1445</v>
      </c>
      <c r="D511" s="155" t="s">
        <v>72</v>
      </c>
      <c r="E511" s="108" t="s">
        <v>3642</v>
      </c>
      <c r="F511" s="275" t="s">
        <v>3003</v>
      </c>
      <c r="G511" s="193" t="s">
        <v>3542</v>
      </c>
      <c r="H511" s="47">
        <v>20</v>
      </c>
      <c r="I511" s="283" t="s">
        <v>1192</v>
      </c>
      <c r="J511" s="47">
        <v>20</v>
      </c>
      <c r="K511" s="47" t="s">
        <v>3643</v>
      </c>
      <c r="L511" s="47" t="s">
        <v>1450</v>
      </c>
      <c r="M511" s="278">
        <v>44645</v>
      </c>
      <c r="N511" s="278">
        <v>44920</v>
      </c>
      <c r="O511" s="193" t="s">
        <v>1277</v>
      </c>
      <c r="P511" s="47" t="s">
        <v>3644</v>
      </c>
    </row>
    <row r="512" customHeight="1" spans="1:16">
      <c r="A512" s="147">
        <v>40</v>
      </c>
      <c r="B512" s="158" t="s">
        <v>3645</v>
      </c>
      <c r="C512" s="102" t="s">
        <v>1445</v>
      </c>
      <c r="D512" s="155" t="s">
        <v>72</v>
      </c>
      <c r="E512" s="143" t="s">
        <v>3646</v>
      </c>
      <c r="F512" s="103" t="s">
        <v>3647</v>
      </c>
      <c r="G512" s="225" t="s">
        <v>3648</v>
      </c>
      <c r="H512" s="36">
        <v>18</v>
      </c>
      <c r="I512" s="270" t="s">
        <v>731</v>
      </c>
      <c r="J512" s="36">
        <v>18</v>
      </c>
      <c r="K512" s="36" t="s">
        <v>3649</v>
      </c>
      <c r="L512" s="47" t="s">
        <v>1450</v>
      </c>
      <c r="M512" s="256" t="s">
        <v>679</v>
      </c>
      <c r="N512" s="256" t="s">
        <v>291</v>
      </c>
      <c r="O512" s="171" t="s">
        <v>2238</v>
      </c>
      <c r="P512" s="103" t="s">
        <v>3650</v>
      </c>
    </row>
    <row r="513" customHeight="1" spans="1:16">
      <c r="A513" s="147">
        <v>41</v>
      </c>
      <c r="B513" s="158" t="s">
        <v>3651</v>
      </c>
      <c r="C513" s="102" t="s">
        <v>1445</v>
      </c>
      <c r="D513" s="155" t="s">
        <v>72</v>
      </c>
      <c r="E513" s="143" t="s">
        <v>3652</v>
      </c>
      <c r="F513" s="36" t="s">
        <v>3647</v>
      </c>
      <c r="G513" s="158" t="s">
        <v>3614</v>
      </c>
      <c r="H513" s="36">
        <v>45</v>
      </c>
      <c r="I513" s="270" t="s">
        <v>731</v>
      </c>
      <c r="J513" s="36">
        <v>45</v>
      </c>
      <c r="K513" s="36" t="s">
        <v>3653</v>
      </c>
      <c r="L513" s="47" t="s">
        <v>1450</v>
      </c>
      <c r="M513" s="256" t="s">
        <v>679</v>
      </c>
      <c r="N513" s="256" t="s">
        <v>291</v>
      </c>
      <c r="O513" s="171" t="s">
        <v>2238</v>
      </c>
      <c r="P513" s="36" t="s">
        <v>3650</v>
      </c>
    </row>
    <row r="514" customHeight="1" spans="1:16">
      <c r="A514" s="147">
        <v>42</v>
      </c>
      <c r="B514" s="158" t="s">
        <v>2847</v>
      </c>
      <c r="C514" s="102" t="s">
        <v>1445</v>
      </c>
      <c r="D514" s="155" t="s">
        <v>72</v>
      </c>
      <c r="E514" s="143" t="s">
        <v>3654</v>
      </c>
      <c r="F514" s="36" t="s">
        <v>2850</v>
      </c>
      <c r="G514" s="158" t="s">
        <v>3655</v>
      </c>
      <c r="H514" s="36">
        <v>13</v>
      </c>
      <c r="I514" s="270" t="s">
        <v>731</v>
      </c>
      <c r="J514" s="36">
        <v>13</v>
      </c>
      <c r="K514" s="158" t="s">
        <v>3656</v>
      </c>
      <c r="L514" s="47" t="s">
        <v>1450</v>
      </c>
      <c r="M514" s="256" t="s">
        <v>679</v>
      </c>
      <c r="N514" s="256" t="s">
        <v>291</v>
      </c>
      <c r="O514" s="171" t="s">
        <v>2238</v>
      </c>
      <c r="P514" s="36" t="s">
        <v>3657</v>
      </c>
    </row>
    <row r="515" customHeight="1" spans="1:16">
      <c r="A515" s="147">
        <v>43</v>
      </c>
      <c r="B515" s="158" t="s">
        <v>3658</v>
      </c>
      <c r="C515" s="102" t="s">
        <v>1445</v>
      </c>
      <c r="D515" s="155" t="s">
        <v>72</v>
      </c>
      <c r="E515" s="143" t="s">
        <v>3659</v>
      </c>
      <c r="F515" s="36" t="s">
        <v>342</v>
      </c>
      <c r="G515" s="158" t="s">
        <v>2214</v>
      </c>
      <c r="H515" s="36">
        <v>16</v>
      </c>
      <c r="I515" s="270" t="s">
        <v>731</v>
      </c>
      <c r="J515" s="36">
        <v>16</v>
      </c>
      <c r="K515" s="36" t="s">
        <v>3660</v>
      </c>
      <c r="L515" s="47" t="s">
        <v>1450</v>
      </c>
      <c r="M515" s="256" t="s">
        <v>679</v>
      </c>
      <c r="N515" s="256" t="s">
        <v>291</v>
      </c>
      <c r="O515" s="171" t="s">
        <v>2238</v>
      </c>
      <c r="P515" s="36" t="s">
        <v>2239</v>
      </c>
    </row>
    <row r="516" customHeight="1" spans="1:16">
      <c r="A516" s="147">
        <v>44</v>
      </c>
      <c r="B516" s="158" t="s">
        <v>3661</v>
      </c>
      <c r="C516" s="102" t="s">
        <v>1445</v>
      </c>
      <c r="D516" s="155" t="s">
        <v>72</v>
      </c>
      <c r="E516" s="143" t="s">
        <v>3662</v>
      </c>
      <c r="F516" s="36" t="s">
        <v>347</v>
      </c>
      <c r="G516" s="158" t="s">
        <v>1982</v>
      </c>
      <c r="H516" s="36">
        <v>16</v>
      </c>
      <c r="I516" s="270" t="s">
        <v>731</v>
      </c>
      <c r="J516" s="36">
        <v>16</v>
      </c>
      <c r="K516" s="36" t="s">
        <v>3663</v>
      </c>
      <c r="L516" s="47" t="s">
        <v>1450</v>
      </c>
      <c r="M516" s="256" t="s">
        <v>679</v>
      </c>
      <c r="N516" s="256" t="s">
        <v>291</v>
      </c>
      <c r="O516" s="171" t="s">
        <v>2238</v>
      </c>
      <c r="P516" s="36" t="s">
        <v>3664</v>
      </c>
    </row>
    <row r="517" customHeight="1" spans="1:16">
      <c r="A517" s="147">
        <v>45</v>
      </c>
      <c r="B517" s="158" t="s">
        <v>3665</v>
      </c>
      <c r="C517" s="102" t="s">
        <v>1445</v>
      </c>
      <c r="D517" s="155" t="s">
        <v>72</v>
      </c>
      <c r="E517" s="143" t="s">
        <v>3666</v>
      </c>
      <c r="F517" s="36" t="s">
        <v>433</v>
      </c>
      <c r="G517" s="158" t="s">
        <v>2214</v>
      </c>
      <c r="H517" s="36">
        <v>42</v>
      </c>
      <c r="I517" s="270" t="s">
        <v>731</v>
      </c>
      <c r="J517" s="36">
        <v>42</v>
      </c>
      <c r="K517" s="36" t="s">
        <v>3667</v>
      </c>
      <c r="L517" s="47" t="s">
        <v>1450</v>
      </c>
      <c r="M517" s="256" t="s">
        <v>3668</v>
      </c>
      <c r="N517" s="256" t="s">
        <v>291</v>
      </c>
      <c r="O517" s="103" t="s">
        <v>1224</v>
      </c>
      <c r="P517" s="36" t="s">
        <v>1745</v>
      </c>
    </row>
    <row r="518" customHeight="1" spans="1:16">
      <c r="A518" s="108">
        <v>46</v>
      </c>
      <c r="B518" s="48" t="s">
        <v>3669</v>
      </c>
      <c r="C518" s="102" t="s">
        <v>1445</v>
      </c>
      <c r="D518" s="155" t="s">
        <v>72</v>
      </c>
      <c r="E518" s="284" t="s">
        <v>3670</v>
      </c>
      <c r="F518" s="48" t="s">
        <v>3671</v>
      </c>
      <c r="G518" s="225" t="s">
        <v>3672</v>
      </c>
      <c r="H518" s="250">
        <v>15</v>
      </c>
      <c r="I518" s="305" t="s">
        <v>1257</v>
      </c>
      <c r="J518" s="250">
        <v>15</v>
      </c>
      <c r="K518" s="103" t="s">
        <v>3673</v>
      </c>
      <c r="L518" s="306" t="s">
        <v>1246</v>
      </c>
      <c r="M518" s="307" t="s">
        <v>3674</v>
      </c>
      <c r="N518" s="308" t="s">
        <v>3675</v>
      </c>
      <c r="O518" s="171" t="s">
        <v>2632</v>
      </c>
      <c r="P518" s="171" t="s">
        <v>3676</v>
      </c>
    </row>
    <row r="519" customHeight="1" spans="1:16">
      <c r="A519" s="147">
        <v>47</v>
      </c>
      <c r="B519" s="48" t="s">
        <v>3677</v>
      </c>
      <c r="C519" s="102" t="s">
        <v>1445</v>
      </c>
      <c r="D519" s="155" t="s">
        <v>72</v>
      </c>
      <c r="E519" s="119" t="s">
        <v>3678</v>
      </c>
      <c r="F519" s="147" t="s">
        <v>3679</v>
      </c>
      <c r="G519" s="147" t="s">
        <v>3680</v>
      </c>
      <c r="H519" s="249">
        <v>20</v>
      </c>
      <c r="I519" s="147" t="s">
        <v>731</v>
      </c>
      <c r="J519" s="249">
        <v>20</v>
      </c>
      <c r="K519" s="147" t="s">
        <v>3681</v>
      </c>
      <c r="L519" s="47" t="s">
        <v>1450</v>
      </c>
      <c r="M519" s="256" t="s">
        <v>3668</v>
      </c>
      <c r="N519" s="256" t="s">
        <v>291</v>
      </c>
      <c r="O519" s="48" t="s">
        <v>2080</v>
      </c>
      <c r="P519" s="147" t="s">
        <v>3682</v>
      </c>
    </row>
    <row r="520" customHeight="1" spans="1:16">
      <c r="A520" s="48">
        <v>48</v>
      </c>
      <c r="B520" s="48" t="s">
        <v>3683</v>
      </c>
      <c r="C520" s="102" t="s">
        <v>1445</v>
      </c>
      <c r="D520" s="155" t="s">
        <v>72</v>
      </c>
      <c r="E520" s="108" t="s">
        <v>3684</v>
      </c>
      <c r="F520" s="48" t="s">
        <v>3685</v>
      </c>
      <c r="G520" s="47" t="s">
        <v>3686</v>
      </c>
      <c r="H520" s="48">
        <v>20</v>
      </c>
      <c r="I520" s="48" t="s">
        <v>731</v>
      </c>
      <c r="J520" s="48">
        <v>20</v>
      </c>
      <c r="K520" s="48" t="s">
        <v>3687</v>
      </c>
      <c r="L520" s="47" t="s">
        <v>1450</v>
      </c>
      <c r="M520" s="86" t="s">
        <v>3668</v>
      </c>
      <c r="N520" s="86" t="s">
        <v>291</v>
      </c>
      <c r="O520" s="48" t="s">
        <v>2238</v>
      </c>
      <c r="P520" s="48" t="s">
        <v>3688</v>
      </c>
    </row>
    <row r="521" customHeight="1" spans="1:16">
      <c r="A521" s="147">
        <v>49</v>
      </c>
      <c r="B521" s="285" t="s">
        <v>3689</v>
      </c>
      <c r="C521" s="102" t="s">
        <v>1445</v>
      </c>
      <c r="D521" s="155" t="s">
        <v>72</v>
      </c>
      <c r="E521" s="119" t="s">
        <v>3690</v>
      </c>
      <c r="F521" s="147" t="s">
        <v>3691</v>
      </c>
      <c r="G521" s="147" t="s">
        <v>2171</v>
      </c>
      <c r="H521" s="249">
        <v>20</v>
      </c>
      <c r="I521" s="147" t="s">
        <v>731</v>
      </c>
      <c r="J521" s="249">
        <v>20</v>
      </c>
      <c r="K521" s="147" t="s">
        <v>3692</v>
      </c>
      <c r="L521" s="47" t="s">
        <v>1450</v>
      </c>
      <c r="M521" s="256" t="s">
        <v>3668</v>
      </c>
      <c r="N521" s="256" t="s">
        <v>291</v>
      </c>
      <c r="O521" s="48" t="s">
        <v>2238</v>
      </c>
      <c r="P521" s="147" t="s">
        <v>3693</v>
      </c>
    </row>
    <row r="522" customHeight="1" spans="1:16">
      <c r="A522" s="147">
        <v>50</v>
      </c>
      <c r="B522" s="285" t="s">
        <v>3694</v>
      </c>
      <c r="C522" s="102" t="s">
        <v>1445</v>
      </c>
      <c r="D522" s="155" t="s">
        <v>72</v>
      </c>
      <c r="E522" s="286" t="s">
        <v>3695</v>
      </c>
      <c r="F522" s="147" t="s">
        <v>3696</v>
      </c>
      <c r="G522" s="48" t="s">
        <v>3697</v>
      </c>
      <c r="H522" s="249">
        <v>20</v>
      </c>
      <c r="I522" s="147" t="s">
        <v>731</v>
      </c>
      <c r="J522" s="249">
        <v>20</v>
      </c>
      <c r="K522" s="147" t="s">
        <v>3698</v>
      </c>
      <c r="L522" s="47" t="s">
        <v>1450</v>
      </c>
      <c r="M522" s="86" t="s">
        <v>3668</v>
      </c>
      <c r="N522" s="86" t="s">
        <v>291</v>
      </c>
      <c r="O522" s="48" t="s">
        <v>2034</v>
      </c>
      <c r="P522" s="147" t="s">
        <v>3699</v>
      </c>
    </row>
    <row r="523" customHeight="1" spans="1:16">
      <c r="A523" s="147">
        <v>51</v>
      </c>
      <c r="B523" s="190" t="s">
        <v>3700</v>
      </c>
      <c r="C523" s="102" t="s">
        <v>1445</v>
      </c>
      <c r="D523" s="155" t="s">
        <v>72</v>
      </c>
      <c r="E523" s="119" t="s">
        <v>3701</v>
      </c>
      <c r="F523" s="147" t="s">
        <v>3702</v>
      </c>
      <c r="G523" s="147" t="s">
        <v>3680</v>
      </c>
      <c r="H523" s="249">
        <v>22</v>
      </c>
      <c r="I523" s="147" t="s">
        <v>731</v>
      </c>
      <c r="J523" s="249">
        <v>22</v>
      </c>
      <c r="K523" s="147" t="s">
        <v>3681</v>
      </c>
      <c r="L523" s="47" t="s">
        <v>1450</v>
      </c>
      <c r="M523" s="256" t="s">
        <v>3668</v>
      </c>
      <c r="N523" s="256" t="s">
        <v>291</v>
      </c>
      <c r="O523" s="48" t="s">
        <v>2047</v>
      </c>
      <c r="P523" s="147" t="s">
        <v>3703</v>
      </c>
    </row>
    <row r="524" customHeight="1" spans="1:16">
      <c r="A524" s="147">
        <v>52</v>
      </c>
      <c r="B524" s="190" t="s">
        <v>3704</v>
      </c>
      <c r="C524" s="102" t="s">
        <v>1445</v>
      </c>
      <c r="D524" s="155" t="s">
        <v>72</v>
      </c>
      <c r="E524" s="104" t="s">
        <v>3705</v>
      </c>
      <c r="F524" s="147" t="s">
        <v>3706</v>
      </c>
      <c r="G524" s="147" t="s">
        <v>3707</v>
      </c>
      <c r="H524" s="249">
        <v>20</v>
      </c>
      <c r="I524" s="147" t="s">
        <v>731</v>
      </c>
      <c r="J524" s="249">
        <v>20</v>
      </c>
      <c r="K524" s="147" t="s">
        <v>3698</v>
      </c>
      <c r="L524" s="47" t="s">
        <v>1450</v>
      </c>
      <c r="M524" s="86" t="s">
        <v>3668</v>
      </c>
      <c r="N524" s="86" t="s">
        <v>291</v>
      </c>
      <c r="O524" s="48" t="s">
        <v>2272</v>
      </c>
      <c r="P524" s="147" t="s">
        <v>3708</v>
      </c>
    </row>
    <row r="525" customHeight="1" spans="1:16">
      <c r="A525" s="147">
        <v>53</v>
      </c>
      <c r="B525" s="190" t="s">
        <v>3709</v>
      </c>
      <c r="C525" s="102" t="s">
        <v>1445</v>
      </c>
      <c r="D525" s="155" t="s">
        <v>72</v>
      </c>
      <c r="E525" s="104" t="s">
        <v>3710</v>
      </c>
      <c r="F525" s="147" t="s">
        <v>3711</v>
      </c>
      <c r="G525" s="147" t="s">
        <v>3680</v>
      </c>
      <c r="H525" s="249">
        <v>7</v>
      </c>
      <c r="I525" s="147" t="s">
        <v>731</v>
      </c>
      <c r="J525" s="249">
        <v>7</v>
      </c>
      <c r="K525" s="147" t="s">
        <v>3712</v>
      </c>
      <c r="L525" s="47" t="s">
        <v>1450</v>
      </c>
      <c r="M525" s="256" t="s">
        <v>3668</v>
      </c>
      <c r="N525" s="256" t="s">
        <v>291</v>
      </c>
      <c r="O525" s="48" t="s">
        <v>2788</v>
      </c>
      <c r="P525" s="147" t="s">
        <v>2139</v>
      </c>
    </row>
    <row r="526" customHeight="1" spans="1:16">
      <c r="A526" s="147">
        <v>54</v>
      </c>
      <c r="B526" s="48" t="s">
        <v>3713</v>
      </c>
      <c r="C526" s="102" t="s">
        <v>1445</v>
      </c>
      <c r="D526" s="155" t="s">
        <v>72</v>
      </c>
      <c r="E526" s="104" t="s">
        <v>3714</v>
      </c>
      <c r="F526" s="147" t="s">
        <v>2524</v>
      </c>
      <c r="G526" s="147" t="s">
        <v>3680</v>
      </c>
      <c r="H526" s="249">
        <v>15</v>
      </c>
      <c r="I526" s="147" t="s">
        <v>731</v>
      </c>
      <c r="J526" s="249">
        <v>15</v>
      </c>
      <c r="K526" s="147" t="s">
        <v>3715</v>
      </c>
      <c r="L526" s="47" t="s">
        <v>1450</v>
      </c>
      <c r="M526" s="86" t="s">
        <v>3668</v>
      </c>
      <c r="N526" s="86" t="s">
        <v>291</v>
      </c>
      <c r="O526" s="48" t="s">
        <v>2520</v>
      </c>
      <c r="P526" s="147" t="s">
        <v>2526</v>
      </c>
    </row>
    <row r="527" customHeight="1" spans="1:16">
      <c r="A527" s="147">
        <v>55</v>
      </c>
      <c r="B527" s="287" t="s">
        <v>3716</v>
      </c>
      <c r="C527" s="102" t="s">
        <v>1445</v>
      </c>
      <c r="D527" s="155" t="s">
        <v>72</v>
      </c>
      <c r="E527" s="287" t="s">
        <v>3717</v>
      </c>
      <c r="F527" s="287" t="s">
        <v>3718</v>
      </c>
      <c r="G527" s="287" t="s">
        <v>1982</v>
      </c>
      <c r="H527" s="287">
        <v>45</v>
      </c>
      <c r="I527" s="287" t="s">
        <v>731</v>
      </c>
      <c r="J527" s="287">
        <v>45</v>
      </c>
      <c r="K527" s="287" t="s">
        <v>3719</v>
      </c>
      <c r="L527" s="47" t="s">
        <v>1450</v>
      </c>
      <c r="M527" s="55">
        <v>44562</v>
      </c>
      <c r="N527" s="55">
        <v>44896</v>
      </c>
      <c r="O527" s="287" t="s">
        <v>1217</v>
      </c>
      <c r="P527" s="287" t="s">
        <v>3720</v>
      </c>
    </row>
    <row r="528" customHeight="1" spans="1:16">
      <c r="A528" s="147">
        <v>56</v>
      </c>
      <c r="B528" s="287" t="s">
        <v>3721</v>
      </c>
      <c r="C528" s="102" t="s">
        <v>1445</v>
      </c>
      <c r="D528" s="155" t="s">
        <v>72</v>
      </c>
      <c r="E528" s="287" t="s">
        <v>3722</v>
      </c>
      <c r="F528" s="287" t="s">
        <v>3723</v>
      </c>
      <c r="G528" s="287" t="s">
        <v>3724</v>
      </c>
      <c r="H528" s="287">
        <v>10</v>
      </c>
      <c r="I528" s="287" t="s">
        <v>731</v>
      </c>
      <c r="J528" s="287">
        <v>10</v>
      </c>
      <c r="K528" s="287" t="s">
        <v>3725</v>
      </c>
      <c r="L528" s="47" t="s">
        <v>1450</v>
      </c>
      <c r="M528" s="55">
        <v>44562</v>
      </c>
      <c r="N528" s="55">
        <v>44896</v>
      </c>
      <c r="O528" s="287" t="s">
        <v>1217</v>
      </c>
      <c r="P528" s="287" t="s">
        <v>1890</v>
      </c>
    </row>
    <row r="529" customHeight="1" spans="1:16">
      <c r="A529" s="147">
        <v>57</v>
      </c>
      <c r="B529" s="287" t="s">
        <v>3726</v>
      </c>
      <c r="C529" s="102" t="s">
        <v>1445</v>
      </c>
      <c r="D529" s="155" t="s">
        <v>72</v>
      </c>
      <c r="E529" s="287" t="s">
        <v>3727</v>
      </c>
      <c r="F529" s="287" t="s">
        <v>3728</v>
      </c>
      <c r="G529" s="287" t="s">
        <v>3680</v>
      </c>
      <c r="H529" s="287">
        <v>25</v>
      </c>
      <c r="I529" s="287" t="s">
        <v>731</v>
      </c>
      <c r="J529" s="287">
        <v>25</v>
      </c>
      <c r="K529" s="287" t="s">
        <v>3729</v>
      </c>
      <c r="L529" s="47" t="s">
        <v>1450</v>
      </c>
      <c r="M529" s="55">
        <v>44562</v>
      </c>
      <c r="N529" s="55">
        <v>44896</v>
      </c>
      <c r="O529" s="287" t="s">
        <v>1217</v>
      </c>
      <c r="P529" s="287" t="s">
        <v>3730</v>
      </c>
    </row>
    <row r="530" customHeight="1" spans="1:16">
      <c r="A530" s="147">
        <v>58</v>
      </c>
      <c r="B530" s="287" t="s">
        <v>3731</v>
      </c>
      <c r="C530" s="102" t="s">
        <v>1445</v>
      </c>
      <c r="D530" s="155" t="s">
        <v>72</v>
      </c>
      <c r="E530" s="287" t="s">
        <v>3732</v>
      </c>
      <c r="F530" s="287" t="s">
        <v>3733</v>
      </c>
      <c r="G530" s="287" t="s">
        <v>3734</v>
      </c>
      <c r="H530" s="287">
        <v>10</v>
      </c>
      <c r="I530" s="287" t="s">
        <v>731</v>
      </c>
      <c r="J530" s="287">
        <v>10</v>
      </c>
      <c r="K530" s="287" t="s">
        <v>3735</v>
      </c>
      <c r="L530" s="47" t="s">
        <v>1450</v>
      </c>
      <c r="M530" s="55">
        <v>44562</v>
      </c>
      <c r="N530" s="55">
        <v>44896</v>
      </c>
      <c r="O530" s="287" t="s">
        <v>1571</v>
      </c>
      <c r="P530" s="287" t="s">
        <v>3736</v>
      </c>
    </row>
    <row r="531" customHeight="1" spans="1:16">
      <c r="A531" s="147">
        <v>59</v>
      </c>
      <c r="B531" s="287" t="s">
        <v>3737</v>
      </c>
      <c r="C531" s="102" t="s">
        <v>1445</v>
      </c>
      <c r="D531" s="155" t="s">
        <v>72</v>
      </c>
      <c r="E531" s="287" t="s">
        <v>3738</v>
      </c>
      <c r="F531" s="287" t="s">
        <v>3739</v>
      </c>
      <c r="G531" s="287" t="s">
        <v>3740</v>
      </c>
      <c r="H531" s="287">
        <v>13</v>
      </c>
      <c r="I531" s="287" t="s">
        <v>731</v>
      </c>
      <c r="J531" s="287">
        <v>13</v>
      </c>
      <c r="K531" s="287" t="s">
        <v>3741</v>
      </c>
      <c r="L531" s="47" t="s">
        <v>1450</v>
      </c>
      <c r="M531" s="55">
        <v>44562</v>
      </c>
      <c r="N531" s="55">
        <v>44896</v>
      </c>
      <c r="O531" s="287" t="s">
        <v>2080</v>
      </c>
      <c r="P531" s="287" t="s">
        <v>2090</v>
      </c>
    </row>
    <row r="532" customHeight="1" spans="1:16">
      <c r="A532" s="147">
        <v>60</v>
      </c>
      <c r="B532" s="287" t="s">
        <v>3742</v>
      </c>
      <c r="C532" s="102" t="s">
        <v>1445</v>
      </c>
      <c r="D532" s="155" t="s">
        <v>72</v>
      </c>
      <c r="E532" s="287" t="s">
        <v>3743</v>
      </c>
      <c r="F532" s="287" t="s">
        <v>3744</v>
      </c>
      <c r="G532" s="287" t="s">
        <v>3745</v>
      </c>
      <c r="H532" s="287">
        <v>26</v>
      </c>
      <c r="I532" s="287" t="s">
        <v>731</v>
      </c>
      <c r="J532" s="287">
        <v>26</v>
      </c>
      <c r="K532" s="287" t="s">
        <v>3746</v>
      </c>
      <c r="L532" s="47" t="s">
        <v>1450</v>
      </c>
      <c r="M532" s="55">
        <v>44562</v>
      </c>
      <c r="N532" s="55">
        <v>44896</v>
      </c>
      <c r="O532" s="287" t="s">
        <v>1513</v>
      </c>
      <c r="P532" s="287" t="s">
        <v>239</v>
      </c>
    </row>
    <row r="533" customHeight="1" spans="1:16">
      <c r="A533" s="147">
        <v>61</v>
      </c>
      <c r="B533" s="287" t="s">
        <v>3747</v>
      </c>
      <c r="C533" s="102" t="s">
        <v>1445</v>
      </c>
      <c r="D533" s="155" t="s">
        <v>72</v>
      </c>
      <c r="E533" s="287" t="s">
        <v>3748</v>
      </c>
      <c r="F533" s="287" t="s">
        <v>397</v>
      </c>
      <c r="G533" s="287" t="s">
        <v>3680</v>
      </c>
      <c r="H533" s="287">
        <v>10</v>
      </c>
      <c r="I533" s="287" t="s">
        <v>731</v>
      </c>
      <c r="J533" s="287">
        <v>10</v>
      </c>
      <c r="K533" s="287" t="s">
        <v>3749</v>
      </c>
      <c r="L533" s="47" t="s">
        <v>1450</v>
      </c>
      <c r="M533" s="55">
        <v>44562</v>
      </c>
      <c r="N533" s="55">
        <v>44896</v>
      </c>
      <c r="O533" s="287" t="s">
        <v>1233</v>
      </c>
      <c r="P533" s="287" t="s">
        <v>3750</v>
      </c>
    </row>
    <row r="534" customHeight="1" spans="1:16">
      <c r="A534" s="147">
        <v>62</v>
      </c>
      <c r="B534" s="287" t="s">
        <v>3751</v>
      </c>
      <c r="C534" s="102" t="s">
        <v>1445</v>
      </c>
      <c r="D534" s="155" t="s">
        <v>72</v>
      </c>
      <c r="E534" s="287" t="s">
        <v>3752</v>
      </c>
      <c r="F534" s="287" t="s">
        <v>3753</v>
      </c>
      <c r="G534" s="287" t="s">
        <v>3680</v>
      </c>
      <c r="H534" s="287">
        <v>20</v>
      </c>
      <c r="I534" s="287" t="s">
        <v>731</v>
      </c>
      <c r="J534" s="287">
        <v>20</v>
      </c>
      <c r="K534" s="287" t="s">
        <v>3754</v>
      </c>
      <c r="L534" s="47" t="s">
        <v>1450</v>
      </c>
      <c r="M534" s="55">
        <v>44562</v>
      </c>
      <c r="N534" s="55">
        <v>44896</v>
      </c>
      <c r="O534" s="287" t="s">
        <v>1233</v>
      </c>
      <c r="P534" s="287" t="s">
        <v>3755</v>
      </c>
    </row>
    <row r="535" customHeight="1" spans="1:16">
      <c r="A535" s="147">
        <v>63</v>
      </c>
      <c r="B535" s="287" t="s">
        <v>3756</v>
      </c>
      <c r="C535" s="102" t="s">
        <v>1445</v>
      </c>
      <c r="D535" s="155" t="s">
        <v>72</v>
      </c>
      <c r="E535" s="287" t="s">
        <v>3757</v>
      </c>
      <c r="F535" s="287" t="s">
        <v>3758</v>
      </c>
      <c r="G535" s="287" t="s">
        <v>3759</v>
      </c>
      <c r="H535" s="287">
        <v>15</v>
      </c>
      <c r="I535" s="287" t="s">
        <v>731</v>
      </c>
      <c r="J535" s="287">
        <v>15</v>
      </c>
      <c r="K535" s="287" t="s">
        <v>3760</v>
      </c>
      <c r="L535" s="47" t="s">
        <v>1450</v>
      </c>
      <c r="M535" s="55">
        <v>44562</v>
      </c>
      <c r="N535" s="55">
        <v>44896</v>
      </c>
      <c r="O535" s="287" t="s">
        <v>1224</v>
      </c>
      <c r="P535" s="287" t="s">
        <v>3761</v>
      </c>
    </row>
    <row r="536" customHeight="1" spans="1:16">
      <c r="A536" s="147">
        <v>64</v>
      </c>
      <c r="B536" s="287" t="s">
        <v>3762</v>
      </c>
      <c r="C536" s="102" t="s">
        <v>1445</v>
      </c>
      <c r="D536" s="155" t="s">
        <v>72</v>
      </c>
      <c r="E536" s="287" t="s">
        <v>3763</v>
      </c>
      <c r="F536" s="287" t="s">
        <v>461</v>
      </c>
      <c r="G536" s="287" t="s">
        <v>3764</v>
      </c>
      <c r="H536" s="287">
        <v>25</v>
      </c>
      <c r="I536" s="287" t="s">
        <v>731</v>
      </c>
      <c r="J536" s="287">
        <v>25</v>
      </c>
      <c r="K536" s="287" t="s">
        <v>3765</v>
      </c>
      <c r="L536" s="47" t="s">
        <v>1450</v>
      </c>
      <c r="M536" s="55">
        <v>44562</v>
      </c>
      <c r="N536" s="55">
        <v>44896</v>
      </c>
      <c r="O536" s="287" t="s">
        <v>1224</v>
      </c>
      <c r="P536" s="287" t="s">
        <v>3766</v>
      </c>
    </row>
    <row r="537" customHeight="1" spans="1:16">
      <c r="A537" s="147">
        <v>65</v>
      </c>
      <c r="B537" s="287" t="s">
        <v>3767</v>
      </c>
      <c r="C537" s="102" t="s">
        <v>1445</v>
      </c>
      <c r="D537" s="155" t="s">
        <v>72</v>
      </c>
      <c r="E537" s="287" t="s">
        <v>3768</v>
      </c>
      <c r="F537" s="287" t="s">
        <v>3769</v>
      </c>
      <c r="G537" s="287" t="s">
        <v>3770</v>
      </c>
      <c r="H537" s="287">
        <v>28</v>
      </c>
      <c r="I537" s="287" t="s">
        <v>731</v>
      </c>
      <c r="J537" s="287">
        <v>28</v>
      </c>
      <c r="K537" s="287" t="s">
        <v>3771</v>
      </c>
      <c r="L537" s="47" t="s">
        <v>1450</v>
      </c>
      <c r="M537" s="55">
        <v>44562</v>
      </c>
      <c r="N537" s="55">
        <v>44896</v>
      </c>
      <c r="O537" s="287" t="s">
        <v>1224</v>
      </c>
      <c r="P537" s="287" t="s">
        <v>3772</v>
      </c>
    </row>
    <row r="538" customHeight="1" spans="1:16">
      <c r="A538" s="147">
        <v>66</v>
      </c>
      <c r="B538" s="287" t="s">
        <v>3773</v>
      </c>
      <c r="C538" s="102" t="s">
        <v>1445</v>
      </c>
      <c r="D538" s="155" t="s">
        <v>72</v>
      </c>
      <c r="E538" s="287" t="s">
        <v>3774</v>
      </c>
      <c r="F538" s="287" t="s">
        <v>1628</v>
      </c>
      <c r="G538" s="287" t="s">
        <v>3775</v>
      </c>
      <c r="H538" s="287">
        <v>20</v>
      </c>
      <c r="I538" s="287" t="s">
        <v>731</v>
      </c>
      <c r="J538" s="287">
        <v>20</v>
      </c>
      <c r="K538" s="287" t="s">
        <v>3776</v>
      </c>
      <c r="L538" s="47" t="s">
        <v>1450</v>
      </c>
      <c r="M538" s="55">
        <v>44562</v>
      </c>
      <c r="N538" s="55">
        <v>44896</v>
      </c>
      <c r="O538" s="287" t="s">
        <v>2238</v>
      </c>
      <c r="P538" s="287" t="s">
        <v>3084</v>
      </c>
    </row>
    <row r="539" customHeight="1" spans="1:16">
      <c r="A539" s="147">
        <v>67</v>
      </c>
      <c r="B539" s="287" t="s">
        <v>3777</v>
      </c>
      <c r="C539" s="102" t="s">
        <v>1445</v>
      </c>
      <c r="D539" s="155" t="s">
        <v>72</v>
      </c>
      <c r="E539" s="287" t="s">
        <v>3778</v>
      </c>
      <c r="F539" s="287" t="s">
        <v>514</v>
      </c>
      <c r="G539" s="287" t="s">
        <v>3680</v>
      </c>
      <c r="H539" s="287">
        <v>13</v>
      </c>
      <c r="I539" s="287" t="s">
        <v>731</v>
      </c>
      <c r="J539" s="287">
        <v>13</v>
      </c>
      <c r="K539" s="287" t="s">
        <v>3779</v>
      </c>
      <c r="L539" s="47" t="s">
        <v>1450</v>
      </c>
      <c r="M539" s="55">
        <v>44562</v>
      </c>
      <c r="N539" s="55">
        <v>44896</v>
      </c>
      <c r="O539" s="287" t="s">
        <v>1206</v>
      </c>
      <c r="P539" s="287" t="s">
        <v>3780</v>
      </c>
    </row>
    <row r="540" customHeight="1" spans="1:16">
      <c r="A540" s="147">
        <v>68</v>
      </c>
      <c r="B540" s="287" t="s">
        <v>3781</v>
      </c>
      <c r="C540" s="102" t="s">
        <v>1445</v>
      </c>
      <c r="D540" s="155" t="s">
        <v>72</v>
      </c>
      <c r="E540" s="287" t="s">
        <v>3782</v>
      </c>
      <c r="F540" s="287" t="s">
        <v>2936</v>
      </c>
      <c r="G540" s="287" t="s">
        <v>2073</v>
      </c>
      <c r="H540" s="287">
        <v>20</v>
      </c>
      <c r="I540" s="287" t="s">
        <v>731</v>
      </c>
      <c r="J540" s="287">
        <v>20</v>
      </c>
      <c r="K540" s="287" t="s">
        <v>3783</v>
      </c>
      <c r="L540" s="47" t="s">
        <v>1450</v>
      </c>
      <c r="M540" s="55">
        <v>44562</v>
      </c>
      <c r="N540" s="55">
        <v>44896</v>
      </c>
      <c r="O540" s="287" t="s">
        <v>2931</v>
      </c>
      <c r="P540" s="287" t="s">
        <v>3784</v>
      </c>
    </row>
    <row r="541" customHeight="1" spans="1:16">
      <c r="A541" s="147">
        <v>69</v>
      </c>
      <c r="B541" s="287" t="s">
        <v>3785</v>
      </c>
      <c r="C541" s="102" t="s">
        <v>1445</v>
      </c>
      <c r="D541" s="155" t="s">
        <v>72</v>
      </c>
      <c r="E541" s="287" t="s">
        <v>3786</v>
      </c>
      <c r="F541" s="287" t="s">
        <v>616</v>
      </c>
      <c r="G541" s="287" t="s">
        <v>3680</v>
      </c>
      <c r="H541" s="287">
        <v>10</v>
      </c>
      <c r="I541" s="287" t="s">
        <v>731</v>
      </c>
      <c r="J541" s="287">
        <v>10</v>
      </c>
      <c r="K541" s="287" t="s">
        <v>3760</v>
      </c>
      <c r="L541" s="47" t="s">
        <v>1450</v>
      </c>
      <c r="M541" s="55">
        <v>44562</v>
      </c>
      <c r="N541" s="55">
        <v>44896</v>
      </c>
      <c r="O541" s="287" t="s">
        <v>1194</v>
      </c>
      <c r="P541" s="287" t="s">
        <v>3787</v>
      </c>
    </row>
    <row r="542" customHeight="1" spans="1:16">
      <c r="A542" s="288">
        <v>70</v>
      </c>
      <c r="B542" s="289" t="s">
        <v>3788</v>
      </c>
      <c r="C542" s="102" t="s">
        <v>1445</v>
      </c>
      <c r="D542" s="102" t="s">
        <v>72</v>
      </c>
      <c r="E542" s="289" t="s">
        <v>3789</v>
      </c>
      <c r="F542" s="289" t="s">
        <v>3000</v>
      </c>
      <c r="G542" s="289" t="s">
        <v>2073</v>
      </c>
      <c r="H542" s="289">
        <v>10</v>
      </c>
      <c r="I542" s="289" t="s">
        <v>731</v>
      </c>
      <c r="J542" s="289">
        <v>10</v>
      </c>
      <c r="K542" s="289" t="s">
        <v>3790</v>
      </c>
      <c r="L542" s="309" t="s">
        <v>1450</v>
      </c>
      <c r="M542" s="310">
        <v>44562</v>
      </c>
      <c r="N542" s="310">
        <v>44896</v>
      </c>
      <c r="O542" s="289" t="s">
        <v>1194</v>
      </c>
      <c r="P542" s="289" t="s">
        <v>3791</v>
      </c>
    </row>
    <row r="543" customHeight="1" spans="1:16">
      <c r="A543" s="290" t="s">
        <v>3792</v>
      </c>
      <c r="B543" s="291" t="s">
        <v>3793</v>
      </c>
      <c r="C543" s="291"/>
      <c r="D543" s="291"/>
      <c r="E543" s="291"/>
      <c r="F543" s="291"/>
      <c r="G543" s="291"/>
      <c r="H543" s="292">
        <v>25</v>
      </c>
      <c r="I543" s="291"/>
      <c r="J543" s="292">
        <v>25</v>
      </c>
      <c r="K543" s="291"/>
      <c r="L543" s="291"/>
      <c r="M543" s="311"/>
      <c r="N543" s="311"/>
      <c r="O543" s="291"/>
      <c r="P543" s="291"/>
    </row>
    <row r="544" customHeight="1" spans="1:16">
      <c r="A544" s="293">
        <v>1</v>
      </c>
      <c r="B544" s="294" t="s">
        <v>3794</v>
      </c>
      <c r="C544" s="102" t="s">
        <v>1445</v>
      </c>
      <c r="D544" s="102" t="s">
        <v>72</v>
      </c>
      <c r="E544" s="295" t="s">
        <v>3795</v>
      </c>
      <c r="F544" s="294" t="s">
        <v>3796</v>
      </c>
      <c r="G544" s="295" t="s">
        <v>1231</v>
      </c>
      <c r="H544" s="119">
        <v>5</v>
      </c>
      <c r="I544" s="287" t="s">
        <v>731</v>
      </c>
      <c r="J544" s="119">
        <v>5</v>
      </c>
      <c r="K544" s="312" t="s">
        <v>3663</v>
      </c>
      <c r="L544" s="47" t="s">
        <v>1450</v>
      </c>
      <c r="M544" s="55">
        <v>44562</v>
      </c>
      <c r="N544" s="55">
        <v>44896</v>
      </c>
      <c r="O544" s="312" t="s">
        <v>1224</v>
      </c>
      <c r="P544" s="312" t="s">
        <v>3114</v>
      </c>
    </row>
    <row r="545" customHeight="1" spans="1:16">
      <c r="A545" s="293">
        <v>2</v>
      </c>
      <c r="B545" s="294" t="s">
        <v>3797</v>
      </c>
      <c r="C545" s="102" t="s">
        <v>1445</v>
      </c>
      <c r="D545" s="102" t="s">
        <v>72</v>
      </c>
      <c r="E545" s="295" t="s">
        <v>3798</v>
      </c>
      <c r="F545" s="294" t="s">
        <v>3799</v>
      </c>
      <c r="G545" s="295" t="s">
        <v>1231</v>
      </c>
      <c r="H545" s="119">
        <v>5</v>
      </c>
      <c r="I545" s="289" t="s">
        <v>731</v>
      </c>
      <c r="J545" s="119">
        <v>5</v>
      </c>
      <c r="K545" s="312" t="s">
        <v>3725</v>
      </c>
      <c r="L545" s="309" t="s">
        <v>1450</v>
      </c>
      <c r="M545" s="310">
        <v>44562</v>
      </c>
      <c r="N545" s="310">
        <v>44896</v>
      </c>
      <c r="O545" s="312" t="s">
        <v>2272</v>
      </c>
      <c r="P545" s="312" t="s">
        <v>3800</v>
      </c>
    </row>
    <row r="546" customHeight="1" spans="1:16">
      <c r="A546" s="293">
        <v>3</v>
      </c>
      <c r="B546" s="294" t="s">
        <v>3801</v>
      </c>
      <c r="C546" s="102" t="s">
        <v>1445</v>
      </c>
      <c r="D546" s="102" t="s">
        <v>72</v>
      </c>
      <c r="E546" s="295" t="s">
        <v>3802</v>
      </c>
      <c r="F546" s="294" t="s">
        <v>3803</v>
      </c>
      <c r="G546" s="295" t="s">
        <v>1231</v>
      </c>
      <c r="H546" s="119">
        <v>5</v>
      </c>
      <c r="I546" s="287" t="s">
        <v>731</v>
      </c>
      <c r="J546" s="119">
        <v>5</v>
      </c>
      <c r="K546" s="312" t="s">
        <v>3804</v>
      </c>
      <c r="L546" s="47" t="s">
        <v>1450</v>
      </c>
      <c r="M546" s="55">
        <v>44562</v>
      </c>
      <c r="N546" s="55">
        <v>44896</v>
      </c>
      <c r="O546" s="312" t="s">
        <v>2272</v>
      </c>
      <c r="P546" s="312" t="s">
        <v>3805</v>
      </c>
    </row>
    <row r="547" customHeight="1" spans="1:16">
      <c r="A547" s="293">
        <v>4</v>
      </c>
      <c r="B547" s="294" t="s">
        <v>3806</v>
      </c>
      <c r="C547" s="102" t="s">
        <v>1445</v>
      </c>
      <c r="D547" s="102" t="s">
        <v>72</v>
      </c>
      <c r="E547" s="295" t="s">
        <v>3807</v>
      </c>
      <c r="F547" s="294" t="s">
        <v>3808</v>
      </c>
      <c r="G547" s="295" t="s">
        <v>1231</v>
      </c>
      <c r="H547" s="119">
        <v>5</v>
      </c>
      <c r="I547" s="289" t="s">
        <v>731</v>
      </c>
      <c r="J547" s="119">
        <v>5</v>
      </c>
      <c r="K547" s="312" t="s">
        <v>3809</v>
      </c>
      <c r="L547" s="309" t="s">
        <v>1450</v>
      </c>
      <c r="M547" s="310">
        <v>44562</v>
      </c>
      <c r="N547" s="310">
        <v>44896</v>
      </c>
      <c r="O547" s="312" t="s">
        <v>2272</v>
      </c>
      <c r="P547" s="312" t="s">
        <v>3810</v>
      </c>
    </row>
    <row r="548" customHeight="1" spans="1:16">
      <c r="A548" s="293">
        <v>5</v>
      </c>
      <c r="B548" s="296" t="s">
        <v>3811</v>
      </c>
      <c r="C548" s="102" t="s">
        <v>1445</v>
      </c>
      <c r="D548" s="102" t="s">
        <v>72</v>
      </c>
      <c r="E548" s="297" t="s">
        <v>3812</v>
      </c>
      <c r="F548" s="294" t="s">
        <v>3813</v>
      </c>
      <c r="G548" s="295" t="s">
        <v>1231</v>
      </c>
      <c r="H548" s="119">
        <v>5</v>
      </c>
      <c r="I548" s="287" t="s">
        <v>731</v>
      </c>
      <c r="J548" s="119">
        <v>5</v>
      </c>
      <c r="K548" s="312" t="s">
        <v>3814</v>
      </c>
      <c r="L548" s="47" t="s">
        <v>1450</v>
      </c>
      <c r="M548" s="55">
        <v>44562</v>
      </c>
      <c r="N548" s="55">
        <v>44896</v>
      </c>
      <c r="O548" s="312" t="s">
        <v>1513</v>
      </c>
      <c r="P548" s="312" t="s">
        <v>3815</v>
      </c>
    </row>
    <row r="549" customHeight="1" spans="1:16">
      <c r="A549" s="298" t="s">
        <v>3816</v>
      </c>
      <c r="B549" s="299" t="s">
        <v>3817</v>
      </c>
      <c r="C549" s="300"/>
      <c r="D549" s="300"/>
      <c r="E549" s="299"/>
      <c r="F549" s="301"/>
      <c r="G549" s="301"/>
      <c r="H549" s="302">
        <v>1189.17</v>
      </c>
      <c r="I549" s="313"/>
      <c r="J549" s="302">
        <v>1189.17</v>
      </c>
      <c r="K549" s="314"/>
      <c r="L549" s="315"/>
      <c r="M549" s="316"/>
      <c r="N549" s="316"/>
      <c r="O549" s="314"/>
      <c r="P549" s="314"/>
    </row>
    <row r="550" customHeight="1" spans="1:16">
      <c r="A550" s="303">
        <v>1</v>
      </c>
      <c r="B550" s="304" t="s">
        <v>3818</v>
      </c>
      <c r="C550" s="102" t="s">
        <v>1445</v>
      </c>
      <c r="D550" s="102" t="s">
        <v>72</v>
      </c>
      <c r="E550" s="119" t="s">
        <v>3819</v>
      </c>
      <c r="F550" s="303" t="s">
        <v>994</v>
      </c>
      <c r="G550" s="303" t="s">
        <v>3820</v>
      </c>
      <c r="H550" s="303">
        <v>360</v>
      </c>
      <c r="I550" s="303" t="s">
        <v>1302</v>
      </c>
      <c r="J550" s="303">
        <v>360</v>
      </c>
      <c r="K550" s="303" t="s">
        <v>3821</v>
      </c>
      <c r="L550" s="303" t="s">
        <v>1246</v>
      </c>
      <c r="M550" s="303">
        <v>2022.1</v>
      </c>
      <c r="N550" s="303">
        <v>2022.12</v>
      </c>
      <c r="O550" s="303" t="s">
        <v>997</v>
      </c>
      <c r="P550" s="303" t="s">
        <v>1304</v>
      </c>
    </row>
    <row r="551" customHeight="1" spans="1:16">
      <c r="A551" s="119">
        <v>2</v>
      </c>
      <c r="B551" s="304" t="s">
        <v>3822</v>
      </c>
      <c r="C551" s="102" t="s">
        <v>1445</v>
      </c>
      <c r="D551" s="102" t="s">
        <v>72</v>
      </c>
      <c r="E551" s="119" t="s">
        <v>3823</v>
      </c>
      <c r="F551" s="303" t="s">
        <v>994</v>
      </c>
      <c r="G551" s="119" t="s">
        <v>3824</v>
      </c>
      <c r="H551" s="303">
        <v>475.17</v>
      </c>
      <c r="I551" s="303" t="s">
        <v>1302</v>
      </c>
      <c r="J551" s="303">
        <v>475.17</v>
      </c>
      <c r="K551" s="119" t="s">
        <v>3825</v>
      </c>
      <c r="L551" s="303" t="s">
        <v>1246</v>
      </c>
      <c r="M551" s="303">
        <v>2022.1</v>
      </c>
      <c r="N551" s="303">
        <v>2022.12</v>
      </c>
      <c r="O551" s="119" t="s">
        <v>997</v>
      </c>
      <c r="P551" s="303" t="s">
        <v>1304</v>
      </c>
    </row>
    <row r="552" customHeight="1" spans="1:16">
      <c r="A552" s="119">
        <v>4</v>
      </c>
      <c r="B552" s="304" t="s">
        <v>3826</v>
      </c>
      <c r="C552" s="102" t="s">
        <v>1445</v>
      </c>
      <c r="D552" s="102" t="s">
        <v>72</v>
      </c>
      <c r="E552" s="119" t="s">
        <v>3827</v>
      </c>
      <c r="F552" s="303" t="s">
        <v>994</v>
      </c>
      <c r="G552" s="119" t="s">
        <v>3828</v>
      </c>
      <c r="H552" s="303">
        <v>354</v>
      </c>
      <c r="I552" s="303" t="s">
        <v>1302</v>
      </c>
      <c r="J552" s="303">
        <v>354</v>
      </c>
      <c r="K552" s="119" t="s">
        <v>3829</v>
      </c>
      <c r="L552" s="303" t="s">
        <v>1246</v>
      </c>
      <c r="M552" s="303">
        <v>2022.1</v>
      </c>
      <c r="N552" s="303">
        <v>2022.12</v>
      </c>
      <c r="O552" s="119" t="s">
        <v>1451</v>
      </c>
      <c r="P552" s="119" t="s">
        <v>1451</v>
      </c>
    </row>
  </sheetData>
  <autoFilter ref="A2:P552">
    <extLst/>
  </autoFilter>
  <mergeCells count="14">
    <mergeCell ref="A1:P1"/>
    <mergeCell ref="I2:J2"/>
    <mergeCell ref="M2:N2"/>
    <mergeCell ref="O2:P2"/>
    <mergeCell ref="A2:A3"/>
    <mergeCell ref="B2:B3"/>
    <mergeCell ref="C2:C3"/>
    <mergeCell ref="D2:D3"/>
    <mergeCell ref="E2:E3"/>
    <mergeCell ref="F2:F3"/>
    <mergeCell ref="G2:G3"/>
    <mergeCell ref="H2:H3"/>
    <mergeCell ref="K2:K3"/>
    <mergeCell ref="L2:L3"/>
  </mergeCells>
  <pageMargins left="0.472222222222222" right="0.472222222222222" top="0.865972222222222" bottom="0.66875" header="0.298611111111111" footer="0.511805555555556"/>
  <pageSetup paperSize="9" scale="80" firstPageNumber="66" orientation="landscape" useFirstPageNumber="1" horizontalDpi="600"/>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9"/>
  <sheetViews>
    <sheetView topLeftCell="A49" workbookViewId="0">
      <selection activeCell="A58" sqref="A58:P58"/>
    </sheetView>
  </sheetViews>
  <sheetFormatPr defaultColWidth="9" defaultRowHeight="11.25"/>
  <cols>
    <col min="1" max="1" width="5.34166666666667" style="81" customWidth="1"/>
    <col min="2" max="2" width="12.1416666666667" style="81" customWidth="1"/>
    <col min="3" max="3" width="5" style="81" customWidth="1"/>
    <col min="4" max="4" width="5.875" style="81" customWidth="1"/>
    <col min="5" max="5" width="21.125" style="81" customWidth="1"/>
    <col min="6" max="6" width="9.75833333333333" style="81" customWidth="1"/>
    <col min="7" max="7" width="9.375" style="81" customWidth="1"/>
    <col min="8" max="8" width="8.425" style="81" customWidth="1"/>
    <col min="9" max="9" width="10.1416666666667" style="81" customWidth="1"/>
    <col min="10" max="10" width="10.4333333333333" style="81" customWidth="1"/>
    <col min="11" max="11" width="14.4416666666667" style="81" customWidth="1"/>
    <col min="12" max="12" width="4.875" style="81" customWidth="1"/>
    <col min="13" max="13" width="9" style="81" customWidth="1"/>
    <col min="14" max="14" width="10.2583333333333" style="81" customWidth="1"/>
    <col min="15" max="15" width="8.125" style="81" customWidth="1"/>
    <col min="16" max="16" width="10.875" style="81" customWidth="1"/>
    <col min="17" max="16384" width="9" style="81"/>
  </cols>
  <sheetData>
    <row r="1" s="77" customFormat="1" ht="19" customHeight="1" spans="1:16">
      <c r="A1" s="82" t="s">
        <v>3830</v>
      </c>
      <c r="B1" s="82"/>
      <c r="C1" s="82"/>
      <c r="D1" s="82"/>
      <c r="E1" s="82"/>
      <c r="F1" s="82"/>
      <c r="G1" s="82"/>
      <c r="H1" s="82"/>
      <c r="I1" s="82"/>
      <c r="J1" s="82"/>
      <c r="K1" s="82"/>
      <c r="L1" s="82"/>
      <c r="M1" s="82"/>
      <c r="N1" s="82"/>
      <c r="O1" s="82"/>
      <c r="P1" s="82"/>
    </row>
    <row r="2" s="78" customFormat="1" ht="58" customHeight="1" spans="1:16">
      <c r="A2" s="83" t="s">
        <v>3831</v>
      </c>
      <c r="B2" s="83"/>
      <c r="C2" s="83"/>
      <c r="D2" s="83"/>
      <c r="E2" s="83"/>
      <c r="F2" s="83"/>
      <c r="G2" s="83"/>
      <c r="H2" s="83"/>
      <c r="I2" s="83"/>
      <c r="J2" s="83"/>
      <c r="K2" s="83"/>
      <c r="L2" s="83"/>
      <c r="M2" s="83"/>
      <c r="N2" s="83"/>
      <c r="O2" s="83"/>
      <c r="P2" s="83"/>
    </row>
    <row r="3" s="79" customFormat="1" ht="21" customHeight="1" spans="1:16">
      <c r="A3" s="43" t="s">
        <v>1</v>
      </c>
      <c r="B3" s="43" t="s">
        <v>49</v>
      </c>
      <c r="C3" s="39" t="s">
        <v>50</v>
      </c>
      <c r="D3" s="39" t="s">
        <v>1442</v>
      </c>
      <c r="E3" s="43" t="s">
        <v>52</v>
      </c>
      <c r="F3" s="43" t="s">
        <v>53</v>
      </c>
      <c r="G3" s="43" t="s">
        <v>54</v>
      </c>
      <c r="H3" s="43" t="s">
        <v>62</v>
      </c>
      <c r="I3" s="43" t="s">
        <v>56</v>
      </c>
      <c r="J3" s="43"/>
      <c r="K3" s="43" t="s">
        <v>57</v>
      </c>
      <c r="L3" s="43" t="s">
        <v>58</v>
      </c>
      <c r="M3" s="43" t="s">
        <v>59</v>
      </c>
      <c r="N3" s="43"/>
      <c r="O3" s="43" t="s">
        <v>60</v>
      </c>
      <c r="P3" s="43"/>
    </row>
    <row r="4" s="80" customFormat="1" ht="65.1" customHeight="1" spans="1:16">
      <c r="A4" s="43"/>
      <c r="B4" s="43"/>
      <c r="C4" s="42"/>
      <c r="D4" s="42"/>
      <c r="E4" s="43"/>
      <c r="F4" s="43"/>
      <c r="G4" s="43"/>
      <c r="H4" s="43"/>
      <c r="I4" s="43" t="s">
        <v>61</v>
      </c>
      <c r="J4" s="43" t="s">
        <v>62</v>
      </c>
      <c r="K4" s="43"/>
      <c r="L4" s="43"/>
      <c r="M4" s="43" t="s">
        <v>63</v>
      </c>
      <c r="N4" s="43" t="s">
        <v>64</v>
      </c>
      <c r="O4" s="43" t="s">
        <v>65</v>
      </c>
      <c r="P4" s="43" t="s">
        <v>3832</v>
      </c>
    </row>
    <row r="5" s="80" customFormat="1" ht="29" customHeight="1" spans="1:16">
      <c r="A5" s="43"/>
      <c r="B5" s="43" t="s">
        <v>67</v>
      </c>
      <c r="C5" s="43"/>
      <c r="D5" s="43"/>
      <c r="E5" s="43"/>
      <c r="F5" s="43"/>
      <c r="G5" s="43"/>
      <c r="H5" s="43">
        <f>H6+H32</f>
        <v>2215</v>
      </c>
      <c r="I5" s="43"/>
      <c r="J5" s="43">
        <f>J6+J32</f>
        <v>2215</v>
      </c>
      <c r="K5" s="43"/>
      <c r="L5" s="43"/>
      <c r="M5" s="43"/>
      <c r="N5" s="43"/>
      <c r="O5" s="43"/>
      <c r="P5" s="43"/>
    </row>
    <row r="6" s="78" customFormat="1" ht="36" customHeight="1" spans="1:16">
      <c r="A6" s="43" t="s">
        <v>68</v>
      </c>
      <c r="B6" s="84" t="s">
        <v>3833</v>
      </c>
      <c r="C6" s="84"/>
      <c r="D6" s="84"/>
      <c r="E6" s="84"/>
      <c r="F6" s="84"/>
      <c r="G6" s="84"/>
      <c r="H6" s="85">
        <v>1200</v>
      </c>
      <c r="I6" s="84"/>
      <c r="J6" s="85">
        <v>1200</v>
      </c>
      <c r="K6" s="43"/>
      <c r="L6" s="43"/>
      <c r="M6" s="89"/>
      <c r="N6" s="89"/>
      <c r="O6" s="43"/>
      <c r="P6" s="43"/>
    </row>
    <row r="7" s="78" customFormat="1" ht="58" customHeight="1" spans="1:16">
      <c r="A7" s="47">
        <v>1</v>
      </c>
      <c r="B7" s="47" t="s">
        <v>3834</v>
      </c>
      <c r="C7" s="47" t="s">
        <v>3835</v>
      </c>
      <c r="D7" s="47" t="s">
        <v>72</v>
      </c>
      <c r="E7" s="47" t="s">
        <v>3836</v>
      </c>
      <c r="F7" s="86" t="s">
        <v>981</v>
      </c>
      <c r="G7" s="47" t="s">
        <v>3837</v>
      </c>
      <c r="H7" s="47">
        <v>84</v>
      </c>
      <c r="I7" s="47" t="s">
        <v>76</v>
      </c>
      <c r="J7" s="47">
        <v>84</v>
      </c>
      <c r="K7" s="47" t="s">
        <v>3838</v>
      </c>
      <c r="L7" s="47" t="s">
        <v>1246</v>
      </c>
      <c r="M7" s="90">
        <v>44572</v>
      </c>
      <c r="N7" s="90">
        <v>44906</v>
      </c>
      <c r="O7" s="47" t="s">
        <v>1105</v>
      </c>
      <c r="P7" s="47" t="s">
        <v>1105</v>
      </c>
    </row>
    <row r="8" s="78" customFormat="1" ht="58" customHeight="1" spans="1:16">
      <c r="A8" s="47">
        <v>2</v>
      </c>
      <c r="B8" s="47" t="s">
        <v>3839</v>
      </c>
      <c r="C8" s="47" t="s">
        <v>3835</v>
      </c>
      <c r="D8" s="47" t="s">
        <v>72</v>
      </c>
      <c r="E8" s="47" t="s">
        <v>3840</v>
      </c>
      <c r="F8" s="86" t="s">
        <v>1014</v>
      </c>
      <c r="G8" s="47" t="s">
        <v>3837</v>
      </c>
      <c r="H8" s="47">
        <v>69</v>
      </c>
      <c r="I8" s="47" t="s">
        <v>76</v>
      </c>
      <c r="J8" s="47">
        <v>69</v>
      </c>
      <c r="K8" s="47" t="s">
        <v>3841</v>
      </c>
      <c r="L8" s="47" t="s">
        <v>1246</v>
      </c>
      <c r="M8" s="90">
        <v>44563</v>
      </c>
      <c r="N8" s="90">
        <v>44897</v>
      </c>
      <c r="O8" s="47" t="s">
        <v>1105</v>
      </c>
      <c r="P8" s="47" t="s">
        <v>1105</v>
      </c>
    </row>
    <row r="9" s="81" customFormat="1" ht="42" customHeight="1" spans="1:16">
      <c r="A9" s="47">
        <v>3</v>
      </c>
      <c r="B9" s="47" t="s">
        <v>3842</v>
      </c>
      <c r="C9" s="47" t="s">
        <v>3835</v>
      </c>
      <c r="D9" s="47" t="s">
        <v>72</v>
      </c>
      <c r="E9" s="47" t="s">
        <v>3843</v>
      </c>
      <c r="F9" s="86" t="s">
        <v>1018</v>
      </c>
      <c r="G9" s="47" t="s">
        <v>3837</v>
      </c>
      <c r="H9" s="47">
        <v>33</v>
      </c>
      <c r="I9" s="47" t="s">
        <v>76</v>
      </c>
      <c r="J9" s="47">
        <v>33</v>
      </c>
      <c r="K9" s="47" t="s">
        <v>3844</v>
      </c>
      <c r="L9" s="47" t="s">
        <v>1246</v>
      </c>
      <c r="M9" s="90">
        <v>44579</v>
      </c>
      <c r="N9" s="90">
        <v>44913</v>
      </c>
      <c r="O9" s="47" t="s">
        <v>1105</v>
      </c>
      <c r="P9" s="47" t="s">
        <v>1105</v>
      </c>
    </row>
    <row r="10" s="81" customFormat="1" ht="42" customHeight="1" spans="1:16">
      <c r="A10" s="47">
        <v>4</v>
      </c>
      <c r="B10" s="47" t="s">
        <v>3845</v>
      </c>
      <c r="C10" s="47" t="s">
        <v>3835</v>
      </c>
      <c r="D10" s="47" t="s">
        <v>72</v>
      </c>
      <c r="E10" s="47" t="s">
        <v>3846</v>
      </c>
      <c r="F10" s="86" t="s">
        <v>1022</v>
      </c>
      <c r="G10" s="47" t="s">
        <v>3837</v>
      </c>
      <c r="H10" s="47">
        <v>36</v>
      </c>
      <c r="I10" s="47" t="s">
        <v>76</v>
      </c>
      <c r="J10" s="47">
        <v>36</v>
      </c>
      <c r="K10" s="47" t="s">
        <v>3847</v>
      </c>
      <c r="L10" s="47" t="s">
        <v>1246</v>
      </c>
      <c r="M10" s="90">
        <v>44566</v>
      </c>
      <c r="N10" s="90">
        <v>44900</v>
      </c>
      <c r="O10" s="47" t="s">
        <v>1105</v>
      </c>
      <c r="P10" s="47" t="s">
        <v>1105</v>
      </c>
    </row>
    <row r="11" s="81" customFormat="1" ht="42" customHeight="1" spans="1:16">
      <c r="A11" s="47">
        <v>5</v>
      </c>
      <c r="B11" s="47" t="s">
        <v>3848</v>
      </c>
      <c r="C11" s="47" t="s">
        <v>3835</v>
      </c>
      <c r="D11" s="47" t="s">
        <v>72</v>
      </c>
      <c r="E11" s="47" t="s">
        <v>3849</v>
      </c>
      <c r="F11" s="86" t="s">
        <v>756</v>
      </c>
      <c r="G11" s="47" t="s">
        <v>3837</v>
      </c>
      <c r="H11" s="47">
        <v>37.2</v>
      </c>
      <c r="I11" s="47" t="s">
        <v>76</v>
      </c>
      <c r="J11" s="47">
        <v>37.2</v>
      </c>
      <c r="K11" s="47" t="s">
        <v>3850</v>
      </c>
      <c r="L11" s="47" t="s">
        <v>1246</v>
      </c>
      <c r="M11" s="90">
        <v>44576</v>
      </c>
      <c r="N11" s="90">
        <v>44910</v>
      </c>
      <c r="O11" s="47" t="s">
        <v>1105</v>
      </c>
      <c r="P11" s="47" t="s">
        <v>1105</v>
      </c>
    </row>
    <row r="12" s="81" customFormat="1" ht="42" customHeight="1" spans="1:16">
      <c r="A12" s="47">
        <v>6</v>
      </c>
      <c r="B12" s="47" t="s">
        <v>3851</v>
      </c>
      <c r="C12" s="47" t="s">
        <v>3835</v>
      </c>
      <c r="D12" s="47" t="s">
        <v>72</v>
      </c>
      <c r="E12" s="47" t="s">
        <v>3852</v>
      </c>
      <c r="F12" s="86" t="s">
        <v>217</v>
      </c>
      <c r="G12" s="47" t="s">
        <v>3837</v>
      </c>
      <c r="H12" s="47">
        <v>39.9</v>
      </c>
      <c r="I12" s="47" t="s">
        <v>76</v>
      </c>
      <c r="J12" s="47">
        <v>39.9</v>
      </c>
      <c r="K12" s="47" t="s">
        <v>3853</v>
      </c>
      <c r="L12" s="47" t="s">
        <v>1246</v>
      </c>
      <c r="M12" s="90">
        <v>44568</v>
      </c>
      <c r="N12" s="90">
        <v>44902</v>
      </c>
      <c r="O12" s="47" t="s">
        <v>1105</v>
      </c>
      <c r="P12" s="47" t="s">
        <v>1105</v>
      </c>
    </row>
    <row r="13" s="81" customFormat="1" ht="42" customHeight="1" spans="1:16">
      <c r="A13" s="47">
        <v>7</v>
      </c>
      <c r="B13" s="47" t="s">
        <v>3854</v>
      </c>
      <c r="C13" s="47" t="s">
        <v>3835</v>
      </c>
      <c r="D13" s="47" t="s">
        <v>72</v>
      </c>
      <c r="E13" s="47" t="s">
        <v>3855</v>
      </c>
      <c r="F13" s="86" t="s">
        <v>768</v>
      </c>
      <c r="G13" s="47" t="s">
        <v>3837</v>
      </c>
      <c r="H13" s="47">
        <v>63</v>
      </c>
      <c r="I13" s="47" t="s">
        <v>76</v>
      </c>
      <c r="J13" s="47">
        <v>63</v>
      </c>
      <c r="K13" s="47" t="s">
        <v>3856</v>
      </c>
      <c r="L13" s="47" t="s">
        <v>1246</v>
      </c>
      <c r="M13" s="90">
        <v>44564</v>
      </c>
      <c r="N13" s="90">
        <v>44898</v>
      </c>
      <c r="O13" s="47" t="s">
        <v>1105</v>
      </c>
      <c r="P13" s="47" t="s">
        <v>1105</v>
      </c>
    </row>
    <row r="14" s="81" customFormat="1" ht="42" customHeight="1" spans="1:16">
      <c r="A14" s="47">
        <v>8</v>
      </c>
      <c r="B14" s="47" t="s">
        <v>3857</v>
      </c>
      <c r="C14" s="47" t="s">
        <v>3835</v>
      </c>
      <c r="D14" s="47" t="s">
        <v>72</v>
      </c>
      <c r="E14" s="47" t="s">
        <v>3858</v>
      </c>
      <c r="F14" s="86" t="s">
        <v>699</v>
      </c>
      <c r="G14" s="47" t="s">
        <v>3837</v>
      </c>
      <c r="H14" s="47">
        <v>59.1</v>
      </c>
      <c r="I14" s="47" t="s">
        <v>76</v>
      </c>
      <c r="J14" s="47">
        <v>59.1</v>
      </c>
      <c r="K14" s="47" t="s">
        <v>3859</v>
      </c>
      <c r="L14" s="47" t="s">
        <v>1246</v>
      </c>
      <c r="M14" s="90">
        <v>44575</v>
      </c>
      <c r="N14" s="90">
        <v>44909</v>
      </c>
      <c r="O14" s="47" t="s">
        <v>1105</v>
      </c>
      <c r="P14" s="47" t="s">
        <v>1105</v>
      </c>
    </row>
    <row r="15" s="81" customFormat="1" ht="42" customHeight="1" spans="1:16">
      <c r="A15" s="47">
        <v>9</v>
      </c>
      <c r="B15" s="47" t="s">
        <v>3860</v>
      </c>
      <c r="C15" s="47" t="s">
        <v>3835</v>
      </c>
      <c r="D15" s="47" t="s">
        <v>72</v>
      </c>
      <c r="E15" s="47" t="s">
        <v>3861</v>
      </c>
      <c r="F15" s="86" t="s">
        <v>1038</v>
      </c>
      <c r="G15" s="47" t="s">
        <v>3837</v>
      </c>
      <c r="H15" s="47">
        <v>51.15</v>
      </c>
      <c r="I15" s="47" t="s">
        <v>76</v>
      </c>
      <c r="J15" s="47">
        <v>51.15</v>
      </c>
      <c r="K15" s="47" t="s">
        <v>3862</v>
      </c>
      <c r="L15" s="47" t="s">
        <v>1246</v>
      </c>
      <c r="M15" s="90">
        <v>44577</v>
      </c>
      <c r="N15" s="90">
        <v>44911</v>
      </c>
      <c r="O15" s="47" t="s">
        <v>1105</v>
      </c>
      <c r="P15" s="47" t="s">
        <v>1105</v>
      </c>
    </row>
    <row r="16" s="81" customFormat="1" ht="42" customHeight="1" spans="1:16">
      <c r="A16" s="47">
        <v>10</v>
      </c>
      <c r="B16" s="47" t="s">
        <v>3863</v>
      </c>
      <c r="C16" s="47" t="s">
        <v>3835</v>
      </c>
      <c r="D16" s="47" t="s">
        <v>72</v>
      </c>
      <c r="E16" s="47" t="s">
        <v>3864</v>
      </c>
      <c r="F16" s="86" t="s">
        <v>1042</v>
      </c>
      <c r="G16" s="47" t="s">
        <v>3837</v>
      </c>
      <c r="H16" s="47">
        <v>52.5</v>
      </c>
      <c r="I16" s="47" t="s">
        <v>76</v>
      </c>
      <c r="J16" s="47">
        <v>52.5</v>
      </c>
      <c r="K16" s="47" t="s">
        <v>3865</v>
      </c>
      <c r="L16" s="47" t="s">
        <v>1246</v>
      </c>
      <c r="M16" s="90">
        <v>44586</v>
      </c>
      <c r="N16" s="90">
        <v>44920</v>
      </c>
      <c r="O16" s="47" t="s">
        <v>1105</v>
      </c>
      <c r="P16" s="47" t="s">
        <v>1105</v>
      </c>
    </row>
    <row r="17" s="81" customFormat="1" ht="42" customHeight="1" spans="1:16">
      <c r="A17" s="47">
        <v>11</v>
      </c>
      <c r="B17" s="47" t="s">
        <v>3866</v>
      </c>
      <c r="C17" s="47" t="s">
        <v>3835</v>
      </c>
      <c r="D17" s="47" t="s">
        <v>72</v>
      </c>
      <c r="E17" s="47" t="s">
        <v>3867</v>
      </c>
      <c r="F17" s="86" t="s">
        <v>1046</v>
      </c>
      <c r="G17" s="47" t="s">
        <v>3837</v>
      </c>
      <c r="H17" s="47">
        <v>68.4</v>
      </c>
      <c r="I17" s="47" t="s">
        <v>76</v>
      </c>
      <c r="J17" s="47">
        <v>68.4</v>
      </c>
      <c r="K17" s="47" t="s">
        <v>3868</v>
      </c>
      <c r="L17" s="47" t="s">
        <v>1246</v>
      </c>
      <c r="M17" s="90">
        <v>44573</v>
      </c>
      <c r="N17" s="90">
        <v>44907</v>
      </c>
      <c r="O17" s="47" t="s">
        <v>1105</v>
      </c>
      <c r="P17" s="47" t="s">
        <v>1105</v>
      </c>
    </row>
    <row r="18" s="81" customFormat="1" ht="42" customHeight="1" spans="1:16">
      <c r="A18" s="47">
        <v>12</v>
      </c>
      <c r="B18" s="47" t="s">
        <v>3869</v>
      </c>
      <c r="C18" s="47" t="s">
        <v>3835</v>
      </c>
      <c r="D18" s="47" t="s">
        <v>72</v>
      </c>
      <c r="E18" s="47" t="s">
        <v>3870</v>
      </c>
      <c r="F18" s="86" t="s">
        <v>926</v>
      </c>
      <c r="G18" s="47" t="s">
        <v>3837</v>
      </c>
      <c r="H18" s="47">
        <v>83.25</v>
      </c>
      <c r="I18" s="47" t="s">
        <v>76</v>
      </c>
      <c r="J18" s="47">
        <v>83.25</v>
      </c>
      <c r="K18" s="47" t="s">
        <v>3871</v>
      </c>
      <c r="L18" s="47" t="s">
        <v>1246</v>
      </c>
      <c r="M18" s="90">
        <v>44574</v>
      </c>
      <c r="N18" s="90">
        <v>44908</v>
      </c>
      <c r="O18" s="47" t="s">
        <v>1105</v>
      </c>
      <c r="P18" s="47" t="s">
        <v>1105</v>
      </c>
    </row>
    <row r="19" s="81" customFormat="1" ht="42" customHeight="1" spans="1:16">
      <c r="A19" s="47">
        <v>13</v>
      </c>
      <c r="B19" s="47" t="s">
        <v>3872</v>
      </c>
      <c r="C19" s="47" t="s">
        <v>3835</v>
      </c>
      <c r="D19" s="47" t="s">
        <v>72</v>
      </c>
      <c r="E19" s="47" t="s">
        <v>3873</v>
      </c>
      <c r="F19" s="86" t="s">
        <v>1053</v>
      </c>
      <c r="G19" s="47" t="s">
        <v>3837</v>
      </c>
      <c r="H19" s="47">
        <v>33.9</v>
      </c>
      <c r="I19" s="47" t="s">
        <v>76</v>
      </c>
      <c r="J19" s="47">
        <v>33.9</v>
      </c>
      <c r="K19" s="47" t="s">
        <v>3874</v>
      </c>
      <c r="L19" s="47" t="s">
        <v>1246</v>
      </c>
      <c r="M19" s="90">
        <v>44584</v>
      </c>
      <c r="N19" s="90">
        <v>44918</v>
      </c>
      <c r="O19" s="47" t="s">
        <v>1105</v>
      </c>
      <c r="P19" s="47" t="s">
        <v>1105</v>
      </c>
    </row>
    <row r="20" s="81" customFormat="1" ht="42" customHeight="1" spans="1:16">
      <c r="A20" s="47">
        <v>14</v>
      </c>
      <c r="B20" s="47" t="s">
        <v>3875</v>
      </c>
      <c r="C20" s="47" t="s">
        <v>3835</v>
      </c>
      <c r="D20" s="47" t="s">
        <v>72</v>
      </c>
      <c r="E20" s="47" t="s">
        <v>3876</v>
      </c>
      <c r="F20" s="86" t="s">
        <v>977</v>
      </c>
      <c r="G20" s="47" t="s">
        <v>3837</v>
      </c>
      <c r="H20" s="47">
        <v>54</v>
      </c>
      <c r="I20" s="47" t="s">
        <v>76</v>
      </c>
      <c r="J20" s="47">
        <v>54</v>
      </c>
      <c r="K20" s="47" t="s">
        <v>3877</v>
      </c>
      <c r="L20" s="47" t="s">
        <v>1246</v>
      </c>
      <c r="M20" s="90">
        <v>44578</v>
      </c>
      <c r="N20" s="90">
        <v>44912</v>
      </c>
      <c r="O20" s="47" t="s">
        <v>1105</v>
      </c>
      <c r="P20" s="47" t="s">
        <v>1105</v>
      </c>
    </row>
    <row r="21" s="81" customFormat="1" ht="42" customHeight="1" spans="1:16">
      <c r="A21" s="47">
        <v>15</v>
      </c>
      <c r="B21" s="47" t="s">
        <v>3878</v>
      </c>
      <c r="C21" s="47" t="s">
        <v>3835</v>
      </c>
      <c r="D21" s="47" t="s">
        <v>72</v>
      </c>
      <c r="E21" s="47" t="s">
        <v>3879</v>
      </c>
      <c r="F21" s="86" t="s">
        <v>794</v>
      </c>
      <c r="G21" s="47" t="s">
        <v>3837</v>
      </c>
      <c r="H21" s="47">
        <v>29.4</v>
      </c>
      <c r="I21" s="47" t="s">
        <v>76</v>
      </c>
      <c r="J21" s="47">
        <v>29.4</v>
      </c>
      <c r="K21" s="47" t="s">
        <v>3880</v>
      </c>
      <c r="L21" s="47" t="s">
        <v>1246</v>
      </c>
      <c r="M21" s="90">
        <v>44580</v>
      </c>
      <c r="N21" s="90">
        <v>44914</v>
      </c>
      <c r="O21" s="47" t="s">
        <v>1105</v>
      </c>
      <c r="P21" s="47" t="s">
        <v>1105</v>
      </c>
    </row>
    <row r="22" s="81" customFormat="1" ht="42" customHeight="1" spans="1:16">
      <c r="A22" s="47">
        <v>16</v>
      </c>
      <c r="B22" s="47" t="s">
        <v>3881</v>
      </c>
      <c r="C22" s="47" t="s">
        <v>3835</v>
      </c>
      <c r="D22" s="47" t="s">
        <v>72</v>
      </c>
      <c r="E22" s="47" t="s">
        <v>3882</v>
      </c>
      <c r="F22" s="86" t="s">
        <v>1064</v>
      </c>
      <c r="G22" s="47" t="s">
        <v>3837</v>
      </c>
      <c r="H22" s="47">
        <v>29.7</v>
      </c>
      <c r="I22" s="47" t="s">
        <v>76</v>
      </c>
      <c r="J22" s="47">
        <v>29.7</v>
      </c>
      <c r="K22" s="47" t="s">
        <v>3883</v>
      </c>
      <c r="L22" s="47" t="s">
        <v>1246</v>
      </c>
      <c r="M22" s="90">
        <v>44581</v>
      </c>
      <c r="N22" s="90">
        <v>44915</v>
      </c>
      <c r="O22" s="47" t="s">
        <v>1105</v>
      </c>
      <c r="P22" s="47" t="s">
        <v>1105</v>
      </c>
    </row>
    <row r="23" s="81" customFormat="1" ht="42" customHeight="1" spans="1:16">
      <c r="A23" s="47">
        <v>17</v>
      </c>
      <c r="B23" s="47" t="s">
        <v>3884</v>
      </c>
      <c r="C23" s="47" t="s">
        <v>3835</v>
      </c>
      <c r="D23" s="47" t="s">
        <v>72</v>
      </c>
      <c r="E23" s="47" t="s">
        <v>3873</v>
      </c>
      <c r="F23" s="86" t="s">
        <v>1060</v>
      </c>
      <c r="G23" s="47" t="s">
        <v>3837</v>
      </c>
      <c r="H23" s="47">
        <v>33.9</v>
      </c>
      <c r="I23" s="47" t="s">
        <v>76</v>
      </c>
      <c r="J23" s="47">
        <v>33.9</v>
      </c>
      <c r="K23" s="47" t="s">
        <v>3874</v>
      </c>
      <c r="L23" s="47" t="s">
        <v>1246</v>
      </c>
      <c r="M23" s="90">
        <v>44582</v>
      </c>
      <c r="N23" s="90">
        <v>44916</v>
      </c>
      <c r="O23" s="47" t="s">
        <v>1105</v>
      </c>
      <c r="P23" s="47" t="s">
        <v>1105</v>
      </c>
    </row>
    <row r="24" s="81" customFormat="1" ht="42" customHeight="1" spans="1:16">
      <c r="A24" s="47">
        <v>18</v>
      </c>
      <c r="B24" s="47" t="s">
        <v>3885</v>
      </c>
      <c r="C24" s="47" t="s">
        <v>3835</v>
      </c>
      <c r="D24" s="47" t="s">
        <v>72</v>
      </c>
      <c r="E24" s="47" t="s">
        <v>3886</v>
      </c>
      <c r="F24" s="86" t="s">
        <v>1071</v>
      </c>
      <c r="G24" s="47" t="s">
        <v>3837</v>
      </c>
      <c r="H24" s="47">
        <v>31.5</v>
      </c>
      <c r="I24" s="47" t="s">
        <v>76</v>
      </c>
      <c r="J24" s="47">
        <v>31.5</v>
      </c>
      <c r="K24" s="47" t="s">
        <v>3887</v>
      </c>
      <c r="L24" s="47" t="s">
        <v>1246</v>
      </c>
      <c r="M24" s="90">
        <v>44569</v>
      </c>
      <c r="N24" s="90">
        <v>44903</v>
      </c>
      <c r="O24" s="47" t="s">
        <v>1105</v>
      </c>
      <c r="P24" s="47" t="s">
        <v>1105</v>
      </c>
    </row>
    <row r="25" s="81" customFormat="1" ht="42" customHeight="1" spans="1:16">
      <c r="A25" s="47">
        <v>19</v>
      </c>
      <c r="B25" s="47" t="s">
        <v>3888</v>
      </c>
      <c r="C25" s="47" t="s">
        <v>3835</v>
      </c>
      <c r="D25" s="47" t="s">
        <v>72</v>
      </c>
      <c r="E25" s="47" t="s">
        <v>3889</v>
      </c>
      <c r="F25" s="86" t="s">
        <v>709</v>
      </c>
      <c r="G25" s="47" t="s">
        <v>3837</v>
      </c>
      <c r="H25" s="47">
        <v>44.1</v>
      </c>
      <c r="I25" s="47" t="s">
        <v>76</v>
      </c>
      <c r="J25" s="47">
        <v>44.1</v>
      </c>
      <c r="K25" s="47" t="s">
        <v>3890</v>
      </c>
      <c r="L25" s="47" t="s">
        <v>1246</v>
      </c>
      <c r="M25" s="90">
        <v>44562</v>
      </c>
      <c r="N25" s="90">
        <v>44896</v>
      </c>
      <c r="O25" s="47" t="s">
        <v>1105</v>
      </c>
      <c r="P25" s="47" t="s">
        <v>1105</v>
      </c>
    </row>
    <row r="26" s="81" customFormat="1" ht="42" customHeight="1" spans="1:16">
      <c r="A26" s="47">
        <v>20</v>
      </c>
      <c r="B26" s="47" t="s">
        <v>3891</v>
      </c>
      <c r="C26" s="47" t="s">
        <v>3835</v>
      </c>
      <c r="D26" s="47" t="s">
        <v>72</v>
      </c>
      <c r="E26" s="47" t="s">
        <v>3892</v>
      </c>
      <c r="F26" s="86" t="s">
        <v>1082</v>
      </c>
      <c r="G26" s="47" t="s">
        <v>3837</v>
      </c>
      <c r="H26" s="47">
        <v>46.5</v>
      </c>
      <c r="I26" s="47" t="s">
        <v>76</v>
      </c>
      <c r="J26" s="47">
        <v>46.5</v>
      </c>
      <c r="K26" s="47" t="s">
        <v>3893</v>
      </c>
      <c r="L26" s="47" t="s">
        <v>1246</v>
      </c>
      <c r="M26" s="90">
        <v>44583</v>
      </c>
      <c r="N26" s="90">
        <v>44917</v>
      </c>
      <c r="O26" s="47" t="s">
        <v>1105</v>
      </c>
      <c r="P26" s="47" t="s">
        <v>1105</v>
      </c>
    </row>
    <row r="27" s="81" customFormat="1" ht="42" customHeight="1" spans="1:16">
      <c r="A27" s="47">
        <v>21</v>
      </c>
      <c r="B27" s="47" t="s">
        <v>3894</v>
      </c>
      <c r="C27" s="47" t="s">
        <v>3835</v>
      </c>
      <c r="D27" s="47" t="s">
        <v>72</v>
      </c>
      <c r="E27" s="47" t="s">
        <v>3895</v>
      </c>
      <c r="F27" s="86" t="s">
        <v>1078</v>
      </c>
      <c r="G27" s="47" t="s">
        <v>3837</v>
      </c>
      <c r="H27" s="47">
        <v>36.9</v>
      </c>
      <c r="I27" s="47" t="s">
        <v>76</v>
      </c>
      <c r="J27" s="47">
        <v>36.9</v>
      </c>
      <c r="K27" s="47" t="s">
        <v>3896</v>
      </c>
      <c r="L27" s="47" t="s">
        <v>1246</v>
      </c>
      <c r="M27" s="90">
        <v>44585</v>
      </c>
      <c r="N27" s="90">
        <v>44919</v>
      </c>
      <c r="O27" s="47" t="s">
        <v>1105</v>
      </c>
      <c r="P27" s="47" t="s">
        <v>1105</v>
      </c>
    </row>
    <row r="28" s="81" customFormat="1" ht="42" customHeight="1" spans="1:16">
      <c r="A28" s="47">
        <v>22</v>
      </c>
      <c r="B28" s="47" t="s">
        <v>3897</v>
      </c>
      <c r="C28" s="47" t="s">
        <v>3835</v>
      </c>
      <c r="D28" s="47" t="s">
        <v>72</v>
      </c>
      <c r="E28" s="47" t="s">
        <v>3898</v>
      </c>
      <c r="F28" s="86" t="s">
        <v>1086</v>
      </c>
      <c r="G28" s="47" t="s">
        <v>3837</v>
      </c>
      <c r="H28" s="47">
        <v>68.7</v>
      </c>
      <c r="I28" s="47" t="s">
        <v>76</v>
      </c>
      <c r="J28" s="47">
        <v>68.7</v>
      </c>
      <c r="K28" s="47" t="s">
        <v>3899</v>
      </c>
      <c r="L28" s="47" t="s">
        <v>1246</v>
      </c>
      <c r="M28" s="90">
        <v>44570</v>
      </c>
      <c r="N28" s="90">
        <v>44904</v>
      </c>
      <c r="O28" s="47" t="s">
        <v>1105</v>
      </c>
      <c r="P28" s="47" t="s">
        <v>1105</v>
      </c>
    </row>
    <row r="29" s="81" customFormat="1" ht="42" customHeight="1" spans="1:16">
      <c r="A29" s="47">
        <v>23</v>
      </c>
      <c r="B29" s="47" t="s">
        <v>3900</v>
      </c>
      <c r="C29" s="47" t="s">
        <v>3835</v>
      </c>
      <c r="D29" s="47" t="s">
        <v>72</v>
      </c>
      <c r="E29" s="47" t="s">
        <v>3901</v>
      </c>
      <c r="F29" s="86" t="s">
        <v>956</v>
      </c>
      <c r="G29" s="47" t="s">
        <v>3837</v>
      </c>
      <c r="H29" s="47">
        <v>37.8</v>
      </c>
      <c r="I29" s="47" t="s">
        <v>76</v>
      </c>
      <c r="J29" s="47">
        <v>37.8</v>
      </c>
      <c r="K29" s="47" t="s">
        <v>3902</v>
      </c>
      <c r="L29" s="47" t="s">
        <v>1246</v>
      </c>
      <c r="M29" s="90">
        <v>44567</v>
      </c>
      <c r="N29" s="90">
        <v>44901</v>
      </c>
      <c r="O29" s="47" t="s">
        <v>1105</v>
      </c>
      <c r="P29" s="47" t="s">
        <v>1105</v>
      </c>
    </row>
    <row r="30" s="81" customFormat="1" ht="42" customHeight="1" spans="1:16">
      <c r="A30" s="47">
        <v>24</v>
      </c>
      <c r="B30" s="47" t="s">
        <v>3903</v>
      </c>
      <c r="C30" s="47" t="s">
        <v>3835</v>
      </c>
      <c r="D30" s="47" t="s">
        <v>72</v>
      </c>
      <c r="E30" s="47" t="s">
        <v>3904</v>
      </c>
      <c r="F30" s="86" t="s">
        <v>1093</v>
      </c>
      <c r="G30" s="47" t="s">
        <v>3837</v>
      </c>
      <c r="H30" s="47">
        <v>41.7</v>
      </c>
      <c r="I30" s="47" t="s">
        <v>76</v>
      </c>
      <c r="J30" s="47">
        <v>41.7</v>
      </c>
      <c r="K30" s="47" t="s">
        <v>3905</v>
      </c>
      <c r="L30" s="47" t="s">
        <v>1246</v>
      </c>
      <c r="M30" s="90">
        <v>44565</v>
      </c>
      <c r="N30" s="90">
        <v>44899</v>
      </c>
      <c r="O30" s="47" t="s">
        <v>1105</v>
      </c>
      <c r="P30" s="47" t="s">
        <v>1105</v>
      </c>
    </row>
    <row r="31" s="81" customFormat="1" ht="42" customHeight="1" spans="1:16">
      <c r="A31" s="47">
        <v>25</v>
      </c>
      <c r="B31" s="47" t="s">
        <v>3906</v>
      </c>
      <c r="C31" s="47" t="s">
        <v>3835</v>
      </c>
      <c r="D31" s="47" t="s">
        <v>72</v>
      </c>
      <c r="E31" s="47" t="s">
        <v>3907</v>
      </c>
      <c r="F31" s="86" t="s">
        <v>1097</v>
      </c>
      <c r="G31" s="47" t="s">
        <v>3837</v>
      </c>
      <c r="H31" s="47">
        <v>35.4</v>
      </c>
      <c r="I31" s="47" t="s">
        <v>76</v>
      </c>
      <c r="J31" s="47">
        <v>35.4</v>
      </c>
      <c r="K31" s="47" t="s">
        <v>3908</v>
      </c>
      <c r="L31" s="47" t="s">
        <v>1246</v>
      </c>
      <c r="M31" s="90">
        <v>44571</v>
      </c>
      <c r="N31" s="90">
        <v>44905</v>
      </c>
      <c r="O31" s="47" t="s">
        <v>1105</v>
      </c>
      <c r="P31" s="47" t="s">
        <v>1105</v>
      </c>
    </row>
    <row r="32" s="81" customFormat="1" ht="35" customHeight="1" spans="1:16">
      <c r="A32" s="43" t="s">
        <v>714</v>
      </c>
      <c r="B32" s="43" t="s">
        <v>3909</v>
      </c>
      <c r="C32" s="47"/>
      <c r="D32" s="47"/>
      <c r="E32" s="43"/>
      <c r="F32" s="43"/>
      <c r="G32" s="43"/>
      <c r="H32" s="87">
        <v>1015</v>
      </c>
      <c r="I32" s="87"/>
      <c r="J32" s="87">
        <f>SUM(J33:J57)</f>
        <v>1015</v>
      </c>
      <c r="K32" s="43"/>
      <c r="L32" s="47"/>
      <c r="M32" s="43"/>
      <c r="N32" s="43"/>
      <c r="O32" s="43"/>
      <c r="P32" s="43"/>
    </row>
    <row r="33" s="81" customFormat="1" ht="45" spans="1:16">
      <c r="A33" s="47">
        <v>1</v>
      </c>
      <c r="B33" s="47" t="s">
        <v>3910</v>
      </c>
      <c r="C33" s="47" t="s">
        <v>3835</v>
      </c>
      <c r="D33" s="47" t="s">
        <v>72</v>
      </c>
      <c r="E33" s="47" t="s">
        <v>3911</v>
      </c>
      <c r="F33" s="47" t="s">
        <v>981</v>
      </c>
      <c r="G33" s="47" t="s">
        <v>3912</v>
      </c>
      <c r="H33" s="88">
        <v>44</v>
      </c>
      <c r="I33" s="88" t="s">
        <v>76</v>
      </c>
      <c r="J33" s="88">
        <v>44</v>
      </c>
      <c r="K33" s="47" t="s">
        <v>3913</v>
      </c>
      <c r="L33" s="47" t="s">
        <v>1450</v>
      </c>
      <c r="M33" s="91">
        <v>44621</v>
      </c>
      <c r="N33" s="91">
        <v>44834</v>
      </c>
      <c r="O33" s="47" t="s">
        <v>3914</v>
      </c>
      <c r="P33" s="47" t="s">
        <v>3915</v>
      </c>
    </row>
    <row r="34" s="81" customFormat="1" ht="45" spans="1:16">
      <c r="A34" s="47">
        <v>2</v>
      </c>
      <c r="B34" s="47" t="s">
        <v>3916</v>
      </c>
      <c r="C34" s="47" t="s">
        <v>3835</v>
      </c>
      <c r="D34" s="47" t="s">
        <v>72</v>
      </c>
      <c r="E34" s="47" t="s">
        <v>3917</v>
      </c>
      <c r="F34" s="47" t="s">
        <v>1014</v>
      </c>
      <c r="G34" s="47" t="s">
        <v>3912</v>
      </c>
      <c r="H34" s="88">
        <v>28</v>
      </c>
      <c r="I34" s="88" t="s">
        <v>76</v>
      </c>
      <c r="J34" s="88">
        <v>28</v>
      </c>
      <c r="K34" s="47" t="s">
        <v>3918</v>
      </c>
      <c r="L34" s="47" t="s">
        <v>1450</v>
      </c>
      <c r="M34" s="91">
        <v>44621</v>
      </c>
      <c r="N34" s="91">
        <v>44834</v>
      </c>
      <c r="O34" s="47" t="s">
        <v>3914</v>
      </c>
      <c r="P34" s="47" t="s">
        <v>3919</v>
      </c>
    </row>
    <row r="35" s="81" customFormat="1" ht="45" spans="1:16">
      <c r="A35" s="47">
        <v>3</v>
      </c>
      <c r="B35" s="47" t="s">
        <v>3920</v>
      </c>
      <c r="C35" s="47" t="s">
        <v>3835</v>
      </c>
      <c r="D35" s="47" t="s">
        <v>72</v>
      </c>
      <c r="E35" s="47" t="s">
        <v>3921</v>
      </c>
      <c r="F35" s="47" t="s">
        <v>1018</v>
      </c>
      <c r="G35" s="47" t="s">
        <v>3912</v>
      </c>
      <c r="H35" s="88">
        <v>20</v>
      </c>
      <c r="I35" s="88" t="s">
        <v>76</v>
      </c>
      <c r="J35" s="88">
        <v>20</v>
      </c>
      <c r="K35" s="47" t="s">
        <v>3922</v>
      </c>
      <c r="L35" s="47" t="s">
        <v>1450</v>
      </c>
      <c r="M35" s="91">
        <v>44621</v>
      </c>
      <c r="N35" s="91">
        <v>44834</v>
      </c>
      <c r="O35" s="47" t="s">
        <v>3914</v>
      </c>
      <c r="P35" s="47" t="s">
        <v>3923</v>
      </c>
    </row>
    <row r="36" s="81" customFormat="1" ht="45" spans="1:16">
      <c r="A36" s="47">
        <v>4</v>
      </c>
      <c r="B36" s="47" t="s">
        <v>3924</v>
      </c>
      <c r="C36" s="47" t="s">
        <v>3835</v>
      </c>
      <c r="D36" s="47" t="s">
        <v>72</v>
      </c>
      <c r="E36" s="47" t="s">
        <v>3925</v>
      </c>
      <c r="F36" s="47" t="s">
        <v>1022</v>
      </c>
      <c r="G36" s="47" t="s">
        <v>3912</v>
      </c>
      <c r="H36" s="88">
        <v>18</v>
      </c>
      <c r="I36" s="88" t="s">
        <v>76</v>
      </c>
      <c r="J36" s="88">
        <v>18</v>
      </c>
      <c r="K36" s="47" t="s">
        <v>3926</v>
      </c>
      <c r="L36" s="47" t="s">
        <v>1450</v>
      </c>
      <c r="M36" s="91">
        <v>44621</v>
      </c>
      <c r="N36" s="91">
        <v>44834</v>
      </c>
      <c r="O36" s="47" t="s">
        <v>3914</v>
      </c>
      <c r="P36" s="47" t="s">
        <v>3927</v>
      </c>
    </row>
    <row r="37" s="81" customFormat="1" ht="45" spans="1:16">
      <c r="A37" s="47">
        <v>5</v>
      </c>
      <c r="B37" s="47" t="s">
        <v>3928</v>
      </c>
      <c r="C37" s="47" t="s">
        <v>3835</v>
      </c>
      <c r="D37" s="47" t="s">
        <v>72</v>
      </c>
      <c r="E37" s="47" t="s">
        <v>3929</v>
      </c>
      <c r="F37" s="47" t="s">
        <v>756</v>
      </c>
      <c r="G37" s="47" t="s">
        <v>3912</v>
      </c>
      <c r="H37" s="88">
        <v>172</v>
      </c>
      <c r="I37" s="88" t="s">
        <v>76</v>
      </c>
      <c r="J37" s="88">
        <v>172</v>
      </c>
      <c r="K37" s="47" t="s">
        <v>3930</v>
      </c>
      <c r="L37" s="47" t="s">
        <v>1450</v>
      </c>
      <c r="M37" s="91">
        <v>44621</v>
      </c>
      <c r="N37" s="91">
        <v>44834</v>
      </c>
      <c r="O37" s="47" t="s">
        <v>3914</v>
      </c>
      <c r="P37" s="47" t="s">
        <v>3931</v>
      </c>
    </row>
    <row r="38" s="81" customFormat="1" ht="45" spans="1:16">
      <c r="A38" s="47">
        <v>6</v>
      </c>
      <c r="B38" s="47" t="s">
        <v>3932</v>
      </c>
      <c r="C38" s="47" t="s">
        <v>3835</v>
      </c>
      <c r="D38" s="47" t="s">
        <v>72</v>
      </c>
      <c r="E38" s="47" t="s">
        <v>3933</v>
      </c>
      <c r="F38" s="47" t="s">
        <v>217</v>
      </c>
      <c r="G38" s="47" t="s">
        <v>3912</v>
      </c>
      <c r="H38" s="88">
        <v>42</v>
      </c>
      <c r="I38" s="88" t="s">
        <v>76</v>
      </c>
      <c r="J38" s="88">
        <v>42</v>
      </c>
      <c r="K38" s="47" t="s">
        <v>3934</v>
      </c>
      <c r="L38" s="47" t="s">
        <v>1450</v>
      </c>
      <c r="M38" s="91">
        <v>44621</v>
      </c>
      <c r="N38" s="91">
        <v>44834</v>
      </c>
      <c r="O38" s="47" t="s">
        <v>3914</v>
      </c>
      <c r="P38" s="47" t="s">
        <v>3935</v>
      </c>
    </row>
    <row r="39" s="81" customFormat="1" ht="45" spans="1:16">
      <c r="A39" s="47">
        <v>7</v>
      </c>
      <c r="B39" s="47" t="s">
        <v>3936</v>
      </c>
      <c r="C39" s="47" t="s">
        <v>3835</v>
      </c>
      <c r="D39" s="47" t="s">
        <v>72</v>
      </c>
      <c r="E39" s="47" t="s">
        <v>3937</v>
      </c>
      <c r="F39" s="47" t="s">
        <v>768</v>
      </c>
      <c r="G39" s="47" t="s">
        <v>3912</v>
      </c>
      <c r="H39" s="88">
        <v>32</v>
      </c>
      <c r="I39" s="88" t="s">
        <v>76</v>
      </c>
      <c r="J39" s="88">
        <v>32</v>
      </c>
      <c r="K39" s="47" t="s">
        <v>3934</v>
      </c>
      <c r="L39" s="47" t="s">
        <v>1450</v>
      </c>
      <c r="M39" s="91">
        <v>44621</v>
      </c>
      <c r="N39" s="91">
        <v>44834</v>
      </c>
      <c r="O39" s="47" t="s">
        <v>3914</v>
      </c>
      <c r="P39" s="47" t="s">
        <v>1514</v>
      </c>
    </row>
    <row r="40" s="81" customFormat="1" ht="45" spans="1:16">
      <c r="A40" s="47">
        <v>8</v>
      </c>
      <c r="B40" s="47" t="s">
        <v>3938</v>
      </c>
      <c r="C40" s="47" t="s">
        <v>3835</v>
      </c>
      <c r="D40" s="47" t="s">
        <v>72</v>
      </c>
      <c r="E40" s="47" t="s">
        <v>3939</v>
      </c>
      <c r="F40" s="47" t="s">
        <v>699</v>
      </c>
      <c r="G40" s="47" t="s">
        <v>3912</v>
      </c>
      <c r="H40" s="88">
        <v>20</v>
      </c>
      <c r="I40" s="88" t="s">
        <v>76</v>
      </c>
      <c r="J40" s="88">
        <v>20</v>
      </c>
      <c r="K40" s="47" t="s">
        <v>3940</v>
      </c>
      <c r="L40" s="47" t="s">
        <v>1450</v>
      </c>
      <c r="M40" s="91">
        <v>44621</v>
      </c>
      <c r="N40" s="91">
        <v>44834</v>
      </c>
      <c r="O40" s="47" t="s">
        <v>3914</v>
      </c>
      <c r="P40" s="47" t="s">
        <v>1531</v>
      </c>
    </row>
    <row r="41" s="81" customFormat="1" ht="45" spans="1:16">
      <c r="A41" s="47">
        <v>9</v>
      </c>
      <c r="B41" s="47" t="s">
        <v>3941</v>
      </c>
      <c r="C41" s="47" t="s">
        <v>3835</v>
      </c>
      <c r="D41" s="47" t="s">
        <v>72</v>
      </c>
      <c r="E41" s="47" t="s">
        <v>3942</v>
      </c>
      <c r="F41" s="47" t="s">
        <v>1038</v>
      </c>
      <c r="G41" s="47" t="s">
        <v>3912</v>
      </c>
      <c r="H41" s="88">
        <v>16</v>
      </c>
      <c r="I41" s="88" t="s">
        <v>76</v>
      </c>
      <c r="J41" s="88">
        <v>16</v>
      </c>
      <c r="K41" s="47" t="s">
        <v>3926</v>
      </c>
      <c r="L41" s="47" t="s">
        <v>1450</v>
      </c>
      <c r="M41" s="91">
        <v>44621</v>
      </c>
      <c r="N41" s="91">
        <v>44834</v>
      </c>
      <c r="O41" s="47" t="s">
        <v>3914</v>
      </c>
      <c r="P41" s="47" t="s">
        <v>3943</v>
      </c>
    </row>
    <row r="42" s="81" customFormat="1" ht="45" spans="1:16">
      <c r="A42" s="47">
        <v>10</v>
      </c>
      <c r="B42" s="47" t="s">
        <v>3944</v>
      </c>
      <c r="C42" s="47" t="s">
        <v>3835</v>
      </c>
      <c r="D42" s="47" t="s">
        <v>72</v>
      </c>
      <c r="E42" s="47" t="s">
        <v>3945</v>
      </c>
      <c r="F42" s="47" t="s">
        <v>1042</v>
      </c>
      <c r="G42" s="47" t="s">
        <v>3912</v>
      </c>
      <c r="H42" s="88">
        <v>20</v>
      </c>
      <c r="I42" s="88" t="s">
        <v>76</v>
      </c>
      <c r="J42" s="88">
        <v>20</v>
      </c>
      <c r="K42" s="47" t="s">
        <v>3940</v>
      </c>
      <c r="L42" s="47" t="s">
        <v>1450</v>
      </c>
      <c r="M42" s="91">
        <v>44621</v>
      </c>
      <c r="N42" s="91">
        <v>44834</v>
      </c>
      <c r="O42" s="47" t="s">
        <v>3914</v>
      </c>
      <c r="P42" s="47" t="s">
        <v>3946</v>
      </c>
    </row>
    <row r="43" s="81" customFormat="1" ht="45" spans="1:16">
      <c r="A43" s="47">
        <v>11</v>
      </c>
      <c r="B43" s="47" t="s">
        <v>3947</v>
      </c>
      <c r="C43" s="47" t="s">
        <v>3835</v>
      </c>
      <c r="D43" s="47" t="s">
        <v>72</v>
      </c>
      <c r="E43" s="47" t="s">
        <v>3948</v>
      </c>
      <c r="F43" s="47" t="s">
        <v>1046</v>
      </c>
      <c r="G43" s="47" t="s">
        <v>3912</v>
      </c>
      <c r="H43" s="88">
        <v>32</v>
      </c>
      <c r="I43" s="88" t="s">
        <v>76</v>
      </c>
      <c r="J43" s="88">
        <v>32</v>
      </c>
      <c r="K43" s="47" t="s">
        <v>3949</v>
      </c>
      <c r="L43" s="47" t="s">
        <v>1450</v>
      </c>
      <c r="M43" s="91">
        <v>44621</v>
      </c>
      <c r="N43" s="91">
        <v>44834</v>
      </c>
      <c r="O43" s="47" t="s">
        <v>3914</v>
      </c>
      <c r="P43" s="47" t="s">
        <v>3950</v>
      </c>
    </row>
    <row r="44" s="81" customFormat="1" ht="45" spans="1:16">
      <c r="A44" s="47">
        <v>12</v>
      </c>
      <c r="B44" s="47" t="s">
        <v>3951</v>
      </c>
      <c r="C44" s="47" t="s">
        <v>3835</v>
      </c>
      <c r="D44" s="47" t="s">
        <v>72</v>
      </c>
      <c r="E44" s="47" t="s">
        <v>3952</v>
      </c>
      <c r="F44" s="47" t="s">
        <v>926</v>
      </c>
      <c r="G44" s="47" t="s">
        <v>3912</v>
      </c>
      <c r="H44" s="88">
        <v>106</v>
      </c>
      <c r="I44" s="88" t="s">
        <v>76</v>
      </c>
      <c r="J44" s="88">
        <v>106</v>
      </c>
      <c r="K44" s="47" t="s">
        <v>3953</v>
      </c>
      <c r="L44" s="47" t="s">
        <v>1450</v>
      </c>
      <c r="M44" s="91">
        <v>44621</v>
      </c>
      <c r="N44" s="91">
        <v>44834</v>
      </c>
      <c r="O44" s="47" t="s">
        <v>3914</v>
      </c>
      <c r="P44" s="47" t="s">
        <v>1538</v>
      </c>
    </row>
    <row r="45" s="81" customFormat="1" ht="45" spans="1:16">
      <c r="A45" s="47">
        <v>13</v>
      </c>
      <c r="B45" s="47" t="s">
        <v>3954</v>
      </c>
      <c r="C45" s="47" t="s">
        <v>3835</v>
      </c>
      <c r="D45" s="47" t="s">
        <v>72</v>
      </c>
      <c r="E45" s="47" t="s">
        <v>3955</v>
      </c>
      <c r="F45" s="47" t="s">
        <v>1053</v>
      </c>
      <c r="G45" s="47" t="s">
        <v>3912</v>
      </c>
      <c r="H45" s="88">
        <v>52</v>
      </c>
      <c r="I45" s="88" t="s">
        <v>76</v>
      </c>
      <c r="J45" s="88">
        <v>52</v>
      </c>
      <c r="K45" s="47" t="s">
        <v>3956</v>
      </c>
      <c r="L45" s="47" t="s">
        <v>1450</v>
      </c>
      <c r="M45" s="91">
        <v>44621</v>
      </c>
      <c r="N45" s="91">
        <v>44834</v>
      </c>
      <c r="O45" s="47" t="s">
        <v>3914</v>
      </c>
      <c r="P45" s="47" t="s">
        <v>3957</v>
      </c>
    </row>
    <row r="46" s="81" customFormat="1" ht="45" spans="1:16">
      <c r="A46" s="47">
        <v>14</v>
      </c>
      <c r="B46" s="47" t="s">
        <v>3958</v>
      </c>
      <c r="C46" s="47" t="s">
        <v>3835</v>
      </c>
      <c r="D46" s="47" t="s">
        <v>72</v>
      </c>
      <c r="E46" s="47" t="s">
        <v>3959</v>
      </c>
      <c r="F46" s="47" t="s">
        <v>977</v>
      </c>
      <c r="G46" s="47" t="s">
        <v>3912</v>
      </c>
      <c r="H46" s="88">
        <v>34</v>
      </c>
      <c r="I46" s="88" t="s">
        <v>76</v>
      </c>
      <c r="J46" s="88">
        <v>34</v>
      </c>
      <c r="K46" s="47" t="s">
        <v>3918</v>
      </c>
      <c r="L46" s="47" t="s">
        <v>1450</v>
      </c>
      <c r="M46" s="91">
        <v>44621</v>
      </c>
      <c r="N46" s="91">
        <v>44834</v>
      </c>
      <c r="O46" s="47" t="s">
        <v>3914</v>
      </c>
      <c r="P46" s="47" t="s">
        <v>3960</v>
      </c>
    </row>
    <row r="47" s="81" customFormat="1" ht="45" spans="1:16">
      <c r="A47" s="47">
        <v>15</v>
      </c>
      <c r="B47" s="47" t="s">
        <v>3961</v>
      </c>
      <c r="C47" s="47" t="s">
        <v>3835</v>
      </c>
      <c r="D47" s="47" t="s">
        <v>72</v>
      </c>
      <c r="E47" s="47" t="s">
        <v>3962</v>
      </c>
      <c r="F47" s="47" t="s">
        <v>1060</v>
      </c>
      <c r="G47" s="47" t="s">
        <v>3912</v>
      </c>
      <c r="H47" s="88">
        <v>26</v>
      </c>
      <c r="I47" s="88" t="s">
        <v>76</v>
      </c>
      <c r="J47" s="88">
        <v>26</v>
      </c>
      <c r="K47" s="47" t="s">
        <v>3963</v>
      </c>
      <c r="L47" s="47" t="s">
        <v>1450</v>
      </c>
      <c r="M47" s="91">
        <v>44621</v>
      </c>
      <c r="N47" s="91">
        <v>44834</v>
      </c>
      <c r="O47" s="47" t="s">
        <v>3914</v>
      </c>
      <c r="P47" s="47" t="s">
        <v>1718</v>
      </c>
    </row>
    <row r="48" s="81" customFormat="1" ht="45" spans="1:16">
      <c r="A48" s="47">
        <v>16</v>
      </c>
      <c r="B48" s="47" t="s">
        <v>3964</v>
      </c>
      <c r="C48" s="47" t="s">
        <v>3835</v>
      </c>
      <c r="D48" s="47" t="s">
        <v>72</v>
      </c>
      <c r="E48" s="47" t="s">
        <v>3965</v>
      </c>
      <c r="F48" s="47" t="s">
        <v>1064</v>
      </c>
      <c r="G48" s="47" t="s">
        <v>3912</v>
      </c>
      <c r="H48" s="88">
        <v>18</v>
      </c>
      <c r="I48" s="88" t="s">
        <v>76</v>
      </c>
      <c r="J48" s="88">
        <v>18</v>
      </c>
      <c r="K48" s="47" t="s">
        <v>3966</v>
      </c>
      <c r="L48" s="47" t="s">
        <v>1450</v>
      </c>
      <c r="M48" s="91">
        <v>44621</v>
      </c>
      <c r="N48" s="91">
        <v>44834</v>
      </c>
      <c r="O48" s="47" t="s">
        <v>3914</v>
      </c>
      <c r="P48" s="47" t="s">
        <v>2387</v>
      </c>
    </row>
    <row r="49" s="81" customFormat="1" ht="45" spans="1:16">
      <c r="A49" s="47">
        <v>17</v>
      </c>
      <c r="B49" s="47" t="s">
        <v>3967</v>
      </c>
      <c r="C49" s="47" t="s">
        <v>3835</v>
      </c>
      <c r="D49" s="47" t="s">
        <v>72</v>
      </c>
      <c r="E49" s="47" t="s">
        <v>3968</v>
      </c>
      <c r="F49" s="47" t="s">
        <v>794</v>
      </c>
      <c r="G49" s="47" t="s">
        <v>3912</v>
      </c>
      <c r="H49" s="88">
        <v>76</v>
      </c>
      <c r="I49" s="88" t="s">
        <v>76</v>
      </c>
      <c r="J49" s="88">
        <v>76</v>
      </c>
      <c r="K49" s="47" t="s">
        <v>3969</v>
      </c>
      <c r="L49" s="47" t="s">
        <v>1450</v>
      </c>
      <c r="M49" s="91">
        <v>44621</v>
      </c>
      <c r="N49" s="91">
        <v>44834</v>
      </c>
      <c r="O49" s="47" t="s">
        <v>3914</v>
      </c>
      <c r="P49" s="47" t="s">
        <v>3970</v>
      </c>
    </row>
    <row r="50" s="81" customFormat="1" ht="45" spans="1:16">
      <c r="A50" s="47">
        <v>18</v>
      </c>
      <c r="B50" s="47" t="s">
        <v>3971</v>
      </c>
      <c r="C50" s="47" t="s">
        <v>3835</v>
      </c>
      <c r="D50" s="47" t="s">
        <v>72</v>
      </c>
      <c r="E50" s="47" t="s">
        <v>3972</v>
      </c>
      <c r="F50" s="47" t="s">
        <v>1071</v>
      </c>
      <c r="G50" s="47" t="s">
        <v>3912</v>
      </c>
      <c r="H50" s="88">
        <v>16</v>
      </c>
      <c r="I50" s="88" t="s">
        <v>76</v>
      </c>
      <c r="J50" s="88">
        <v>16</v>
      </c>
      <c r="K50" s="47" t="s">
        <v>3926</v>
      </c>
      <c r="L50" s="47" t="s">
        <v>1450</v>
      </c>
      <c r="M50" s="91">
        <v>44621</v>
      </c>
      <c r="N50" s="91">
        <v>44834</v>
      </c>
      <c r="O50" s="47" t="s">
        <v>3914</v>
      </c>
      <c r="P50" s="47" t="s">
        <v>2463</v>
      </c>
    </row>
    <row r="51" s="81" customFormat="1" ht="45" spans="1:16">
      <c r="A51" s="47">
        <v>19</v>
      </c>
      <c r="B51" s="47" t="s">
        <v>3973</v>
      </c>
      <c r="C51" s="47" t="s">
        <v>3835</v>
      </c>
      <c r="D51" s="47" t="s">
        <v>72</v>
      </c>
      <c r="E51" s="47" t="s">
        <v>3974</v>
      </c>
      <c r="F51" s="47" t="s">
        <v>709</v>
      </c>
      <c r="G51" s="47" t="s">
        <v>3912</v>
      </c>
      <c r="H51" s="88">
        <v>101</v>
      </c>
      <c r="I51" s="88" t="s">
        <v>76</v>
      </c>
      <c r="J51" s="88">
        <v>101</v>
      </c>
      <c r="K51" s="47" t="s">
        <v>3975</v>
      </c>
      <c r="L51" s="47" t="s">
        <v>1450</v>
      </c>
      <c r="M51" s="91">
        <v>44621</v>
      </c>
      <c r="N51" s="91">
        <v>44834</v>
      </c>
      <c r="O51" s="47" t="s">
        <v>3914</v>
      </c>
      <c r="P51" s="47" t="s">
        <v>1520</v>
      </c>
    </row>
    <row r="52" s="81" customFormat="1" ht="45" spans="1:16">
      <c r="A52" s="47">
        <v>20</v>
      </c>
      <c r="B52" s="47" t="s">
        <v>3976</v>
      </c>
      <c r="C52" s="47" t="s">
        <v>3835</v>
      </c>
      <c r="D52" s="47" t="s">
        <v>72</v>
      </c>
      <c r="E52" s="47" t="s">
        <v>3977</v>
      </c>
      <c r="F52" s="47" t="s">
        <v>1078</v>
      </c>
      <c r="G52" s="47" t="s">
        <v>3912</v>
      </c>
      <c r="H52" s="88">
        <v>22</v>
      </c>
      <c r="I52" s="88" t="s">
        <v>76</v>
      </c>
      <c r="J52" s="88">
        <v>22</v>
      </c>
      <c r="K52" s="47" t="s">
        <v>3978</v>
      </c>
      <c r="L52" s="47" t="s">
        <v>1450</v>
      </c>
      <c r="M52" s="91">
        <v>44621</v>
      </c>
      <c r="N52" s="91">
        <v>44834</v>
      </c>
      <c r="O52" s="47" t="s">
        <v>3914</v>
      </c>
      <c r="P52" s="47" t="s">
        <v>3979</v>
      </c>
    </row>
    <row r="53" s="81" customFormat="1" ht="45" spans="1:16">
      <c r="A53" s="47">
        <v>21</v>
      </c>
      <c r="B53" s="47" t="s">
        <v>3980</v>
      </c>
      <c r="C53" s="47" t="s">
        <v>3835</v>
      </c>
      <c r="D53" s="47" t="s">
        <v>72</v>
      </c>
      <c r="E53" s="47" t="s">
        <v>3981</v>
      </c>
      <c r="F53" s="47" t="s">
        <v>1082</v>
      </c>
      <c r="G53" s="47" t="s">
        <v>3912</v>
      </c>
      <c r="H53" s="88">
        <v>16</v>
      </c>
      <c r="I53" s="88" t="s">
        <v>76</v>
      </c>
      <c r="J53" s="88">
        <v>16</v>
      </c>
      <c r="K53" s="47" t="s">
        <v>3966</v>
      </c>
      <c r="L53" s="47" t="s">
        <v>1450</v>
      </c>
      <c r="M53" s="91">
        <v>44621</v>
      </c>
      <c r="N53" s="91">
        <v>44834</v>
      </c>
      <c r="O53" s="47" t="s">
        <v>3914</v>
      </c>
      <c r="P53" s="47" t="s">
        <v>3982</v>
      </c>
    </row>
    <row r="54" s="81" customFormat="1" ht="45" spans="1:16">
      <c r="A54" s="47">
        <v>22</v>
      </c>
      <c r="B54" s="47" t="s">
        <v>3983</v>
      </c>
      <c r="C54" s="47" t="s">
        <v>3835</v>
      </c>
      <c r="D54" s="47" t="s">
        <v>72</v>
      </c>
      <c r="E54" s="47" t="s">
        <v>3984</v>
      </c>
      <c r="F54" s="47" t="s">
        <v>1086</v>
      </c>
      <c r="G54" s="47" t="s">
        <v>3912</v>
      </c>
      <c r="H54" s="88">
        <v>48</v>
      </c>
      <c r="I54" s="88" t="s">
        <v>76</v>
      </c>
      <c r="J54" s="88">
        <v>48</v>
      </c>
      <c r="K54" s="47" t="s">
        <v>3985</v>
      </c>
      <c r="L54" s="47" t="s">
        <v>1450</v>
      </c>
      <c r="M54" s="91">
        <v>44621</v>
      </c>
      <c r="N54" s="91">
        <v>44834</v>
      </c>
      <c r="O54" s="47" t="s">
        <v>3914</v>
      </c>
      <c r="P54" s="47" t="s">
        <v>3986</v>
      </c>
    </row>
    <row r="55" s="81" customFormat="1" ht="45" spans="1:16">
      <c r="A55" s="47">
        <v>23</v>
      </c>
      <c r="B55" s="47" t="s">
        <v>3987</v>
      </c>
      <c r="C55" s="47" t="s">
        <v>3835</v>
      </c>
      <c r="D55" s="47" t="s">
        <v>72</v>
      </c>
      <c r="E55" s="47" t="s">
        <v>3988</v>
      </c>
      <c r="F55" s="47" t="s">
        <v>956</v>
      </c>
      <c r="G55" s="47" t="s">
        <v>3912</v>
      </c>
      <c r="H55" s="88">
        <v>22</v>
      </c>
      <c r="I55" s="88" t="s">
        <v>76</v>
      </c>
      <c r="J55" s="88">
        <v>22</v>
      </c>
      <c r="K55" s="47" t="s">
        <v>3989</v>
      </c>
      <c r="L55" s="47" t="s">
        <v>1450</v>
      </c>
      <c r="M55" s="91">
        <v>44621</v>
      </c>
      <c r="N55" s="91">
        <v>44834</v>
      </c>
      <c r="O55" s="47" t="s">
        <v>3914</v>
      </c>
      <c r="P55" s="47" t="s">
        <v>3990</v>
      </c>
    </row>
    <row r="56" s="81" customFormat="1" ht="45" spans="1:16">
      <c r="A56" s="47">
        <v>24</v>
      </c>
      <c r="B56" s="47" t="s">
        <v>3991</v>
      </c>
      <c r="C56" s="47" t="s">
        <v>3835</v>
      </c>
      <c r="D56" s="47" t="s">
        <v>72</v>
      </c>
      <c r="E56" s="47" t="s">
        <v>3992</v>
      </c>
      <c r="F56" s="47" t="s">
        <v>1093</v>
      </c>
      <c r="G56" s="47" t="s">
        <v>3912</v>
      </c>
      <c r="H56" s="88">
        <v>16</v>
      </c>
      <c r="I56" s="88" t="s">
        <v>76</v>
      </c>
      <c r="J56" s="88">
        <v>16</v>
      </c>
      <c r="K56" s="47" t="s">
        <v>3926</v>
      </c>
      <c r="L56" s="47" t="s">
        <v>1450</v>
      </c>
      <c r="M56" s="91">
        <v>44621</v>
      </c>
      <c r="N56" s="91">
        <v>44834</v>
      </c>
      <c r="O56" s="47" t="s">
        <v>3914</v>
      </c>
      <c r="P56" s="47" t="s">
        <v>3993</v>
      </c>
    </row>
    <row r="57" s="81" customFormat="1" ht="45" spans="1:16">
      <c r="A57" s="47">
        <v>25</v>
      </c>
      <c r="B57" s="47" t="s">
        <v>3994</v>
      </c>
      <c r="C57" s="47" t="s">
        <v>3835</v>
      </c>
      <c r="D57" s="47" t="s">
        <v>72</v>
      </c>
      <c r="E57" s="47" t="s">
        <v>3995</v>
      </c>
      <c r="F57" s="47" t="s">
        <v>1097</v>
      </c>
      <c r="G57" s="47" t="s">
        <v>3912</v>
      </c>
      <c r="H57" s="88">
        <v>18</v>
      </c>
      <c r="I57" s="88" t="s">
        <v>76</v>
      </c>
      <c r="J57" s="88">
        <v>18</v>
      </c>
      <c r="K57" s="47" t="s">
        <v>3996</v>
      </c>
      <c r="L57" s="47" t="s">
        <v>1450</v>
      </c>
      <c r="M57" s="91">
        <v>44621</v>
      </c>
      <c r="N57" s="91">
        <v>44834</v>
      </c>
      <c r="O57" s="47" t="s">
        <v>3914</v>
      </c>
      <c r="P57" s="47" t="s">
        <v>3997</v>
      </c>
    </row>
    <row r="58" ht="13.5" spans="1:16">
      <c r="A58"/>
      <c r="B58"/>
      <c r="C58"/>
      <c r="D58"/>
      <c r="E58"/>
      <c r="F58"/>
      <c r="G58"/>
      <c r="H58"/>
      <c r="I58"/>
      <c r="J58"/>
      <c r="K58"/>
      <c r="L58"/>
      <c r="M58"/>
      <c r="N58"/>
      <c r="O58"/>
      <c r="P58"/>
    </row>
    <row r="59" ht="13.5" spans="1:16">
      <c r="A59"/>
      <c r="B59"/>
      <c r="C59"/>
      <c r="D59"/>
      <c r="E59"/>
      <c r="F59"/>
      <c r="G59"/>
      <c r="H59"/>
      <c r="I59"/>
      <c r="J59"/>
      <c r="K59"/>
      <c r="L59"/>
      <c r="M59"/>
      <c r="N59"/>
      <c r="O59"/>
      <c r="P59"/>
    </row>
    <row r="60" ht="13.5" spans="1:16">
      <c r="A60"/>
      <c r="B60"/>
      <c r="C60"/>
      <c r="D60"/>
      <c r="E60"/>
      <c r="F60"/>
      <c r="G60"/>
      <c r="H60"/>
      <c r="I60"/>
      <c r="J60"/>
      <c r="K60"/>
      <c r="L60"/>
      <c r="M60"/>
      <c r="N60"/>
      <c r="O60"/>
      <c r="P60"/>
    </row>
    <row r="61" ht="13.5" spans="1:16">
      <c r="A61"/>
      <c r="B61"/>
      <c r="C61"/>
      <c r="D61"/>
      <c r="E61"/>
      <c r="F61"/>
      <c r="G61"/>
      <c r="H61"/>
      <c r="I61"/>
      <c r="J61"/>
      <c r="K61"/>
      <c r="L61"/>
      <c r="M61"/>
      <c r="N61"/>
      <c r="O61"/>
      <c r="P61"/>
    </row>
    <row r="62" ht="13.5" spans="1:16">
      <c r="A62"/>
      <c r="B62"/>
      <c r="C62"/>
      <c r="D62"/>
      <c r="E62"/>
      <c r="F62"/>
      <c r="G62"/>
      <c r="H62"/>
      <c r="I62"/>
      <c r="J62"/>
      <c r="K62"/>
      <c r="L62"/>
      <c r="M62"/>
      <c r="N62"/>
      <c r="O62"/>
      <c r="P62"/>
    </row>
    <row r="63" ht="13.5" spans="1:16">
      <c r="A63"/>
      <c r="B63"/>
      <c r="C63"/>
      <c r="D63"/>
      <c r="E63"/>
      <c r="F63"/>
      <c r="G63"/>
      <c r="H63"/>
      <c r="I63"/>
      <c r="J63"/>
      <c r="K63"/>
      <c r="L63"/>
      <c r="M63"/>
      <c r="N63"/>
      <c r="O63"/>
      <c r="P63"/>
    </row>
    <row r="64" ht="13.5" spans="1:16">
      <c r="A64"/>
      <c r="B64"/>
      <c r="C64"/>
      <c r="D64"/>
      <c r="E64"/>
      <c r="F64"/>
      <c r="G64"/>
      <c r="H64"/>
      <c r="I64"/>
      <c r="J64"/>
      <c r="K64"/>
      <c r="L64"/>
      <c r="M64"/>
      <c r="N64"/>
      <c r="O64"/>
      <c r="P64"/>
    </row>
    <row r="65" ht="13.5" spans="1:16">
      <c r="A65"/>
      <c r="B65"/>
      <c r="C65"/>
      <c r="D65"/>
      <c r="E65"/>
      <c r="F65"/>
      <c r="G65"/>
      <c r="H65"/>
      <c r="I65"/>
      <c r="J65"/>
      <c r="K65"/>
      <c r="L65"/>
      <c r="M65"/>
      <c r="N65"/>
      <c r="O65"/>
      <c r="P65"/>
    </row>
    <row r="66" ht="13.5" spans="1:16">
      <c r="A66"/>
      <c r="B66"/>
      <c r="C66"/>
      <c r="D66"/>
      <c r="E66"/>
      <c r="F66"/>
      <c r="G66"/>
      <c r="H66"/>
      <c r="I66"/>
      <c r="J66"/>
      <c r="K66"/>
      <c r="L66"/>
      <c r="M66"/>
      <c r="N66"/>
      <c r="O66"/>
      <c r="P66"/>
    </row>
    <row r="67" ht="13.5" spans="1:16">
      <c r="A67"/>
      <c r="B67"/>
      <c r="C67"/>
      <c r="D67"/>
      <c r="E67"/>
      <c r="F67"/>
      <c r="G67"/>
      <c r="H67"/>
      <c r="I67"/>
      <c r="J67"/>
      <c r="K67"/>
      <c r="L67"/>
      <c r="M67"/>
      <c r="N67"/>
      <c r="O67"/>
      <c r="P67"/>
    </row>
    <row r="68" ht="13.5" spans="1:16">
      <c r="A68"/>
      <c r="B68"/>
      <c r="C68"/>
      <c r="D68"/>
      <c r="E68"/>
      <c r="F68"/>
      <c r="G68"/>
      <c r="H68"/>
      <c r="I68"/>
      <c r="J68"/>
      <c r="K68"/>
      <c r="L68"/>
      <c r="M68"/>
      <c r="N68"/>
      <c r="O68"/>
      <c r="P68"/>
    </row>
    <row r="69" ht="13.5" spans="1:16">
      <c r="A69"/>
      <c r="B69"/>
      <c r="C69"/>
      <c r="D69"/>
      <c r="E69"/>
      <c r="F69"/>
      <c r="G69"/>
      <c r="H69"/>
      <c r="I69"/>
      <c r="J69"/>
      <c r="K69"/>
      <c r="L69"/>
      <c r="M69"/>
      <c r="N69"/>
      <c r="O69"/>
      <c r="P69"/>
    </row>
    <row r="70" ht="13.5" spans="1:16">
      <c r="A70"/>
      <c r="B70"/>
      <c r="C70"/>
      <c r="D70"/>
      <c r="E70"/>
      <c r="F70"/>
      <c r="G70"/>
      <c r="H70"/>
      <c r="I70"/>
      <c r="J70"/>
      <c r="K70"/>
      <c r="L70"/>
      <c r="M70"/>
      <c r="N70"/>
      <c r="O70"/>
      <c r="P70"/>
    </row>
    <row r="71" ht="13.5" spans="1:16">
      <c r="A71"/>
      <c r="B71"/>
      <c r="C71"/>
      <c r="D71"/>
      <c r="E71"/>
      <c r="F71"/>
      <c r="G71"/>
      <c r="H71"/>
      <c r="I71"/>
      <c r="J71"/>
      <c r="K71"/>
      <c r="L71"/>
      <c r="M71"/>
      <c r="N71"/>
      <c r="O71"/>
      <c r="P71"/>
    </row>
    <row r="72" ht="13.5" spans="1:16">
      <c r="A72"/>
      <c r="B72"/>
      <c r="C72"/>
      <c r="D72"/>
      <c r="E72"/>
      <c r="F72"/>
      <c r="G72"/>
      <c r="H72"/>
      <c r="I72"/>
      <c r="J72"/>
      <c r="K72"/>
      <c r="L72"/>
      <c r="M72"/>
      <c r="N72"/>
      <c r="O72"/>
      <c r="P72"/>
    </row>
    <row r="73" ht="13.5" spans="1:16">
      <c r="A73"/>
      <c r="B73"/>
      <c r="C73"/>
      <c r="D73"/>
      <c r="E73"/>
      <c r="F73"/>
      <c r="G73"/>
      <c r="H73"/>
      <c r="I73"/>
      <c r="J73"/>
      <c r="K73"/>
      <c r="L73"/>
      <c r="M73"/>
      <c r="N73"/>
      <c r="O73"/>
      <c r="P73"/>
    </row>
    <row r="74" ht="13.5" spans="1:16">
      <c r="A74"/>
      <c r="B74"/>
      <c r="C74"/>
      <c r="D74"/>
      <c r="E74"/>
      <c r="F74"/>
      <c r="G74"/>
      <c r="H74"/>
      <c r="I74"/>
      <c r="J74"/>
      <c r="K74"/>
      <c r="L74"/>
      <c r="M74"/>
      <c r="N74"/>
      <c r="O74"/>
      <c r="P74"/>
    </row>
    <row r="75" ht="13.5" spans="1:16">
      <c r="A75"/>
      <c r="B75"/>
      <c r="C75"/>
      <c r="D75"/>
      <c r="E75"/>
      <c r="F75"/>
      <c r="G75"/>
      <c r="H75"/>
      <c r="I75"/>
      <c r="J75"/>
      <c r="K75"/>
      <c r="L75"/>
      <c r="M75"/>
      <c r="N75"/>
      <c r="O75"/>
      <c r="P75"/>
    </row>
    <row r="76" ht="13.5" spans="1:16">
      <c r="A76"/>
      <c r="B76"/>
      <c r="C76"/>
      <c r="D76"/>
      <c r="E76"/>
      <c r="F76"/>
      <c r="G76"/>
      <c r="H76"/>
      <c r="I76"/>
      <c r="J76"/>
      <c r="K76"/>
      <c r="L76"/>
      <c r="M76"/>
      <c r="N76"/>
      <c r="O76"/>
      <c r="P76"/>
    </row>
    <row r="77" ht="13.5" spans="1:16">
      <c r="A77"/>
      <c r="B77"/>
      <c r="C77"/>
      <c r="D77"/>
      <c r="E77"/>
      <c r="F77"/>
      <c r="G77"/>
      <c r="H77"/>
      <c r="I77"/>
      <c r="J77"/>
      <c r="K77"/>
      <c r="L77"/>
      <c r="M77"/>
      <c r="N77"/>
      <c r="O77"/>
      <c r="P77"/>
    </row>
    <row r="78" ht="13.5" spans="1:16">
      <c r="A78"/>
      <c r="B78"/>
      <c r="C78"/>
      <c r="D78"/>
      <c r="E78"/>
      <c r="F78"/>
      <c r="G78"/>
      <c r="H78"/>
      <c r="I78"/>
      <c r="J78"/>
      <c r="K78"/>
      <c r="L78"/>
      <c r="M78"/>
      <c r="N78"/>
      <c r="O78"/>
      <c r="P78"/>
    </row>
    <row r="79" ht="13.5" spans="1:16">
      <c r="A79"/>
      <c r="B79"/>
      <c r="C79"/>
      <c r="D79"/>
      <c r="E79"/>
      <c r="F79"/>
      <c r="G79"/>
      <c r="H79"/>
      <c r="I79"/>
      <c r="J79"/>
      <c r="K79"/>
      <c r="L79"/>
      <c r="M79"/>
      <c r="N79"/>
      <c r="O79"/>
      <c r="P79"/>
    </row>
    <row r="80" ht="13.5" spans="1:16">
      <c r="A80"/>
      <c r="B80"/>
      <c r="C80"/>
      <c r="D80"/>
      <c r="E80"/>
      <c r="F80"/>
      <c r="G80"/>
      <c r="H80"/>
      <c r="I80"/>
      <c r="J80"/>
      <c r="K80"/>
      <c r="L80"/>
      <c r="M80"/>
      <c r="N80"/>
      <c r="O80"/>
      <c r="P80"/>
    </row>
    <row r="81" ht="13.5" spans="1:16">
      <c r="A81"/>
      <c r="B81"/>
      <c r="C81"/>
      <c r="D81"/>
      <c r="E81"/>
      <c r="F81"/>
      <c r="G81"/>
      <c r="H81"/>
      <c r="I81"/>
      <c r="J81"/>
      <c r="K81"/>
      <c r="L81"/>
      <c r="M81"/>
      <c r="N81"/>
      <c r="O81"/>
      <c r="P81"/>
    </row>
    <row r="82" ht="13.5" spans="1:16">
      <c r="A82"/>
      <c r="B82"/>
      <c r="C82"/>
      <c r="D82"/>
      <c r="E82"/>
      <c r="F82"/>
      <c r="G82"/>
      <c r="H82"/>
      <c r="I82"/>
      <c r="J82"/>
      <c r="K82"/>
      <c r="L82"/>
      <c r="M82"/>
      <c r="N82"/>
      <c r="O82"/>
      <c r="P82"/>
    </row>
    <row r="83" ht="13.5" spans="1:16">
      <c r="A83"/>
      <c r="B83"/>
      <c r="C83"/>
      <c r="D83"/>
      <c r="E83"/>
      <c r="F83"/>
      <c r="G83"/>
      <c r="H83"/>
      <c r="I83"/>
      <c r="J83"/>
      <c r="K83"/>
      <c r="L83"/>
      <c r="M83"/>
      <c r="N83"/>
      <c r="O83"/>
      <c r="P83"/>
    </row>
    <row r="84" ht="13.5" spans="1:16">
      <c r="A84"/>
      <c r="B84"/>
      <c r="C84"/>
      <c r="D84"/>
      <c r="E84"/>
      <c r="F84"/>
      <c r="G84"/>
      <c r="H84"/>
      <c r="I84"/>
      <c r="J84"/>
      <c r="K84"/>
      <c r="L84"/>
      <c r="M84"/>
      <c r="N84"/>
      <c r="O84"/>
      <c r="P84"/>
    </row>
    <row r="85" ht="13.5" spans="1:16">
      <c r="A85"/>
      <c r="B85"/>
      <c r="C85"/>
      <c r="D85"/>
      <c r="E85"/>
      <c r="F85"/>
      <c r="G85"/>
      <c r="H85"/>
      <c r="I85"/>
      <c r="J85"/>
      <c r="K85"/>
      <c r="L85"/>
      <c r="M85"/>
      <c r="N85"/>
      <c r="O85"/>
      <c r="P85"/>
    </row>
    <row r="86" ht="13.5" spans="1:16">
      <c r="A86"/>
      <c r="B86"/>
      <c r="C86"/>
      <c r="D86"/>
      <c r="E86"/>
      <c r="F86"/>
      <c r="G86"/>
      <c r="H86"/>
      <c r="I86"/>
      <c r="J86"/>
      <c r="K86"/>
      <c r="L86"/>
      <c r="M86"/>
      <c r="N86"/>
      <c r="O86"/>
      <c r="P86"/>
    </row>
    <row r="87" ht="13.5" spans="1:16">
      <c r="A87"/>
      <c r="B87"/>
      <c r="C87"/>
      <c r="D87"/>
      <c r="E87"/>
      <c r="F87"/>
      <c r="G87"/>
      <c r="H87"/>
      <c r="I87"/>
      <c r="J87"/>
      <c r="K87"/>
      <c r="L87"/>
      <c r="M87"/>
      <c r="N87"/>
      <c r="O87"/>
      <c r="P87"/>
    </row>
    <row r="88" ht="13.5" spans="1:16">
      <c r="A88"/>
      <c r="B88"/>
      <c r="C88"/>
      <c r="D88"/>
      <c r="E88"/>
      <c r="F88"/>
      <c r="G88"/>
      <c r="H88"/>
      <c r="I88"/>
      <c r="J88"/>
      <c r="K88"/>
      <c r="L88"/>
      <c r="M88"/>
      <c r="N88"/>
      <c r="O88"/>
      <c r="P88"/>
    </row>
    <row r="89" ht="13.5" spans="1:16">
      <c r="A89"/>
      <c r="B89"/>
      <c r="C89"/>
      <c r="D89"/>
      <c r="E89"/>
      <c r="F89"/>
      <c r="G89"/>
      <c r="H89"/>
      <c r="I89"/>
      <c r="J89"/>
      <c r="K89"/>
      <c r="L89"/>
      <c r="M89"/>
      <c r="N89"/>
      <c r="O89"/>
      <c r="P89"/>
    </row>
  </sheetData>
  <mergeCells count="14">
    <mergeCell ref="A2:P2"/>
    <mergeCell ref="I3:J3"/>
    <mergeCell ref="M3:N3"/>
    <mergeCell ref="O3:P3"/>
    <mergeCell ref="A3:A4"/>
    <mergeCell ref="B3:B4"/>
    <mergeCell ref="C3:C4"/>
    <mergeCell ref="D3:D4"/>
    <mergeCell ref="E3:E4"/>
    <mergeCell ref="F3:F4"/>
    <mergeCell ref="G3:G4"/>
    <mergeCell ref="H3:H4"/>
    <mergeCell ref="K3:K4"/>
    <mergeCell ref="L3:L4"/>
  </mergeCells>
  <pageMargins left="0.472222222222222" right="0.472222222222222" top="0.865972222222222" bottom="0.786805555555556" header="0.5" footer="0.5"/>
  <pageSetup paperSize="9" scale="90" firstPageNumber="119" orientation="landscape" useFirstPageNumber="1" horizontalDpi="600"/>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workbookViewId="0">
      <selection activeCell="H17" sqref="H17"/>
    </sheetView>
  </sheetViews>
  <sheetFormatPr defaultColWidth="8.5" defaultRowHeight="29" customHeight="1"/>
  <cols>
    <col min="1" max="1" width="3.5" style="58" customWidth="1"/>
    <col min="2" max="2" width="14.875" style="57" customWidth="1"/>
    <col min="3" max="3" width="5.625" style="57" customWidth="1"/>
    <col min="4" max="4" width="5.375" style="57" customWidth="1"/>
    <col min="5" max="5" width="8.5" style="57" customWidth="1"/>
    <col min="6" max="6" width="8.875" style="57" customWidth="1"/>
    <col min="7" max="7" width="8.5" style="57" customWidth="1"/>
    <col min="8" max="8" width="8.5" style="59" customWidth="1"/>
    <col min="9" max="9" width="9.75833333333333" style="57" customWidth="1"/>
    <col min="10" max="10" width="9" style="59" customWidth="1"/>
    <col min="11" max="11" width="16.2166666666667" style="57" customWidth="1"/>
    <col min="12" max="12" width="7" style="57" customWidth="1"/>
    <col min="13" max="13" width="8.5" style="60" customWidth="1"/>
    <col min="14" max="14" width="9.5" style="60" customWidth="1"/>
    <col min="15" max="15" width="8.24166666666667" style="57" customWidth="1"/>
    <col min="16" max="16" width="7.88333333333333" style="57" customWidth="1"/>
    <col min="17" max="16357" width="8.5" style="57" customWidth="1"/>
    <col min="16358" max="16384" width="8.5" style="57"/>
  </cols>
  <sheetData>
    <row r="1" s="56" customFormat="1" customHeight="1" spans="1:16">
      <c r="A1" s="61" t="s">
        <v>3998</v>
      </c>
      <c r="B1" s="61"/>
      <c r="C1" s="61"/>
      <c r="D1" s="61"/>
      <c r="E1" s="61"/>
      <c r="F1" s="61"/>
      <c r="G1" s="61"/>
      <c r="H1" s="61"/>
      <c r="I1" s="61"/>
      <c r="J1" s="61"/>
      <c r="K1" s="61"/>
      <c r="L1" s="61"/>
      <c r="M1" s="61"/>
      <c r="N1" s="61"/>
      <c r="O1" s="61"/>
      <c r="P1" s="61"/>
    </row>
    <row r="2" s="57" customFormat="1" customHeight="1" spans="1:16">
      <c r="A2" s="62" t="s">
        <v>1</v>
      </c>
      <c r="B2" s="63" t="s">
        <v>49</v>
      </c>
      <c r="C2" s="64" t="s">
        <v>50</v>
      </c>
      <c r="D2" s="64" t="s">
        <v>51</v>
      </c>
      <c r="E2" s="63" t="s">
        <v>52</v>
      </c>
      <c r="F2" s="63" t="s">
        <v>53</v>
      </c>
      <c r="G2" s="63" t="s">
        <v>54</v>
      </c>
      <c r="H2" s="65" t="s">
        <v>62</v>
      </c>
      <c r="I2" s="63" t="s">
        <v>56</v>
      </c>
      <c r="J2" s="65"/>
      <c r="K2" s="63" t="s">
        <v>57</v>
      </c>
      <c r="L2" s="63" t="s">
        <v>58</v>
      </c>
      <c r="M2" s="73" t="s">
        <v>59</v>
      </c>
      <c r="N2" s="73"/>
      <c r="O2" s="63" t="s">
        <v>60</v>
      </c>
      <c r="P2" s="63"/>
    </row>
    <row r="3" s="57" customFormat="1" ht="40" customHeight="1" spans="1:16">
      <c r="A3" s="62"/>
      <c r="B3" s="63"/>
      <c r="C3" s="66"/>
      <c r="D3" s="66"/>
      <c r="E3" s="63"/>
      <c r="F3" s="63"/>
      <c r="G3" s="63"/>
      <c r="H3" s="65"/>
      <c r="I3" s="63" t="s">
        <v>61</v>
      </c>
      <c r="J3" s="65" t="s">
        <v>62</v>
      </c>
      <c r="K3" s="63"/>
      <c r="L3" s="63"/>
      <c r="M3" s="73" t="s">
        <v>63</v>
      </c>
      <c r="N3" s="73" t="s">
        <v>64</v>
      </c>
      <c r="O3" s="63" t="s">
        <v>65</v>
      </c>
      <c r="P3" s="63" t="s">
        <v>66</v>
      </c>
    </row>
    <row r="4" s="57" customFormat="1" ht="24" customHeight="1" spans="1:16">
      <c r="A4" s="62"/>
      <c r="B4" s="63" t="s">
        <v>67</v>
      </c>
      <c r="C4" s="63"/>
      <c r="D4" s="63"/>
      <c r="E4" s="63"/>
      <c r="F4" s="63"/>
      <c r="G4" s="63"/>
      <c r="H4" s="65"/>
      <c r="I4" s="63"/>
      <c r="J4" s="65"/>
      <c r="K4" s="63"/>
      <c r="L4" s="63"/>
      <c r="M4" s="73"/>
      <c r="N4" s="73"/>
      <c r="O4" s="63"/>
      <c r="P4" s="63"/>
    </row>
    <row r="5" s="57" customFormat="1" ht="25" customHeight="1" spans="1:16">
      <c r="A5" s="67" t="s">
        <v>68</v>
      </c>
      <c r="B5" s="44" t="s">
        <v>3999</v>
      </c>
      <c r="C5" s="44"/>
      <c r="D5" s="44"/>
      <c r="E5" s="67"/>
      <c r="F5" s="67"/>
      <c r="G5" s="67"/>
      <c r="H5" s="67">
        <v>1801</v>
      </c>
      <c r="I5" s="67"/>
      <c r="J5" s="74">
        <v>1801</v>
      </c>
      <c r="K5" s="67"/>
      <c r="L5" s="67"/>
      <c r="M5" s="73"/>
      <c r="N5" s="75"/>
      <c r="O5" s="67"/>
      <c r="P5" s="67"/>
    </row>
    <row r="6" s="57" customFormat="1" ht="25" customHeight="1" spans="1:16">
      <c r="A6" s="48">
        <v>1</v>
      </c>
      <c r="B6" s="68" t="s">
        <v>4000</v>
      </c>
      <c r="C6" s="68" t="s">
        <v>3999</v>
      </c>
      <c r="D6" s="68" t="s">
        <v>72</v>
      </c>
      <c r="E6" s="69" t="s">
        <v>4001</v>
      </c>
      <c r="F6" s="48" t="s">
        <v>994</v>
      </c>
      <c r="G6" s="48" t="s">
        <v>4002</v>
      </c>
      <c r="H6" s="70">
        <v>109</v>
      </c>
      <c r="I6" s="48" t="s">
        <v>731</v>
      </c>
      <c r="J6" s="70">
        <v>109</v>
      </c>
      <c r="K6" s="48" t="s">
        <v>4003</v>
      </c>
      <c r="L6" s="55" t="s">
        <v>1450</v>
      </c>
      <c r="M6" s="55">
        <v>44562</v>
      </c>
      <c r="N6" s="55">
        <v>44896</v>
      </c>
      <c r="O6" s="76" t="s">
        <v>1304</v>
      </c>
      <c r="P6" s="76" t="s">
        <v>1304</v>
      </c>
    </row>
    <row r="7" s="57" customFormat="1" ht="25" customHeight="1" spans="1:16">
      <c r="A7" s="48">
        <v>2</v>
      </c>
      <c r="B7" s="68" t="s">
        <v>4004</v>
      </c>
      <c r="C7" s="68" t="s">
        <v>3999</v>
      </c>
      <c r="D7" s="68" t="s">
        <v>72</v>
      </c>
      <c r="E7" s="69" t="s">
        <v>4005</v>
      </c>
      <c r="F7" s="48" t="s">
        <v>994</v>
      </c>
      <c r="G7" s="48" t="s">
        <v>4002</v>
      </c>
      <c r="H7" s="70">
        <v>146</v>
      </c>
      <c r="I7" s="48" t="s">
        <v>731</v>
      </c>
      <c r="J7" s="70">
        <v>146</v>
      </c>
      <c r="K7" s="48" t="s">
        <v>4003</v>
      </c>
      <c r="L7" s="55" t="s">
        <v>1450</v>
      </c>
      <c r="M7" s="55">
        <v>44562</v>
      </c>
      <c r="N7" s="55">
        <v>44896</v>
      </c>
      <c r="O7" s="76" t="s">
        <v>1304</v>
      </c>
      <c r="P7" s="76" t="s">
        <v>1304</v>
      </c>
    </row>
    <row r="8" s="57" customFormat="1" ht="25" customHeight="1" spans="1:16">
      <c r="A8" s="48">
        <v>3</v>
      </c>
      <c r="B8" s="68" t="s">
        <v>4006</v>
      </c>
      <c r="C8" s="68" t="s">
        <v>3999</v>
      </c>
      <c r="D8" s="68" t="s">
        <v>72</v>
      </c>
      <c r="E8" s="69" t="s">
        <v>4007</v>
      </c>
      <c r="F8" s="48" t="s">
        <v>994</v>
      </c>
      <c r="G8" s="48" t="s">
        <v>4002</v>
      </c>
      <c r="H8" s="70">
        <v>183</v>
      </c>
      <c r="I8" s="48" t="s">
        <v>731</v>
      </c>
      <c r="J8" s="70">
        <v>183</v>
      </c>
      <c r="K8" s="48" t="s">
        <v>4003</v>
      </c>
      <c r="L8" s="55" t="s">
        <v>1450</v>
      </c>
      <c r="M8" s="55">
        <v>44562</v>
      </c>
      <c r="N8" s="55">
        <v>44896</v>
      </c>
      <c r="O8" s="76" t="s">
        <v>1304</v>
      </c>
      <c r="P8" s="76" t="s">
        <v>1304</v>
      </c>
    </row>
    <row r="9" s="57" customFormat="1" ht="25" customHeight="1" spans="1:16">
      <c r="A9" s="48">
        <v>4</v>
      </c>
      <c r="B9" s="71" t="s">
        <v>4008</v>
      </c>
      <c r="C9" s="68" t="s">
        <v>3999</v>
      </c>
      <c r="D9" s="68" t="s">
        <v>72</v>
      </c>
      <c r="E9" s="69" t="s">
        <v>4005</v>
      </c>
      <c r="F9" s="48" t="s">
        <v>994</v>
      </c>
      <c r="G9" s="48" t="s">
        <v>4002</v>
      </c>
      <c r="H9" s="72">
        <v>268</v>
      </c>
      <c r="I9" s="48" t="s">
        <v>731</v>
      </c>
      <c r="J9" s="72">
        <v>268</v>
      </c>
      <c r="K9" s="48" t="s">
        <v>4003</v>
      </c>
      <c r="L9" s="55" t="s">
        <v>1450</v>
      </c>
      <c r="M9" s="55">
        <v>44562</v>
      </c>
      <c r="N9" s="55">
        <v>44896</v>
      </c>
      <c r="O9" s="76" t="s">
        <v>1451</v>
      </c>
      <c r="P9" s="76" t="s">
        <v>1451</v>
      </c>
    </row>
    <row r="10" s="57" customFormat="1" ht="25" customHeight="1" spans="1:16">
      <c r="A10" s="48">
        <v>5</v>
      </c>
      <c r="B10" s="71" t="s">
        <v>4009</v>
      </c>
      <c r="C10" s="68" t="s">
        <v>3999</v>
      </c>
      <c r="D10" s="68" t="s">
        <v>72</v>
      </c>
      <c r="E10" s="69" t="s">
        <v>4007</v>
      </c>
      <c r="F10" s="48" t="s">
        <v>994</v>
      </c>
      <c r="G10" s="48" t="s">
        <v>4002</v>
      </c>
      <c r="H10" s="72">
        <v>294</v>
      </c>
      <c r="I10" s="48" t="s">
        <v>731</v>
      </c>
      <c r="J10" s="72">
        <v>294</v>
      </c>
      <c r="K10" s="48" t="s">
        <v>4003</v>
      </c>
      <c r="L10" s="55" t="s">
        <v>1450</v>
      </c>
      <c r="M10" s="55">
        <v>44562</v>
      </c>
      <c r="N10" s="55">
        <v>44896</v>
      </c>
      <c r="O10" s="76" t="s">
        <v>1451</v>
      </c>
      <c r="P10" s="76" t="s">
        <v>1451</v>
      </c>
    </row>
    <row r="11" s="57" customFormat="1" ht="25" customHeight="1" spans="1:16">
      <c r="A11" s="48">
        <v>6</v>
      </c>
      <c r="B11" s="71" t="s">
        <v>4010</v>
      </c>
      <c r="C11" s="68" t="s">
        <v>3999</v>
      </c>
      <c r="D11" s="68" t="s">
        <v>72</v>
      </c>
      <c r="E11" s="69" t="s">
        <v>4005</v>
      </c>
      <c r="F11" s="48" t="s">
        <v>994</v>
      </c>
      <c r="G11" s="48" t="s">
        <v>4002</v>
      </c>
      <c r="H11" s="72">
        <v>65</v>
      </c>
      <c r="I11" s="48" t="s">
        <v>731</v>
      </c>
      <c r="J11" s="72">
        <v>65</v>
      </c>
      <c r="K11" s="48" t="s">
        <v>4003</v>
      </c>
      <c r="L11" s="55" t="s">
        <v>1450</v>
      </c>
      <c r="M11" s="55">
        <v>44562</v>
      </c>
      <c r="N11" s="55">
        <v>44896</v>
      </c>
      <c r="O11" s="76" t="s">
        <v>1451</v>
      </c>
      <c r="P11" s="76" t="s">
        <v>1451</v>
      </c>
    </row>
    <row r="12" s="57" customFormat="1" ht="25" customHeight="1" spans="1:16">
      <c r="A12" s="48">
        <v>7</v>
      </c>
      <c r="B12" s="71" t="s">
        <v>4011</v>
      </c>
      <c r="C12" s="68" t="s">
        <v>3999</v>
      </c>
      <c r="D12" s="68" t="s">
        <v>72</v>
      </c>
      <c r="E12" s="69" t="s">
        <v>4007</v>
      </c>
      <c r="F12" s="48" t="s">
        <v>994</v>
      </c>
      <c r="G12" s="48" t="s">
        <v>4002</v>
      </c>
      <c r="H12" s="72">
        <v>68</v>
      </c>
      <c r="I12" s="48" t="s">
        <v>731</v>
      </c>
      <c r="J12" s="72">
        <v>68</v>
      </c>
      <c r="K12" s="48" t="s">
        <v>4003</v>
      </c>
      <c r="L12" s="55" t="s">
        <v>1450</v>
      </c>
      <c r="M12" s="55">
        <v>44562</v>
      </c>
      <c r="N12" s="55">
        <v>44896</v>
      </c>
      <c r="O12" s="76" t="s">
        <v>1451</v>
      </c>
      <c r="P12" s="76" t="s">
        <v>1451</v>
      </c>
    </row>
    <row r="13" s="57" customFormat="1" ht="25" customHeight="1" spans="1:16">
      <c r="A13" s="48">
        <v>8</v>
      </c>
      <c r="B13" s="71" t="s">
        <v>4012</v>
      </c>
      <c r="C13" s="68" t="s">
        <v>3999</v>
      </c>
      <c r="D13" s="68" t="s">
        <v>72</v>
      </c>
      <c r="E13" s="69" t="s">
        <v>4005</v>
      </c>
      <c r="F13" s="48" t="s">
        <v>994</v>
      </c>
      <c r="G13" s="48" t="s">
        <v>4002</v>
      </c>
      <c r="H13" s="72">
        <v>299</v>
      </c>
      <c r="I13" s="48" t="s">
        <v>731</v>
      </c>
      <c r="J13" s="72">
        <v>299</v>
      </c>
      <c r="K13" s="48" t="s">
        <v>4003</v>
      </c>
      <c r="L13" s="55" t="s">
        <v>1450</v>
      </c>
      <c r="M13" s="55">
        <v>44562</v>
      </c>
      <c r="N13" s="55">
        <v>44896</v>
      </c>
      <c r="O13" s="76" t="s">
        <v>4013</v>
      </c>
      <c r="P13" s="76" t="s">
        <v>4013</v>
      </c>
    </row>
    <row r="14" s="57" customFormat="1" ht="25" customHeight="1" spans="1:16">
      <c r="A14" s="48">
        <v>9</v>
      </c>
      <c r="B14" s="71" t="s">
        <v>4014</v>
      </c>
      <c r="C14" s="68" t="s">
        <v>3999</v>
      </c>
      <c r="D14" s="68" t="s">
        <v>72</v>
      </c>
      <c r="E14" s="69" t="s">
        <v>4007</v>
      </c>
      <c r="F14" s="48" t="s">
        <v>994</v>
      </c>
      <c r="G14" s="48" t="s">
        <v>4002</v>
      </c>
      <c r="H14" s="72">
        <v>369</v>
      </c>
      <c r="I14" s="48" t="s">
        <v>731</v>
      </c>
      <c r="J14" s="72">
        <v>369</v>
      </c>
      <c r="K14" s="48" t="s">
        <v>4003</v>
      </c>
      <c r="L14" s="55" t="s">
        <v>1450</v>
      </c>
      <c r="M14" s="55">
        <v>44562</v>
      </c>
      <c r="N14" s="55">
        <v>44896</v>
      </c>
      <c r="O14" s="76" t="s">
        <v>4013</v>
      </c>
      <c r="P14" s="76" t="s">
        <v>4013</v>
      </c>
    </row>
  </sheetData>
  <mergeCells count="14">
    <mergeCell ref="A1:P1"/>
    <mergeCell ref="I2:J2"/>
    <mergeCell ref="M2:N2"/>
    <mergeCell ref="O2:P2"/>
    <mergeCell ref="A2:A3"/>
    <mergeCell ref="B2:B3"/>
    <mergeCell ref="C2:C3"/>
    <mergeCell ref="D2:D3"/>
    <mergeCell ref="E2:E3"/>
    <mergeCell ref="F2:F3"/>
    <mergeCell ref="G2:G3"/>
    <mergeCell ref="H2:H3"/>
    <mergeCell ref="K2:K3"/>
    <mergeCell ref="L2:L3"/>
  </mergeCells>
  <pageMargins left="0.472222222222222" right="0.472222222222222" top="0.786805555555556" bottom="0.747916666666667" header="0.5" footer="0.511805555555556"/>
  <pageSetup paperSize="9" firstPageNumber="130" orientation="landscape" useFirstPageNumber="1" horizontalDpi="600"/>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workbookViewId="0">
      <selection activeCell="E33" sqref="E33"/>
    </sheetView>
  </sheetViews>
  <sheetFormatPr defaultColWidth="8.5" defaultRowHeight="11.25" outlineLevelRow="5"/>
  <cols>
    <col min="1" max="1" width="4.25833333333333" style="31" customWidth="1"/>
    <col min="2" max="2" width="12.3166666666667" style="30" customWidth="1"/>
    <col min="3" max="3" width="10.875" style="30" customWidth="1"/>
    <col min="4" max="4" width="4.625" style="30" customWidth="1"/>
    <col min="5" max="5" width="18.2583333333333" style="30" customWidth="1"/>
    <col min="6" max="6" width="10.375" style="30" customWidth="1"/>
    <col min="7" max="7" width="11.875" style="30" customWidth="1"/>
    <col min="8" max="8" width="9.5" style="32" customWidth="1"/>
    <col min="9" max="9" width="9.75833333333333" style="30" customWidth="1"/>
    <col min="10" max="10" width="9.375" style="32" customWidth="1"/>
    <col min="11" max="11" width="11.375" style="30" customWidth="1"/>
    <col min="12" max="12" width="6" style="30" customWidth="1"/>
    <col min="13" max="13" width="9.25833333333333" style="33" customWidth="1"/>
    <col min="14" max="14" width="9.875" style="33" customWidth="1"/>
    <col min="15" max="16" width="7.625" style="30" customWidth="1"/>
    <col min="17" max="16362" width="8.5" style="30" customWidth="1"/>
    <col min="16363" max="16384" width="8.5" style="30"/>
  </cols>
  <sheetData>
    <row r="1" s="30" customFormat="1" ht="44" customHeight="1" spans="1:16">
      <c r="A1" s="34" t="s">
        <v>48</v>
      </c>
      <c r="B1" s="35"/>
      <c r="C1" s="35"/>
      <c r="D1" s="35"/>
      <c r="E1" s="35"/>
      <c r="F1" s="35"/>
      <c r="G1" s="35"/>
      <c r="H1" s="35"/>
      <c r="I1" s="35"/>
      <c r="J1" s="35"/>
      <c r="K1" s="35"/>
      <c r="L1" s="35"/>
      <c r="M1" s="35"/>
      <c r="N1" s="35"/>
      <c r="O1" s="35"/>
      <c r="P1" s="35"/>
    </row>
    <row r="2" s="30" customFormat="1" ht="21" customHeight="1" spans="1:16">
      <c r="A2" s="36" t="s">
        <v>1</v>
      </c>
      <c r="B2" s="37" t="s">
        <v>49</v>
      </c>
      <c r="C2" s="38" t="s">
        <v>50</v>
      </c>
      <c r="D2" s="39" t="s">
        <v>51</v>
      </c>
      <c r="E2" s="37" t="s">
        <v>52</v>
      </c>
      <c r="F2" s="37" t="s">
        <v>53</v>
      </c>
      <c r="G2" s="37" t="s">
        <v>54</v>
      </c>
      <c r="H2" s="40" t="s">
        <v>55</v>
      </c>
      <c r="I2" s="37" t="s">
        <v>56</v>
      </c>
      <c r="J2" s="40"/>
      <c r="K2" s="37" t="s">
        <v>57</v>
      </c>
      <c r="L2" s="39" t="s">
        <v>58</v>
      </c>
      <c r="M2" s="51" t="s">
        <v>59</v>
      </c>
      <c r="N2" s="51"/>
      <c r="O2" s="37" t="s">
        <v>60</v>
      </c>
      <c r="P2" s="37"/>
    </row>
    <row r="3" s="30" customFormat="1" ht="48" customHeight="1" spans="1:16">
      <c r="A3" s="36"/>
      <c r="B3" s="37"/>
      <c r="C3" s="41"/>
      <c r="D3" s="42"/>
      <c r="E3" s="37"/>
      <c r="F3" s="37"/>
      <c r="G3" s="37"/>
      <c r="H3" s="40"/>
      <c r="I3" s="37" t="s">
        <v>61</v>
      </c>
      <c r="J3" s="40" t="s">
        <v>62</v>
      </c>
      <c r="K3" s="37"/>
      <c r="L3" s="42"/>
      <c r="M3" s="51" t="s">
        <v>63</v>
      </c>
      <c r="N3" s="51" t="s">
        <v>64</v>
      </c>
      <c r="O3" s="37" t="s">
        <v>65</v>
      </c>
      <c r="P3" s="37" t="s">
        <v>66</v>
      </c>
    </row>
    <row r="4" s="30" customFormat="1" ht="22.5" spans="1:16">
      <c r="A4" s="43" t="s">
        <v>68</v>
      </c>
      <c r="B4" s="44" t="s">
        <v>4015</v>
      </c>
      <c r="C4" s="44"/>
      <c r="D4" s="44"/>
      <c r="E4" s="44"/>
      <c r="F4" s="44"/>
      <c r="G4" s="45"/>
      <c r="H4" s="46">
        <v>15</v>
      </c>
      <c r="I4" s="52"/>
      <c r="J4" s="46">
        <v>15</v>
      </c>
      <c r="K4" s="44"/>
      <c r="L4" s="45"/>
      <c r="M4" s="53"/>
      <c r="N4" s="53"/>
      <c r="O4" s="45"/>
      <c r="P4" s="44"/>
    </row>
    <row r="5" s="30" customFormat="1" ht="22.5" spans="1:16">
      <c r="A5" s="47">
        <v>1</v>
      </c>
      <c r="B5" s="48" t="s">
        <v>4016</v>
      </c>
      <c r="C5" s="48" t="s">
        <v>4017</v>
      </c>
      <c r="D5" s="48" t="s">
        <v>72</v>
      </c>
      <c r="E5" s="48" t="s">
        <v>4018</v>
      </c>
      <c r="F5" s="48" t="s">
        <v>503</v>
      </c>
      <c r="G5" s="49" t="s">
        <v>4019</v>
      </c>
      <c r="H5" s="50">
        <v>5</v>
      </c>
      <c r="I5" s="54" t="s">
        <v>76</v>
      </c>
      <c r="J5" s="50">
        <v>5</v>
      </c>
      <c r="K5" s="48" t="s">
        <v>4020</v>
      </c>
      <c r="L5" s="48" t="s">
        <v>78</v>
      </c>
      <c r="M5" s="55">
        <v>44562</v>
      </c>
      <c r="N5" s="55">
        <v>44896</v>
      </c>
      <c r="O5" s="49" t="s">
        <v>4021</v>
      </c>
      <c r="P5" s="48" t="s">
        <v>4022</v>
      </c>
    </row>
    <row r="6" s="30" customFormat="1" ht="33.75" spans="1:16">
      <c r="A6" s="47">
        <v>2</v>
      </c>
      <c r="B6" s="48" t="s">
        <v>4023</v>
      </c>
      <c r="C6" s="48" t="s">
        <v>4017</v>
      </c>
      <c r="D6" s="48" t="s">
        <v>72</v>
      </c>
      <c r="E6" s="48" t="s">
        <v>4024</v>
      </c>
      <c r="F6" s="48" t="s">
        <v>421</v>
      </c>
      <c r="G6" s="49" t="s">
        <v>4019</v>
      </c>
      <c r="H6" s="50">
        <v>10</v>
      </c>
      <c r="I6" s="54" t="s">
        <v>76</v>
      </c>
      <c r="J6" s="50">
        <v>10</v>
      </c>
      <c r="K6" s="48" t="s">
        <v>4025</v>
      </c>
      <c r="L6" s="48" t="s">
        <v>78</v>
      </c>
      <c r="M6" s="55">
        <v>44652</v>
      </c>
      <c r="N6" s="55">
        <v>44896</v>
      </c>
      <c r="O6" s="49" t="s">
        <v>4021</v>
      </c>
      <c r="P6" s="48" t="s">
        <v>4026</v>
      </c>
    </row>
  </sheetData>
  <mergeCells count="14">
    <mergeCell ref="A1:P1"/>
    <mergeCell ref="I2:J2"/>
    <mergeCell ref="M2:N2"/>
    <mergeCell ref="O2:P2"/>
    <mergeCell ref="A2:A3"/>
    <mergeCell ref="B2:B3"/>
    <mergeCell ref="C2:C3"/>
    <mergeCell ref="D2:D3"/>
    <mergeCell ref="E2:E3"/>
    <mergeCell ref="F2:F3"/>
    <mergeCell ref="G2:G3"/>
    <mergeCell ref="H2:H3"/>
    <mergeCell ref="K2:K3"/>
    <mergeCell ref="L2:L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opLeftCell="A4" workbookViewId="0">
      <selection activeCell="E9" sqref="E9"/>
    </sheetView>
  </sheetViews>
  <sheetFormatPr defaultColWidth="9" defaultRowHeight="35.1" customHeight="1" outlineLevelCol="5"/>
  <cols>
    <col min="1" max="1" width="6.875" style="1" customWidth="1"/>
    <col min="2" max="2" width="20.875" style="1" customWidth="1"/>
    <col min="3" max="3" width="10" style="1" customWidth="1"/>
    <col min="4" max="4" width="15.875" style="1" customWidth="1"/>
    <col min="5" max="5" width="21" style="1" customWidth="1"/>
    <col min="6" max="6" width="12.5" style="2" customWidth="1"/>
    <col min="7" max="16384" width="9" style="1"/>
  </cols>
  <sheetData>
    <row r="1" s="1" customFormat="1" customHeight="1" spans="1:6">
      <c r="A1" s="3" t="s">
        <v>4027</v>
      </c>
      <c r="B1" s="3"/>
      <c r="C1" s="3"/>
      <c r="D1" s="3"/>
      <c r="E1" s="3"/>
      <c r="F1" s="4"/>
    </row>
    <row r="2" s="1" customFormat="1" customHeight="1" spans="1:6">
      <c r="A2" s="5" t="s">
        <v>4028</v>
      </c>
      <c r="B2" s="5"/>
      <c r="C2" s="5"/>
      <c r="D2" s="5"/>
      <c r="E2" s="5"/>
      <c r="F2" s="5"/>
    </row>
    <row r="3" s="1" customFormat="1" customHeight="1" spans="1:6">
      <c r="A3" s="6" t="s">
        <v>4029</v>
      </c>
      <c r="B3" s="6"/>
      <c r="C3" s="6"/>
      <c r="D3" s="6"/>
      <c r="E3" s="6"/>
      <c r="F3" s="7"/>
    </row>
    <row r="4" s="1" customFormat="1" customHeight="1" spans="1:6">
      <c r="A4" s="8" t="s">
        <v>1</v>
      </c>
      <c r="B4" s="8" t="s">
        <v>49</v>
      </c>
      <c r="C4" s="8" t="s">
        <v>3</v>
      </c>
      <c r="D4" s="9" t="s">
        <v>4030</v>
      </c>
      <c r="E4" s="8" t="s">
        <v>60</v>
      </c>
      <c r="F4" s="10" t="s">
        <v>6</v>
      </c>
    </row>
    <row r="5" s="1" customFormat="1" customHeight="1" spans="1:6">
      <c r="A5" s="11" t="s">
        <v>68</v>
      </c>
      <c r="B5" s="11" t="s">
        <v>4031</v>
      </c>
      <c r="C5" s="12">
        <f>SUM(C6:C18)</f>
        <v>524</v>
      </c>
      <c r="D5" s="12">
        <f>SUM(D6:D18)</f>
        <v>24028.29</v>
      </c>
      <c r="E5" s="11"/>
      <c r="F5" s="13"/>
    </row>
    <row r="6" s="1" customFormat="1" customHeight="1" spans="1:6">
      <c r="A6" s="14">
        <v>1</v>
      </c>
      <c r="B6" s="14" t="s">
        <v>4032</v>
      </c>
      <c r="C6" s="14">
        <v>11</v>
      </c>
      <c r="D6" s="15">
        <v>1471.67</v>
      </c>
      <c r="E6" s="14" t="s">
        <v>1451</v>
      </c>
      <c r="F6" s="13"/>
    </row>
    <row r="7" s="1" customFormat="1" customHeight="1" spans="1:6">
      <c r="A7" s="14">
        <v>2</v>
      </c>
      <c r="B7" s="14" t="s">
        <v>4033</v>
      </c>
      <c r="C7" s="14">
        <v>16</v>
      </c>
      <c r="D7" s="15">
        <v>2467.97</v>
      </c>
      <c r="E7" s="14" t="s">
        <v>1451</v>
      </c>
      <c r="F7" s="13"/>
    </row>
    <row r="8" s="1" customFormat="1" customHeight="1" spans="1:6">
      <c r="A8" s="14">
        <v>3</v>
      </c>
      <c r="B8" s="14" t="s">
        <v>4034</v>
      </c>
      <c r="C8" s="14">
        <v>32</v>
      </c>
      <c r="D8" s="15">
        <v>1071.08</v>
      </c>
      <c r="E8" s="14" t="s">
        <v>4035</v>
      </c>
      <c r="F8" s="13"/>
    </row>
    <row r="9" s="1" customFormat="1" customHeight="1" spans="1:6">
      <c r="A9" s="14">
        <v>4</v>
      </c>
      <c r="B9" s="14"/>
      <c r="C9" s="14">
        <v>2</v>
      </c>
      <c r="D9" s="16">
        <v>594.09</v>
      </c>
      <c r="E9" s="14"/>
      <c r="F9" s="13"/>
    </row>
    <row r="10" s="1" customFormat="1" customHeight="1" spans="1:6">
      <c r="A10" s="14">
        <v>5</v>
      </c>
      <c r="B10" s="14" t="s">
        <v>4036</v>
      </c>
      <c r="C10" s="14">
        <v>28</v>
      </c>
      <c r="D10" s="15">
        <v>7377.56</v>
      </c>
      <c r="E10" s="14" t="s">
        <v>1705</v>
      </c>
      <c r="F10" s="13"/>
    </row>
    <row r="11" s="1" customFormat="1" customHeight="1" spans="1:6">
      <c r="A11" s="14">
        <v>6</v>
      </c>
      <c r="B11" s="14" t="s">
        <v>4037</v>
      </c>
      <c r="C11" s="14">
        <v>2</v>
      </c>
      <c r="D11" s="15">
        <v>347</v>
      </c>
      <c r="E11" s="14" t="s">
        <v>1822</v>
      </c>
      <c r="F11" s="17"/>
    </row>
    <row r="12" s="1" customFormat="1" customHeight="1" spans="1:6">
      <c r="A12" s="14">
        <v>7</v>
      </c>
      <c r="B12" s="14" t="s">
        <v>4038</v>
      </c>
      <c r="C12" s="14">
        <v>5</v>
      </c>
      <c r="D12" s="15">
        <v>180</v>
      </c>
      <c r="E12" s="14" t="s">
        <v>4039</v>
      </c>
      <c r="F12" s="17"/>
    </row>
    <row r="13" s="1" customFormat="1" customHeight="1" spans="1:6">
      <c r="A13" s="14">
        <v>8</v>
      </c>
      <c r="B13" s="14" t="s">
        <v>4040</v>
      </c>
      <c r="C13" s="14">
        <v>57</v>
      </c>
      <c r="D13" s="15">
        <v>3487</v>
      </c>
      <c r="E13" s="14" t="s">
        <v>997</v>
      </c>
      <c r="F13" s="17"/>
    </row>
    <row r="14" s="1" customFormat="1" customHeight="1" spans="1:6">
      <c r="A14" s="14">
        <v>9</v>
      </c>
      <c r="B14" s="14" t="s">
        <v>4041</v>
      </c>
      <c r="C14" s="14">
        <v>26</v>
      </c>
      <c r="D14" s="15">
        <v>1680</v>
      </c>
      <c r="E14" s="14" t="s">
        <v>997</v>
      </c>
      <c r="F14" s="17"/>
    </row>
    <row r="15" s="1" customFormat="1" customHeight="1" spans="1:6">
      <c r="A15" s="14">
        <v>10</v>
      </c>
      <c r="B15" s="14" t="s">
        <v>4042</v>
      </c>
      <c r="C15" s="14">
        <v>120</v>
      </c>
      <c r="D15" s="15">
        <v>1000</v>
      </c>
      <c r="E15" s="14" t="s">
        <v>997</v>
      </c>
      <c r="F15" s="18"/>
    </row>
    <row r="16" s="1" customFormat="1" customHeight="1" spans="1:6">
      <c r="A16" s="14">
        <v>11</v>
      </c>
      <c r="B16" s="14" t="s">
        <v>4043</v>
      </c>
      <c r="C16" s="14">
        <v>19</v>
      </c>
      <c r="D16" s="15">
        <v>376</v>
      </c>
      <c r="E16" s="14" t="s">
        <v>3620</v>
      </c>
      <c r="F16" s="13"/>
    </row>
    <row r="17" s="1" customFormat="1" customHeight="1" spans="1:6">
      <c r="A17" s="14">
        <v>12</v>
      </c>
      <c r="B17" s="14" t="s">
        <v>4044</v>
      </c>
      <c r="C17" s="14">
        <v>136</v>
      </c>
      <c r="D17" s="15">
        <v>2435</v>
      </c>
      <c r="E17" s="14" t="s">
        <v>4045</v>
      </c>
      <c r="F17" s="13"/>
    </row>
    <row r="18" s="1" customFormat="1" customHeight="1" spans="1:6">
      <c r="A18" s="14">
        <v>13</v>
      </c>
      <c r="B18" s="14" t="s">
        <v>3480</v>
      </c>
      <c r="C18" s="14">
        <v>70</v>
      </c>
      <c r="D18" s="15">
        <v>1540.92</v>
      </c>
      <c r="E18" s="14" t="s">
        <v>4045</v>
      </c>
      <c r="F18" s="17"/>
    </row>
    <row r="19" s="1" customFormat="1" customHeight="1" spans="1:6">
      <c r="A19" s="11" t="s">
        <v>714</v>
      </c>
      <c r="B19" s="11" t="s">
        <v>78</v>
      </c>
      <c r="C19" s="11">
        <f>SUM(C20:C31)</f>
        <v>282</v>
      </c>
      <c r="D19" s="11">
        <f>SUM(D20:D31)</f>
        <v>8483.36</v>
      </c>
      <c r="E19" s="19"/>
      <c r="F19" s="13"/>
    </row>
    <row r="20" s="1" customFormat="1" ht="65" customHeight="1" spans="1:6">
      <c r="A20" s="20">
        <v>1</v>
      </c>
      <c r="B20" s="20" t="s">
        <v>69</v>
      </c>
      <c r="C20" s="20">
        <v>133</v>
      </c>
      <c r="D20" s="21">
        <v>3975</v>
      </c>
      <c r="E20" s="20" t="s">
        <v>997</v>
      </c>
      <c r="F20" s="21"/>
    </row>
    <row r="21" s="1" customFormat="1" customHeight="1" spans="1:6">
      <c r="A21" s="20">
        <v>2</v>
      </c>
      <c r="B21" s="20" t="s">
        <v>4015</v>
      </c>
      <c r="C21" s="20">
        <v>2</v>
      </c>
      <c r="D21" s="21">
        <v>15</v>
      </c>
      <c r="E21" s="20" t="s">
        <v>997</v>
      </c>
      <c r="F21" s="21"/>
    </row>
    <row r="22" s="1" customFormat="1" customHeight="1" spans="1:6">
      <c r="A22" s="22">
        <v>3</v>
      </c>
      <c r="B22" s="23" t="s">
        <v>715</v>
      </c>
      <c r="C22" s="22">
        <v>1</v>
      </c>
      <c r="D22" s="24">
        <v>200</v>
      </c>
      <c r="E22" s="22" t="s">
        <v>997</v>
      </c>
      <c r="F22" s="24"/>
    </row>
    <row r="23" s="1" customFormat="1" ht="57" customHeight="1" spans="1:6">
      <c r="A23" s="20">
        <v>4</v>
      </c>
      <c r="B23" s="20" t="s">
        <v>4046</v>
      </c>
      <c r="C23" s="20">
        <v>71</v>
      </c>
      <c r="D23" s="21">
        <v>916</v>
      </c>
      <c r="E23" s="20" t="s">
        <v>997</v>
      </c>
      <c r="F23" s="21"/>
    </row>
    <row r="24" s="1" customFormat="1" customHeight="1" spans="1:6">
      <c r="A24" s="20">
        <v>5</v>
      </c>
      <c r="B24" s="20" t="s">
        <v>4047</v>
      </c>
      <c r="C24" s="20">
        <v>1</v>
      </c>
      <c r="D24" s="21">
        <v>180</v>
      </c>
      <c r="E24" s="20" t="s">
        <v>997</v>
      </c>
      <c r="F24" s="25"/>
    </row>
    <row r="25" s="1" customFormat="1" customHeight="1" spans="1:6">
      <c r="A25" s="22">
        <v>6</v>
      </c>
      <c r="B25" s="20" t="s">
        <v>4048</v>
      </c>
      <c r="C25" s="20">
        <v>1</v>
      </c>
      <c r="D25" s="21">
        <v>200</v>
      </c>
      <c r="E25" s="20" t="s">
        <v>997</v>
      </c>
      <c r="F25" s="25"/>
    </row>
    <row r="26" s="1" customFormat="1" customHeight="1" spans="1:6">
      <c r="A26" s="20">
        <v>7</v>
      </c>
      <c r="B26" s="20" t="s">
        <v>4049</v>
      </c>
      <c r="C26" s="20">
        <v>25</v>
      </c>
      <c r="D26" s="21">
        <v>1146.28</v>
      </c>
      <c r="E26" s="20" t="s">
        <v>4050</v>
      </c>
      <c r="F26" s="13"/>
    </row>
    <row r="27" s="1" customFormat="1" customHeight="1" spans="1:6">
      <c r="A27" s="20">
        <v>8</v>
      </c>
      <c r="B27" s="20" t="s">
        <v>1433</v>
      </c>
      <c r="C27" s="20">
        <v>1</v>
      </c>
      <c r="D27" s="21">
        <v>70</v>
      </c>
      <c r="E27" s="20" t="s">
        <v>1105</v>
      </c>
      <c r="F27" s="26"/>
    </row>
    <row r="28" s="1" customFormat="1" customHeight="1" spans="1:6">
      <c r="A28" s="22">
        <v>9</v>
      </c>
      <c r="B28" s="20" t="s">
        <v>1100</v>
      </c>
      <c r="C28" s="20">
        <v>1</v>
      </c>
      <c r="D28" s="21">
        <v>100</v>
      </c>
      <c r="E28" s="20" t="s">
        <v>1105</v>
      </c>
      <c r="F28" s="26"/>
    </row>
    <row r="29" s="1" customFormat="1" customHeight="1" spans="1:6">
      <c r="A29" s="20">
        <v>10</v>
      </c>
      <c r="B29" s="20" t="s">
        <v>4051</v>
      </c>
      <c r="C29" s="20">
        <v>14</v>
      </c>
      <c r="D29" s="21">
        <v>273</v>
      </c>
      <c r="E29" s="20" t="s">
        <v>997</v>
      </c>
      <c r="F29" s="13"/>
    </row>
    <row r="30" s="1" customFormat="1" customHeight="1" spans="1:6">
      <c r="A30" s="20">
        <v>11</v>
      </c>
      <c r="B30" s="20" t="s">
        <v>4052</v>
      </c>
      <c r="C30" s="20">
        <v>12</v>
      </c>
      <c r="D30" s="21">
        <v>920</v>
      </c>
      <c r="E30" s="20" t="s">
        <v>997</v>
      </c>
      <c r="F30" s="13"/>
    </row>
    <row r="31" s="1" customFormat="1" customHeight="1" spans="1:6">
      <c r="A31" s="22">
        <v>12</v>
      </c>
      <c r="B31" s="20" t="s">
        <v>4053</v>
      </c>
      <c r="C31" s="20">
        <v>20</v>
      </c>
      <c r="D31" s="21">
        <v>488.08</v>
      </c>
      <c r="E31" s="20" t="s">
        <v>4045</v>
      </c>
      <c r="F31" s="13"/>
    </row>
    <row r="32" s="1" customFormat="1" customHeight="1" spans="1:6">
      <c r="A32" s="27" t="s">
        <v>723</v>
      </c>
      <c r="B32" s="27" t="s">
        <v>4054</v>
      </c>
      <c r="C32" s="27">
        <v>50</v>
      </c>
      <c r="D32" s="28">
        <f>SUM(D33:D34)</f>
        <v>1899</v>
      </c>
      <c r="E32" s="27"/>
      <c r="F32" s="26"/>
    </row>
    <row r="33" s="1" customFormat="1" customHeight="1" spans="1:6">
      <c r="A33" s="20">
        <v>1</v>
      </c>
      <c r="B33" s="20" t="s">
        <v>4055</v>
      </c>
      <c r="C33" s="20">
        <v>25</v>
      </c>
      <c r="D33" s="21">
        <v>1200</v>
      </c>
      <c r="E33" s="20" t="s">
        <v>1105</v>
      </c>
      <c r="F33" s="26"/>
    </row>
    <row r="34" s="1" customFormat="1" customHeight="1" spans="1:6">
      <c r="A34" s="20">
        <v>2</v>
      </c>
      <c r="B34" s="20" t="s">
        <v>4056</v>
      </c>
      <c r="C34" s="20">
        <v>25</v>
      </c>
      <c r="D34" s="21">
        <v>699</v>
      </c>
      <c r="E34" s="20" t="s">
        <v>1313</v>
      </c>
      <c r="F34" s="26"/>
    </row>
    <row r="35" s="1" customFormat="1" customHeight="1" spans="1:6">
      <c r="A35" s="8" t="s">
        <v>67</v>
      </c>
      <c r="B35" s="8"/>
      <c r="C35" s="8">
        <f>C5+C19+C32</f>
        <v>856</v>
      </c>
      <c r="D35" s="29">
        <f>D5+D19+D32</f>
        <v>34410.65</v>
      </c>
      <c r="E35" s="14"/>
      <c r="F35" s="17"/>
    </row>
  </sheetData>
  <mergeCells count="3">
    <mergeCell ref="A1:F1"/>
    <mergeCell ref="A2:F2"/>
    <mergeCell ref="A3:F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汇总表</vt:lpstr>
      <vt:lpstr>产业发展</vt:lpstr>
      <vt:lpstr>就业增收</vt:lpstr>
      <vt:lpstr>乡村建设</vt:lpstr>
      <vt:lpstr>三保障项目</vt:lpstr>
      <vt:lpstr>项目管理费</vt:lpstr>
      <vt:lpstr>易地搬迁后扶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舒朝</cp:lastModifiedBy>
  <dcterms:created xsi:type="dcterms:W3CDTF">2022-05-11T12:12:00Z</dcterms:created>
  <dcterms:modified xsi:type="dcterms:W3CDTF">2022-09-20T07:49:26Z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9D5E3AD1BFB04EEFA542F28DBAE354FE</vt:lpwstr>
  </property>
</Properties>
</file>