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<sst xmlns="http://schemas.openxmlformats.org/spreadsheetml/2006/main" count="34" uniqueCount="33">
  <si>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溆浦县2023年农业社会化服务新增油菜机耕服务环节验收面积及资金核算统计表</t>
  </si>
  <si>
    <t>填报单位：　溆浦县农业社会化服务工作领导小组办公室　　　　　　　　　　　　　　　　　　　　　　　　　统计时间：2024年4月19日　　　　　　　　　　　　　　　　　　　　　　　　　　　　　　　　　　　　　　　　</t>
  </si>
  <si>
    <t>序号</t>
  </si>
  <si>
    <t>服务组织名称</t>
  </si>
  <si>
    <t>联系人</t>
  </si>
  <si>
    <t>新增油菜机耕服务环节</t>
  </si>
  <si>
    <t>小计</t>
  </si>
  <si>
    <t>小农户面积（亩）</t>
  </si>
  <si>
    <t>奖补资金（元）</t>
  </si>
  <si>
    <t>规模种植户面积（亩）</t>
  </si>
  <si>
    <t>服务总面积（亩）</t>
  </si>
  <si>
    <t>奖补金额</t>
  </si>
  <si>
    <t>溆浦英靖种养服务合作社</t>
  </si>
  <si>
    <t>向英冬</t>
  </si>
  <si>
    <t>溆浦县生态园专业合作社</t>
  </si>
  <si>
    <t>刘仁仙</t>
  </si>
  <si>
    <t>溆浦共创农机专业合作社</t>
  </si>
  <si>
    <t>刘刚让</t>
  </si>
  <si>
    <t>溆浦春阳农机专业合作社</t>
  </si>
  <si>
    <t>向延尚</t>
  </si>
  <si>
    <t>溆浦县昌洪农机耕种农民专业合作社</t>
  </si>
  <si>
    <t>向丽君</t>
  </si>
  <si>
    <t>溆浦天鹰农机服务专业合作社</t>
  </si>
  <si>
    <t>贺莉花</t>
  </si>
  <si>
    <t>湖南佳家友农机专业合作社</t>
  </si>
  <si>
    <t>舒采贵</t>
  </si>
  <si>
    <t>溆浦众农农业专业合作社</t>
  </si>
  <si>
    <t>张云</t>
  </si>
  <si>
    <t>溆浦农飞客农业科技有限公司</t>
  </si>
  <si>
    <t>许坤泰
刘春来</t>
  </si>
  <si>
    <t>溆浦为民农机农民专业合作社</t>
  </si>
  <si>
    <t>舒均祥
王艳艳</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</si>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</sst>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1"/>
      <color rgb="FF000000"/>
      <name val="宋体"/>
      <charset val="134"/>
      <scheme val="minor"/>
    </font>
    <font>
      <sz val="11"/>
      <color rgb="FFFF0000"/>
      <name val="宋体"/>
      <charset val="134"/>
      <scheme val="minor"/>
    </font>
    <font>
      <b/>
      <sz val="18"/>
      <color theme="1"/>
      <name val="宋体"/>
      <charset val="134"/>
      <scheme val="minor"/>
    </font>
    <font>
      <sz val="10"/>
      <color theme="1"/>
      <name val="宋体"/>
      <charset val="134"/>
      <scheme val="minor"/>
    </font>
    <font>
      <sz val="10"/>
      <color rgb="FF000000"/>
      <name val="宋体"/>
      <charset val="134"/>
      <scheme val="minor"/>
    </font>
    <font>
      <sz val="10"/>
      <name val="宋体"/>
      <charset val="134"/>
      <scheme val="minor"/>
    </font>
    <font>
      <b/>
      <sz val="10"/>
      <color theme="1"/>
      <name val="宋体"/>
      <charset val="134"/>
      <scheme val="minor"/>
    </font>
    <font>
      <b/>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8">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176" fontId="0" fillId="0" borderId="0" xfId="0" applyNumberFormat="1">
      <alignment vertical="center"/>
    </xf>
    <xf numFmtId="0" fontId="3" fillId="0" borderId="0" xfId="0" applyFont="1" applyFill="1" applyAlignment="1">
      <alignment horizontal="center"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3" fillId="0" borderId="0" xfId="0" applyNumberFormat="1" applyFont="1" applyFill="1" applyAlignment="1">
      <alignment horizontal="center" vertical="center"/>
    </xf>
    <xf numFmtId="0" fontId="3" fillId="0" borderId="0" xfId="0" applyFont="1" applyFill="1" applyAlignment="1">
      <alignment vertical="center"/>
    </xf>
    <xf numFmtId="176" fontId="0" fillId="0" borderId="0" xfId="0" applyNumberFormat="1" applyFont="1" applyFill="1" applyAlignment="1">
      <alignment vertical="center"/>
    </xf>
    <xf numFmtId="176" fontId="4" fillId="0" borderId="4" xfId="0" applyNumberFormat="1"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E9" sqref="E9"/>
    </sheetView>
  </sheetViews>
  <sheetFormatPr defaultColWidth="9" defaultRowHeight="13.5"/>
  <cols>
    <col min="1" max="1" width="3.375" customWidth="1"/>
    <col min="2" max="2" width="27.875" customWidth="1"/>
    <col min="3" max="3" width="10.25" customWidth="1"/>
    <col min="4" max="5" width="15.625" customWidth="1"/>
    <col min="6" max="6" width="18.75" customWidth="1"/>
    <col min="7" max="7" width="13.125" customWidth="1"/>
    <col min="8" max="8" width="18.875" customWidth="1"/>
    <col min="9" max="9" width="16.5" style="6" customWidth="1"/>
  </cols>
  <sheetData>
    <row r="1" s="1" customFormat="1" ht="42" customHeight="1" spans="1:13">
      <c r="A1" s="7" t="s">
        <v>0</v>
      </c>
      <c r="B1" s="7"/>
      <c r="C1" s="7"/>
      <c r="D1" s="7"/>
      <c r="E1" s="7"/>
      <c r="F1" s="7"/>
      <c r="G1" s="7"/>
      <c r="H1" s="7"/>
      <c r="I1" s="21"/>
      <c r="J1" s="22"/>
      <c r="K1" s="22"/>
      <c r="L1" s="22"/>
      <c r="M1" s="22"/>
    </row>
    <row r="2" s="2" customFormat="1" ht="20" customHeight="1" spans="1:9">
      <c r="A2" s="8" t="s">
        <v>1</v>
      </c>
      <c r="B2" s="8"/>
      <c r="C2" s="8"/>
      <c r="D2" s="8"/>
      <c r="E2" s="8"/>
      <c r="F2" s="8"/>
      <c r="G2" s="8"/>
      <c r="H2" s="8"/>
      <c r="I2" s="23"/>
    </row>
    <row r="3" s="1" customFormat="1" ht="36" customHeight="1" spans="1:9">
      <c r="A3" s="9" t="s">
        <v>2</v>
      </c>
      <c r="B3" s="9" t="s">
        <v>3</v>
      </c>
      <c r="C3" s="9" t="s">
        <v>4</v>
      </c>
      <c r="D3" s="9" t="s">
        <v>5</v>
      </c>
      <c r="E3" s="9"/>
      <c r="F3" s="9"/>
      <c r="G3" s="9"/>
      <c r="H3" s="10" t="s">
        <v>6</v>
      </c>
      <c r="I3" s="24"/>
    </row>
    <row r="4" s="1" customFormat="1" ht="36" customHeight="1" spans="1:9">
      <c r="A4" s="9"/>
      <c r="B4" s="9"/>
      <c r="C4" s="9"/>
      <c r="D4" s="9" t="s">
        <v>7</v>
      </c>
      <c r="E4" s="11" t="s">
        <v>8</v>
      </c>
      <c r="F4" s="9" t="s">
        <v>9</v>
      </c>
      <c r="G4" s="11" t="s">
        <v>8</v>
      </c>
      <c r="H4" s="12" t="s">
        <v>10</v>
      </c>
      <c r="I4" s="25" t="s">
        <v>11</v>
      </c>
    </row>
    <row r="5" s="3" customFormat="1" ht="28" customHeight="1" spans="1:9">
      <c r="A5" s="13">
        <v>1</v>
      </c>
      <c r="B5" s="14" t="s">
        <v>12</v>
      </c>
      <c r="C5" s="13" t="s">
        <v>13</v>
      </c>
      <c r="D5" s="15">
        <v>2727.68</v>
      </c>
      <c r="E5" s="16">
        <f>D5*34</f>
        <v>92741.12</v>
      </c>
      <c r="F5" s="16">
        <v>346.74</v>
      </c>
      <c r="G5" s="16">
        <f>F5*34</f>
        <v>11789.16</v>
      </c>
      <c r="H5" s="13">
        <f>D5+F5</f>
        <v>3074.42</v>
      </c>
      <c r="I5" s="26">
        <f>E5+G5</f>
        <v>104530.28</v>
      </c>
    </row>
    <row r="6" s="4" customFormat="1" ht="28" customHeight="1" spans="1:9">
      <c r="A6" s="13">
        <v>2</v>
      </c>
      <c r="B6" s="14" t="s">
        <v>14</v>
      </c>
      <c r="C6" s="13" t="s">
        <v>15</v>
      </c>
      <c r="D6" s="16">
        <v>1088.36</v>
      </c>
      <c r="E6" s="16">
        <f>D6*34</f>
        <v>37004.24</v>
      </c>
      <c r="F6" s="16">
        <v>875.56</v>
      </c>
      <c r="G6" s="16">
        <f>F6*34</f>
        <v>29769.04</v>
      </c>
      <c r="H6" s="13">
        <f t="shared" ref="H6:H14" si="0">D6+F6</f>
        <v>1963.92</v>
      </c>
      <c r="I6" s="26">
        <f t="shared" ref="I6:I14" si="1">E6+G6</f>
        <v>66773.28</v>
      </c>
    </row>
    <row r="7" s="3" customFormat="1" ht="28" customHeight="1" spans="1:9">
      <c r="A7" s="13">
        <v>3</v>
      </c>
      <c r="B7" s="14" t="s">
        <v>16</v>
      </c>
      <c r="C7" s="13" t="s">
        <v>17</v>
      </c>
      <c r="D7" s="16">
        <v>2143.92</v>
      </c>
      <c r="E7" s="16">
        <f>D7*34</f>
        <v>72893.28</v>
      </c>
      <c r="F7" s="16">
        <v>256</v>
      </c>
      <c r="G7" s="16">
        <f>F7*34</f>
        <v>8704</v>
      </c>
      <c r="H7" s="13">
        <f t="shared" si="0"/>
        <v>2399.92</v>
      </c>
      <c r="I7" s="26">
        <f t="shared" si="1"/>
        <v>81597.28</v>
      </c>
    </row>
    <row r="8" s="4" customFormat="1" ht="28" customHeight="1" spans="1:9">
      <c r="A8" s="13">
        <v>5</v>
      </c>
      <c r="B8" s="14" t="s">
        <v>18</v>
      </c>
      <c r="C8" s="13" t="s">
        <v>19</v>
      </c>
      <c r="D8" s="16">
        <v>2660.6</v>
      </c>
      <c r="E8" s="16">
        <f>D8*34</f>
        <v>90460.4</v>
      </c>
      <c r="F8" s="16">
        <v>402</v>
      </c>
      <c r="G8" s="16">
        <f>F8*34</f>
        <v>13668</v>
      </c>
      <c r="H8" s="13">
        <f t="shared" si="0"/>
        <v>3062.6</v>
      </c>
      <c r="I8" s="26">
        <f t="shared" si="1"/>
        <v>104128.4</v>
      </c>
    </row>
    <row r="9" s="4" customFormat="1" ht="28" customHeight="1" spans="1:9">
      <c r="A9" s="13">
        <v>6</v>
      </c>
      <c r="B9" s="14" t="s">
        <v>20</v>
      </c>
      <c r="C9" s="13" t="s">
        <v>21</v>
      </c>
      <c r="D9" s="15">
        <v>851.92</v>
      </c>
      <c r="E9" s="16">
        <f>D9*34</f>
        <v>28965.28</v>
      </c>
      <c r="F9" s="15">
        <v>52</v>
      </c>
      <c r="G9" s="16">
        <f>F9*34</f>
        <v>1768</v>
      </c>
      <c r="H9" s="13">
        <f t="shared" si="0"/>
        <v>903.92</v>
      </c>
      <c r="I9" s="26">
        <f t="shared" si="1"/>
        <v>30733.28</v>
      </c>
    </row>
    <row r="10" s="5" customFormat="1" ht="28" customHeight="1" spans="1:9">
      <c r="A10" s="13">
        <v>10</v>
      </c>
      <c r="B10" s="14" t="s">
        <v>22</v>
      </c>
      <c r="C10" s="13" t="s">
        <v>23</v>
      </c>
      <c r="D10" s="16">
        <v>1197.35</v>
      </c>
      <c r="E10" s="16">
        <f t="shared" ref="E10:E17" si="2">D10*34</f>
        <v>40709.9</v>
      </c>
      <c r="F10" s="16">
        <v>1624.9</v>
      </c>
      <c r="G10" s="16">
        <f t="shared" ref="G10:G17" si="3">F10*34</f>
        <v>55246.6</v>
      </c>
      <c r="H10" s="13">
        <f t="shared" si="0"/>
        <v>2822.25</v>
      </c>
      <c r="I10" s="26">
        <f t="shared" si="1"/>
        <v>95956.5</v>
      </c>
    </row>
    <row r="11" s="4" customFormat="1" ht="28" customHeight="1" spans="1:9">
      <c r="A11" s="13">
        <v>11</v>
      </c>
      <c r="B11" s="14" t="s">
        <v>24</v>
      </c>
      <c r="C11" s="13" t="s">
        <v>25</v>
      </c>
      <c r="D11" s="16">
        <v>1219.49</v>
      </c>
      <c r="E11" s="16">
        <f t="shared" si="2"/>
        <v>41462.66</v>
      </c>
      <c r="F11" s="15">
        <v>60</v>
      </c>
      <c r="G11" s="16">
        <f t="shared" si="3"/>
        <v>2040</v>
      </c>
      <c r="H11" s="13">
        <f t="shared" si="0"/>
        <v>1279.49</v>
      </c>
      <c r="I11" s="26">
        <f t="shared" si="1"/>
        <v>43502.66</v>
      </c>
    </row>
    <row r="12" s="4" customFormat="1" ht="28" customHeight="1" spans="1:9">
      <c r="A12" s="13">
        <v>12</v>
      </c>
      <c r="B12" s="14" t="s">
        <v>26</v>
      </c>
      <c r="C12" s="13" t="s">
        <v>27</v>
      </c>
      <c r="D12" s="16">
        <v>860.1</v>
      </c>
      <c r="E12" s="16">
        <f t="shared" si="2"/>
        <v>29243.4</v>
      </c>
      <c r="F12" s="16">
        <v>76.4</v>
      </c>
      <c r="G12" s="16">
        <f t="shared" si="3"/>
        <v>2597.6</v>
      </c>
      <c r="H12" s="13">
        <f t="shared" si="0"/>
        <v>936.5</v>
      </c>
      <c r="I12" s="26">
        <f t="shared" si="1"/>
        <v>31841</v>
      </c>
    </row>
    <row r="13" s="4" customFormat="1" ht="28" customHeight="1" spans="1:9">
      <c r="A13" s="13">
        <v>13</v>
      </c>
      <c r="B13" s="14" t="s">
        <v>28</v>
      </c>
      <c r="C13" s="14" t="s">
        <v>29</v>
      </c>
      <c r="D13" s="16">
        <v>2749.65</v>
      </c>
      <c r="E13" s="16">
        <f t="shared" si="2"/>
        <v>93488.1</v>
      </c>
      <c r="F13" s="15">
        <v>207</v>
      </c>
      <c r="G13" s="16">
        <f t="shared" si="3"/>
        <v>7038</v>
      </c>
      <c r="H13" s="13">
        <f t="shared" si="0"/>
        <v>2956.65</v>
      </c>
      <c r="I13" s="26">
        <f t="shared" si="1"/>
        <v>100526.1</v>
      </c>
    </row>
    <row r="14" s="5" customFormat="1" ht="28" customHeight="1" spans="1:9">
      <c r="A14" s="13">
        <v>14</v>
      </c>
      <c r="B14" s="14" t="s">
        <v>30</v>
      </c>
      <c r="C14" s="14" t="s">
        <v>31</v>
      </c>
      <c r="D14" s="16">
        <v>12098.61</v>
      </c>
      <c r="E14" s="16">
        <f t="shared" si="2"/>
        <v>411352.74</v>
      </c>
      <c r="F14" s="16">
        <v>720.8</v>
      </c>
      <c r="G14" s="16">
        <f t="shared" si="3"/>
        <v>24507.2</v>
      </c>
      <c r="H14" s="13">
        <f t="shared" si="0"/>
        <v>12819.41</v>
      </c>
      <c r="I14" s="26">
        <f t="shared" si="1"/>
        <v>435859.94</v>
      </c>
    </row>
    <row r="15" s="1" customFormat="1" ht="28" customHeight="1" spans="1:9">
      <c r="A15" s="17" t="s">
        <v>32</v>
      </c>
      <c r="B15" s="18"/>
      <c r="C15" s="19"/>
      <c r="D15" s="20">
        <f t="shared" ref="D15:I15" si="4">SUM(D5:D14)</f>
        <v>27597.68</v>
      </c>
      <c r="E15" s="20">
        <f t="shared" si="4"/>
        <v>938321.12</v>
      </c>
      <c r="F15" s="20">
        <f t="shared" si="4"/>
        <v>4621.4</v>
      </c>
      <c r="G15" s="20">
        <f t="shared" si="4"/>
        <v>157127.6</v>
      </c>
      <c r="H15" s="20">
        <f t="shared" si="4"/>
        <v>32219.08</v>
      </c>
      <c r="I15" s="27">
        <f t="shared" si="4"/>
        <v>1095448.72</v>
      </c>
    </row>
  </sheetData>
  <sheetProtection formatCells="0" insertHyperlinks="0" autoFilter="0"/>
  <mergeCells count="8">
    <mergeCell ref="A1:I1"/>
    <mergeCell ref="A2:I2"/>
    <mergeCell ref="D3:G3"/>
    <mergeCell ref="H3:I3"/>
    <mergeCell ref="A15:B15"/>
    <mergeCell ref="A3:A4"/>
    <mergeCell ref="B3:B4"/>
    <mergeCell ref="C3:C4"/>
  </mergeCells>
  <conditionalFormatting sqref="B3 B5:B14">
    <cfRule type="duplicateValues" dxfId="0" priority="2"/>
  </conditionalFormatting>
  <pageMargins left="0.161111111111111" right="0.161111111111111" top="0.409027777777778" bottom="0.409027777777778" header="0.5" footer="0.6062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WWO_wpscloud_20231229201259-dfe2bc27e9</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滥殇1426945247</cp:lastModifiedBy>
  <dcterms:created xsi:type="dcterms:W3CDTF">2023-12-31T08:01:00Z</dcterms:created>
  <dcterms:modified xsi:type="dcterms:W3CDTF">2024-04-28T00:43:12Z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
  </property>
</Properties>
</file>