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2"/>
  </bookViews>
  <sheets>
    <sheet name="统计表" sheetId="79" r:id="rId1"/>
    <sheet name="卢峰镇" sheetId="37" r:id="rId2"/>
    <sheet name="大江口" sheetId="94" r:id="rId3"/>
    <sheet name="思蒙镇" sheetId="9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1" hidden="1">卢峰镇!$A$3:$K$43</definedName>
    <definedName name="_xlnm._FilterDatabase" localSheetId="2" hidden="1">大江口!$A$3:$J$43</definedName>
    <definedName name="_xlnm._FilterDatabase" localSheetId="3" hidden="1">思蒙镇!$A$3:$K$1172</definedName>
    <definedName name="_21114" localSheetId="2">#REF!</definedName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 localSheetId="2">#REF!</definedName>
    <definedName name="A">#REF!</definedName>
    <definedName name="aa" localSheetId="2">#REF!</definedName>
    <definedName name="aa">#REF!</definedName>
    <definedName name="as">#N/A</definedName>
    <definedName name="data" localSheetId="2">#REF!</definedName>
    <definedName name="data">#REF!</definedName>
    <definedName name="Database" localSheetId="2" hidden="1">#REF!</definedName>
    <definedName name="Database" hidden="1">#REF!</definedName>
    <definedName name="database2" localSheetId="2">#REF!</definedName>
    <definedName name="database2">#REF!</definedName>
    <definedName name="database3" localSheetId="2">#REF!</definedName>
    <definedName name="database3">#REF!</definedName>
    <definedName name="dss" localSheetId="2" hidden="1">#REF!</definedName>
    <definedName name="dss" hidden="1">#REF!</definedName>
    <definedName name="E206." localSheetId="2">#REF!</definedName>
    <definedName name="E206.">#REF!</definedName>
    <definedName name="eee" localSheetId="2">#REF!</definedName>
    <definedName name="eee">#REF!</definedName>
    <definedName name="fff" localSheetId="2">#REF!</definedName>
    <definedName name="fff">#REF!</definedName>
    <definedName name="gxxe2003">'[2]P1012001'!$A$6:$E$117</definedName>
    <definedName name="gxxe20032">'[2]P1012001'!$A$6:$E$117</definedName>
    <definedName name="hhhh" localSheetId="2">#REF!</definedName>
    <definedName name="hhhh">#REF!</definedName>
    <definedName name="HWSheet">1</definedName>
    <definedName name="kkkk" localSheetId="2">#REF!</definedName>
    <definedName name="kkkk">#REF!</definedName>
    <definedName name="Module.Prix_SMC" localSheetId="2">大江口!Module.Prix_SMC</definedName>
    <definedName name="Module.Prix_SMC">Module.Prix_SMC</definedName>
    <definedName name="_xlnm.Print_Area" localSheetId="2">大江口!$A$1:$L$43</definedName>
    <definedName name="_xlnm.Print_Area" localSheetId="1">卢峰镇!$A$1:$K$43</definedName>
    <definedName name="_xlnm.Print_Area" hidden="1">#N/A</definedName>
    <definedName name="Print_Area_MI" localSheetId="2">#REF!</definedName>
    <definedName name="Print_Area_MI">#REF!</definedName>
    <definedName name="_xlnm.Print_Titles" localSheetId="2">大江口!$1:$3</definedName>
    <definedName name="_xlnm.Print_Titles" localSheetId="1">卢峰镇!$1:$3</definedName>
    <definedName name="_xlnm.Print_Titles" localSheetId="3">思蒙镇!$1:$3</definedName>
    <definedName name="_xlnm.Print_Titles" hidden="1">#N/A</definedName>
    <definedName name="rrrr" localSheetId="2">#REF!</definedName>
    <definedName name="rrrr">#REF!</definedName>
    <definedName name="s" localSheetId="2">#REF!</definedName>
    <definedName name="s">#REF!</definedName>
    <definedName name="sfeggsafasfas" localSheetId="2">#REF!</definedName>
    <definedName name="sfeggsafasfas">#REF!</definedName>
    <definedName name="ss" localSheetId="2">#REF!</definedName>
    <definedName name="ss">#REF!</definedName>
    <definedName name="ttt" localSheetId="2">#REF!</definedName>
    <definedName name="ttt">#REF!</definedName>
    <definedName name="tttt" localSheetId="2">#REF!</definedName>
    <definedName name="tttt">#REF!</definedName>
    <definedName name="www" localSheetId="2">#REF!</definedName>
    <definedName name="www">#REF!</definedName>
    <definedName name="yyyy" localSheetId="2">#REF!</definedName>
    <definedName name="yyyy">#REF!</definedName>
    <definedName name="本级标准收入2004年">[3]本年收入合计!$E$4:$E$184</definedName>
    <definedName name="拨款汇总_合计">SUM([4]汇总!#REF!)</definedName>
    <definedName name="财力" localSheetId="2">#REF!</definedName>
    <definedName name="财力">#REF!</definedName>
    <definedName name="财政供养人员增幅2004年">[5]财政供养人员增幅!$E$6</definedName>
    <definedName name="财政供养人员增幅2004年分县">[5]财政供养人员增幅!$E$4:$E$184</definedName>
    <definedName name="村">#REF!</definedName>
    <definedName name="村级标准支出">[6]村级支出!$E$4:$E$184</definedName>
    <definedName name="大多数" localSheetId="2">'[7]13 铁路配件'!$A$15</definedName>
    <definedName name="大多数">'[8]13 铁路配件'!$A$15</definedName>
    <definedName name="大幅度" localSheetId="2">#REF!</definedName>
    <definedName name="大幅度">#REF!</definedName>
    <definedName name="地区名称" localSheetId="2">[9]封面!#REF!</definedName>
    <definedName name="地区名称">[10]封面!#REF!</definedName>
    <definedName name="第二产业分县2003年">[11]GDP!$G$4:$G$184</definedName>
    <definedName name="第二产业合计2003年">[11]GDP!$G$4</definedName>
    <definedName name="第三产业分县2003年">[11]GDP!$H$4:$H$184</definedName>
    <definedName name="第三产业合计2003年">[11]GDP!$H$4</definedName>
    <definedName name="耕地占用税分县2003年">[12]一般预算收入!$U$4:$U$184</definedName>
    <definedName name="耕地占用税合计2003年">[12]一般预算收入!$U$4</definedName>
    <definedName name="工商税收2004年">[13]工商税收!$S$4:$S$184</definedName>
    <definedName name="工商税收合计2004年">[13]工商税收!$S$4</definedName>
    <definedName name="公检法司部门编制数">[14]公检法司编制!$E$4:$E$184</definedName>
    <definedName name="公用标准支出">[15]合计!$E$4:$E$184</definedName>
    <definedName name="行政管理部门编制数">[14]行政编制!$E$4:$E$184</definedName>
    <definedName name="户主___姓名">#REF!</definedName>
    <definedName name="户主签字">#REF!</definedName>
    <definedName name="汇率" localSheetId="2">#REF!</definedName>
    <definedName name="汇率">#REF!</definedName>
    <definedName name="家庭成员">#REF!</definedName>
    <definedName name="科目编码" localSheetId="2">[16]编码!$A$2:$A$145</definedName>
    <definedName name="科目编码">[17]编码!$A$2:$A$145</definedName>
    <definedName name="年人平扶持标准_元">#REF!</definedName>
    <definedName name="农业人口2003年">[18]农业人口!$E$4:$E$184</definedName>
    <definedName name="农业税分县2003年">[12]一般预算收入!$S$4:$S$184</definedName>
    <definedName name="农业税合计2003年">[12]一般预算收入!$S$4</definedName>
    <definedName name="农业特产税分县2003年">[12]一般预算收入!$T$4:$T$184</definedName>
    <definedName name="农业特产税合计2003年">[12]一般预算收入!$T$4</definedName>
    <definedName name="农业用地面积">[19]农业用地!$E$4:$E$184</definedName>
    <definedName name="契税分县2003年">[12]一般预算收入!$V$4:$V$184</definedName>
    <definedName name="契税合计2003年">[12]一般预算收入!$V$4</definedName>
    <definedName name="全额差额比例">'[20]C01-1'!#REF!</definedName>
    <definedName name="人数">#REF!</definedName>
    <definedName name="人员标准支出">[21]人员支出!$E$4:$E$184</definedName>
    <definedName name="善溪_乡_镇_____________________________________________________________________________2008年1季度—2008年2季度">#REF!</definedName>
    <definedName name="身份证号码">#REF!</definedName>
    <definedName name="生产列1" localSheetId="2">#REF!</definedName>
    <definedName name="生产列1">#REF!</definedName>
    <definedName name="生产列11" localSheetId="2">#REF!</definedName>
    <definedName name="生产列11">#REF!</definedName>
    <definedName name="生产列15" localSheetId="2">#REF!</definedName>
    <definedName name="生产列15">#REF!</definedName>
    <definedName name="生产列16" localSheetId="2">#REF!</definedName>
    <definedName name="生产列16">#REF!</definedName>
    <definedName name="生产列17" localSheetId="2">#REF!</definedName>
    <definedName name="生产列17">#REF!</definedName>
    <definedName name="生产列19" localSheetId="2">#REF!</definedName>
    <definedName name="生产列19">#REF!</definedName>
    <definedName name="生产列2" localSheetId="2">#REF!</definedName>
    <definedName name="生产列2">#REF!</definedName>
    <definedName name="生产列20" localSheetId="2">#REF!</definedName>
    <definedName name="生产列20">#REF!</definedName>
    <definedName name="生产列3" localSheetId="2">#REF!</definedName>
    <definedName name="生产列3">#REF!</definedName>
    <definedName name="生产列4" localSheetId="2">#REF!</definedName>
    <definedName name="生产列4">#REF!</definedName>
    <definedName name="生产列5" localSheetId="2">#REF!</definedName>
    <definedName name="生产列5">#REF!</definedName>
    <definedName name="生产列6" localSheetId="2">#REF!</definedName>
    <definedName name="生产列6">#REF!</definedName>
    <definedName name="生产列7" localSheetId="2">#REF!</definedName>
    <definedName name="生产列7">#REF!</definedName>
    <definedName name="生产列8" localSheetId="2">#REF!</definedName>
    <definedName name="生产列8">#REF!</definedName>
    <definedName name="生产列9" localSheetId="2">#REF!</definedName>
    <definedName name="生产列9">#REF!</definedName>
    <definedName name="生产期" localSheetId="2">#REF!</definedName>
    <definedName name="生产期">#REF!</definedName>
    <definedName name="生产期1" localSheetId="2">#REF!</definedName>
    <definedName name="生产期1">#REF!</definedName>
    <definedName name="生产期11" localSheetId="2">#REF!</definedName>
    <definedName name="生产期11">#REF!</definedName>
    <definedName name="生产期123" localSheetId="2">#REF!</definedName>
    <definedName name="生产期123">#REF!</definedName>
    <definedName name="生产期15" localSheetId="2">#REF!</definedName>
    <definedName name="生产期15">#REF!</definedName>
    <definedName name="生产期16" localSheetId="2">#REF!</definedName>
    <definedName name="生产期16">#REF!</definedName>
    <definedName name="生产期17" localSheetId="2">#REF!</definedName>
    <definedName name="生产期17">#REF!</definedName>
    <definedName name="生产期19" localSheetId="2">#REF!</definedName>
    <definedName name="生产期19">#REF!</definedName>
    <definedName name="生产期2" localSheetId="2">#REF!</definedName>
    <definedName name="生产期2">#REF!</definedName>
    <definedName name="生产期20" localSheetId="2">#REF!</definedName>
    <definedName name="生产期20">#REF!</definedName>
    <definedName name="生产期3" localSheetId="2">#REF!</definedName>
    <definedName name="生产期3">#REF!</definedName>
    <definedName name="生产期4" localSheetId="2">#REF!</definedName>
    <definedName name="生产期4">#REF!</definedName>
    <definedName name="生产期5" localSheetId="2">#REF!</definedName>
    <definedName name="生产期5">#REF!</definedName>
    <definedName name="生产期6" localSheetId="2">#REF!</definedName>
    <definedName name="生产期6">#REF!</definedName>
    <definedName name="生产期7" localSheetId="2">#REF!</definedName>
    <definedName name="生产期7">#REF!</definedName>
    <definedName name="生产期8" localSheetId="2">#REF!</definedName>
    <definedName name="生产期8">#REF!</definedName>
    <definedName name="生产期9" localSheetId="2">#REF!</definedName>
    <definedName name="生产期9">#REF!</definedName>
    <definedName name="实发金额_元">#REF!</definedName>
    <definedName name="事业发展支出">[22]事业发展!$E$4:$E$184</definedName>
    <definedName name="是" localSheetId="2">#REF!</definedName>
    <definedName name="是">#REF!</definedName>
    <definedName name="位次d">[23]四月份月报!#REF!</definedName>
    <definedName name="乡镇个数">[24]行政区划!$D$6:$D$184</definedName>
    <definedName name="性别" localSheetId="2">[25]基础编码!$H$2:$H$3</definedName>
    <definedName name="性别">[26]基础编码!$H$2:$H$3</definedName>
    <definedName name="序号">#REF!</definedName>
    <definedName name="溆浦县大中型水库移民后扶资金发放花名册">#REF!</definedName>
    <definedName name="学历" localSheetId="2">[25]基础编码!$S$2:$S$9</definedName>
    <definedName name="学历">[26]基础编码!$S$2:$S$9</definedName>
    <definedName name="一般预算收入2002年">'[27]2002年一般预算收入'!$AC$4:$AC$184</definedName>
    <definedName name="一般预算收入2003年">[12]一般预算收入!$AD$4:$AD$184</definedName>
    <definedName name="一般预算收入合计2003年">[12]一般预算收入!$AC$4</definedName>
    <definedName name="支出">'[28]P1012001'!$A$6:$E$117</definedName>
    <definedName name="中国" localSheetId="2">#REF!</definedName>
    <definedName name="中国">#REF!</definedName>
    <definedName name="中小学生人数2003年">[29]中小学生!$E$4:$E$184</definedName>
    <definedName name="总人口2003年">[30]总人口!$E$4:$E$184</definedName>
    <definedName name="组">#REF!</definedName>
    <definedName name="전" localSheetId="2">#REF!</definedName>
    <definedName name="전">#REF!</definedName>
    <definedName name="주택사업본부" localSheetId="2">#REF!</definedName>
    <definedName name="주택사업본부">#REF!</definedName>
    <definedName name="철구사업본부" localSheetId="2">#REF!</definedName>
    <definedName name="철구사업본부">#REF!</definedName>
  </definedNames>
  <calcPr calcId="144525" fullPrecision="0"/>
</workbook>
</file>

<file path=xl/sharedStrings.xml><?xml version="1.0" encoding="utf-8"?>
<sst xmlns="http://schemas.openxmlformats.org/spreadsheetml/2006/main" count="4963" uniqueCount="2506">
  <si>
    <t>溆浦县银珍库区2022年度移民土地征收费利息汇总表</t>
  </si>
  <si>
    <t xml:space="preserve">发放时间： 2022年8月    </t>
  </si>
  <si>
    <t>乡镇名称</t>
  </si>
  <si>
    <t>移民户数(户)</t>
  </si>
  <si>
    <t>实发金额(元)</t>
  </si>
  <si>
    <t>备注</t>
  </si>
  <si>
    <t>卢峰镇</t>
  </si>
  <si>
    <t>个人部分,“一卡通”发放</t>
  </si>
  <si>
    <t>大江口镇</t>
  </si>
  <si>
    <t>思蒙镇</t>
  </si>
  <si>
    <t>合计</t>
  </si>
  <si>
    <t>溆浦县银珍库区2022年移民土地征收费利息发放花名册</t>
  </si>
  <si>
    <t xml:space="preserve">   卢锋镇                                                                                                  2022年度</t>
  </si>
  <si>
    <t>序号</t>
  </si>
  <si>
    <t>村</t>
  </si>
  <si>
    <t>组</t>
  </si>
  <si>
    <t>户主   姓名</t>
  </si>
  <si>
    <t>人数</t>
  </si>
  <si>
    <t>家庭成员</t>
  </si>
  <si>
    <t>淹没前耕地面积(亩)</t>
  </si>
  <si>
    <t>淹没  面积（亩）</t>
  </si>
  <si>
    <t>乡财系统户名</t>
  </si>
  <si>
    <t>2022年所欠征收费本金（元）</t>
  </si>
  <si>
    <t>2022年实发利息（元）</t>
  </si>
  <si>
    <t>现红星村合计</t>
  </si>
  <si>
    <t>水车坪</t>
  </si>
  <si>
    <t>肖典寿</t>
  </si>
  <si>
    <t>武寿青、肖崇楚、肖徐友</t>
  </si>
  <si>
    <t>原水车坪村</t>
  </si>
  <si>
    <t>舒远楚</t>
  </si>
  <si>
    <t>吴水连、舒孝良、向丽华、舒孝华、舒爱民、舒友鹏</t>
  </si>
  <si>
    <t>肖典月</t>
  </si>
  <si>
    <t>李菊连、肖崇波、伍丽华、肖凤英、肖绘英、肖世英、肖仕友</t>
  </si>
  <si>
    <t>肖典贤</t>
  </si>
  <si>
    <t>邓梅花、肖爱华、肖崇刚</t>
  </si>
  <si>
    <t>肖崇礼</t>
  </si>
  <si>
    <t>戴江梅、肖春菊、肖仕军</t>
  </si>
  <si>
    <t>肖崇攀</t>
  </si>
  <si>
    <t>刘群花、肖莉娜、肖乐乐</t>
  </si>
  <si>
    <t>肖典尚(已死）</t>
  </si>
  <si>
    <t>肖华英、肖瑞英</t>
  </si>
  <si>
    <t>肖典进</t>
  </si>
  <si>
    <t>余桂青、肖丽兰、肖翔</t>
  </si>
  <si>
    <t>肖崇明</t>
  </si>
  <si>
    <t>夏桂珍、肖炼</t>
  </si>
  <si>
    <t>肖典红</t>
  </si>
  <si>
    <t>周青凤、肖桂英、肖发英、肖崇东、舒水连、肖遥</t>
  </si>
  <si>
    <t>肖典掌</t>
  </si>
  <si>
    <t>舒日翠、肖崇方、舒爱仙、肖宏</t>
  </si>
  <si>
    <t>肖典雄</t>
  </si>
  <si>
    <t>肖典兴</t>
  </si>
  <si>
    <t>肖典禄</t>
  </si>
  <si>
    <t>邓银莲、肖崇兵、肖崇夜、向菊花、肖志杰、肖林慧、舒玉香、肖志洪</t>
  </si>
  <si>
    <t>向长高</t>
  </si>
  <si>
    <t>舒润英、向宗青、向锋</t>
  </si>
  <si>
    <t>原野坪溪村</t>
  </si>
  <si>
    <t>夏洪纯</t>
  </si>
  <si>
    <t>米和英、夏钟林、夏红南、张秀云</t>
  </si>
  <si>
    <t>野坪溪</t>
  </si>
  <si>
    <t>夏洪元</t>
  </si>
  <si>
    <t>龙福元、夏灿其、夏中文、夏江华、夏江莲</t>
  </si>
  <si>
    <t>舒青莲</t>
  </si>
  <si>
    <t>夏小年、夏小花、夏洪生</t>
  </si>
  <si>
    <t>夏洪志</t>
  </si>
  <si>
    <t>夏先明、肖和英、夏肖、夏松霖、 夏利平</t>
  </si>
  <si>
    <t>夏先明</t>
  </si>
  <si>
    <t>何桂英</t>
  </si>
  <si>
    <t>何彩霞</t>
  </si>
  <si>
    <t>夏洪区</t>
  </si>
  <si>
    <t>郑友芳、夏友良、夏美华、夏友鸿、夏颜涛</t>
  </si>
  <si>
    <t>雷爱钦</t>
  </si>
  <si>
    <t>王玉青、夏先舜、夏洪润、夏丹、夏霜、郑治平、夏玉洁、夏友华</t>
  </si>
  <si>
    <t>夏洪润</t>
  </si>
  <si>
    <t>向中春</t>
  </si>
  <si>
    <t>舒健花、向型芳、向型田</t>
  </si>
  <si>
    <t>舒孝均</t>
  </si>
  <si>
    <t>陈金桂、舒群、舒娟</t>
  </si>
  <si>
    <t>张玖青</t>
  </si>
  <si>
    <t>舒孝洲、舒亚、舒会、舒丽</t>
  </si>
  <si>
    <t>易理友</t>
  </si>
  <si>
    <t>戴凤玉、易武贤、易文贤、易香花、戴生堂、刘玖玉</t>
  </si>
  <si>
    <t>已领本</t>
  </si>
  <si>
    <t>向中华</t>
  </si>
  <si>
    <t>因向长铁有0.05亩淹没面积登计在易理友名下,故每年从易理友户头减去600元; 给向长铁每年400元;戴焕掌、戴焕喜每年各加100元</t>
  </si>
  <si>
    <t>向中华是向长铁的儿子,向长铁没有身份证,故用其子名字登记</t>
  </si>
  <si>
    <t>戴达忠</t>
  </si>
  <si>
    <r>
      <rPr>
        <sz val="7"/>
        <color rgb="FFFF0000"/>
        <rFont val="宋体"/>
        <charset val="134"/>
      </rPr>
      <t>唐生翠</t>
    </r>
    <r>
      <rPr>
        <sz val="7"/>
        <rFont val="宋体"/>
        <charset val="134"/>
      </rPr>
      <t>、戴茶花</t>
    </r>
  </si>
  <si>
    <t>戴达友</t>
  </si>
  <si>
    <t>舒银花、戴银莲、舒菊珍、戴文倩、戴金莲</t>
  </si>
  <si>
    <t>戴焕掌</t>
  </si>
  <si>
    <t>舒孝莲、戴达青、向青年、戴金强、戴金星、戴菊花</t>
  </si>
  <si>
    <t>肖崇叶</t>
  </si>
  <si>
    <t>戴竹玉、伍银花、肖东、肖芳红、肖崇根</t>
  </si>
  <si>
    <t>舒孝友</t>
  </si>
  <si>
    <t>向金莲、舒亮、舒艳、石兰桂</t>
  </si>
  <si>
    <t>戴焕望</t>
  </si>
  <si>
    <t>舒金梅、戴达金、戴达花、戴达文、向玉翠、戴钦欣</t>
  </si>
  <si>
    <t>严春喜</t>
  </si>
  <si>
    <t>舒松华、严立慧、严雯钰、 刘义梅、严立林</t>
  </si>
  <si>
    <t>严继卫</t>
  </si>
  <si>
    <t>戴达均</t>
  </si>
  <si>
    <t>周建梅、戴委蔚、戴焕福、刘芳珍</t>
  </si>
  <si>
    <t>戴焕书</t>
  </si>
  <si>
    <t>陈云华、戴春花、戴福花、戴达森</t>
  </si>
  <si>
    <t>戴焕才</t>
  </si>
  <si>
    <t>舒庆香、戴达健、戴达永、舒喜云、戴金涛、甘荣珍、戴金阳</t>
  </si>
  <si>
    <t>桐木坨村</t>
  </si>
  <si>
    <t>米仁来</t>
  </si>
  <si>
    <t>米贤林、米贤军、陈玉英、米玲芝、黄满芳、米兰芝、米齐良、米桂花、 米文定、米腊花</t>
  </si>
  <si>
    <t xml:space="preserve">  大江口镇  </t>
  </si>
  <si>
    <t>户主      姓名</t>
  </si>
  <si>
    <t>淹没面积（亩）</t>
  </si>
  <si>
    <t>百分比(%)</t>
  </si>
  <si>
    <t>2022年实付利息</t>
  </si>
  <si>
    <t>小江口村</t>
  </si>
  <si>
    <t>向吉军</t>
  </si>
  <si>
    <t>李菊珍、向鹏、向龙喜、瞿冬桂、向叶珍、向吉付、张玉香、向莹、向健、向康、向友珍</t>
  </si>
  <si>
    <t>小江口</t>
  </si>
  <si>
    <t>向龙六</t>
  </si>
  <si>
    <t>石贤珍、向英</t>
  </si>
  <si>
    <t>向德旺</t>
  </si>
  <si>
    <t>向德省、李田英、向秋文、张双喜</t>
  </si>
  <si>
    <t>向吉宝</t>
  </si>
  <si>
    <t>李拾莲、向娟、向萍、向龙福、向吉玉、舒友菊、向琴、 向阳、向友花、向吉发</t>
  </si>
  <si>
    <t>陈郁田</t>
  </si>
  <si>
    <t>严小云、陈家振、陈小梦、陈四花</t>
  </si>
  <si>
    <t>瞿金刚</t>
  </si>
  <si>
    <t>向友桂、瞿吉求</t>
  </si>
  <si>
    <t>瞿玉宝</t>
  </si>
  <si>
    <t>夏金兰、瞿洪波、瞿喜花</t>
  </si>
  <si>
    <t>搬迁户</t>
  </si>
  <si>
    <t>瞿生平</t>
  </si>
  <si>
    <t>严菊花、瞿小群、瞿洪浪、瞿小英</t>
  </si>
  <si>
    <t>瞿爱平</t>
  </si>
  <si>
    <t>李友珍、瞿小云、瞿洪森</t>
  </si>
  <si>
    <t>瞿和平</t>
  </si>
  <si>
    <t>夏菊英、瞿洪军、瞿芬芬</t>
  </si>
  <si>
    <t>向延长</t>
  </si>
  <si>
    <t>舒兰珍、向杰求、向丽</t>
  </si>
  <si>
    <t>向延军</t>
  </si>
  <si>
    <r>
      <rPr>
        <sz val="8"/>
        <rFont val="宋体"/>
        <charset val="134"/>
      </rPr>
      <t>向玉玲、向昊</t>
    </r>
    <r>
      <rPr>
        <sz val="8"/>
        <color rgb="FFFF0000"/>
        <rFont val="宋体"/>
        <charset val="134"/>
      </rPr>
      <t>（自2020年开始，征收费与向延长对调）</t>
    </r>
  </si>
  <si>
    <t>陈延顺</t>
  </si>
  <si>
    <t>向兰寸、陈春苗、陈春长</t>
  </si>
  <si>
    <t>向望友</t>
  </si>
  <si>
    <t>包月英、向延刚、郑喜花、向伟、向连桂</t>
  </si>
  <si>
    <t>瞿均平</t>
  </si>
  <si>
    <t>张财英、瞿洪来、张喜文、瞿积明、瞿积友、瞿俊</t>
  </si>
  <si>
    <t>陈延和</t>
  </si>
  <si>
    <t>陈爱芳、瞿洪良、陈瞿、陈满芳、陈桂花、陈连芬</t>
  </si>
  <si>
    <t>瞿方平</t>
  </si>
  <si>
    <t>胡通好</t>
  </si>
  <si>
    <t>向美英、胡沙沙、胡小华</t>
  </si>
  <si>
    <t>胡通友</t>
  </si>
  <si>
    <t>舒菊花、胡晓妹、胡晓宋</t>
  </si>
  <si>
    <t>向玉良</t>
  </si>
  <si>
    <t>江桂花、向燕</t>
  </si>
  <si>
    <t>黄松花</t>
  </si>
  <si>
    <t>李培华、李钱妹、李晓云</t>
  </si>
  <si>
    <t>胡通德</t>
  </si>
  <si>
    <t>李友珍、胡盛刚、胡小霞</t>
  </si>
  <si>
    <t>胡贤平</t>
  </si>
  <si>
    <t>廖菊方、胡通会、胡通云、胡通葵、胡通旺、胡通松</t>
  </si>
  <si>
    <t>胡通孝</t>
  </si>
  <si>
    <t>赵满英、胡晓燕、胡春燕、胡波</t>
  </si>
  <si>
    <t>胡通余</t>
  </si>
  <si>
    <t>黄文花、胡晓青、胡姜</t>
  </si>
  <si>
    <t>胡通喜</t>
  </si>
  <si>
    <t>向春方、胡盛梦、胡小妹、胡通清</t>
  </si>
  <si>
    <t>郑玉梅、胡成</t>
  </si>
  <si>
    <t>胡通刚</t>
  </si>
  <si>
    <r>
      <rPr>
        <sz val="8"/>
        <rFont val="宋体"/>
        <charset val="134"/>
      </rPr>
      <t>吕海英</t>
    </r>
    <r>
      <rPr>
        <sz val="8"/>
        <color rgb="FFFF0000"/>
        <rFont val="宋体"/>
        <charset val="134"/>
      </rPr>
      <t>（征收费从2020年分一半给其哥胡通喜）</t>
    </r>
  </si>
  <si>
    <t>李德良</t>
  </si>
  <si>
    <t>雷幼国、舒象文、李爱珍、瞿秀花、舒艳、舒孝福</t>
  </si>
  <si>
    <t>舒象文</t>
  </si>
  <si>
    <t>胡晓平</t>
  </si>
  <si>
    <t>夏爱英、胡菊珍</t>
  </si>
  <si>
    <t>胡通考</t>
  </si>
  <si>
    <t>舒影、胡晓君、胡晓成、李花、胡聪、胡晓英、朱芬梅</t>
  </si>
  <si>
    <t>胡通书(良）</t>
  </si>
  <si>
    <t>董美珍、胡盛前、胡晓花、胡盛友</t>
  </si>
  <si>
    <t>胡通书</t>
  </si>
  <si>
    <t>胡通海</t>
  </si>
  <si>
    <t>李兰珍、胡盛礼</t>
  </si>
  <si>
    <t>胡通来</t>
  </si>
  <si>
    <t>刘春梅、胡树</t>
  </si>
  <si>
    <t>胡通干</t>
  </si>
  <si>
    <t>李梅玉、胡菊香、胡桂香</t>
  </si>
  <si>
    <t>包宗县</t>
  </si>
  <si>
    <t>张祖贵、包太金、包太华、包佳慧、汪春琳、包佳兰、舒楚华</t>
  </si>
  <si>
    <t>包太喜</t>
  </si>
  <si>
    <t>严满云、包中良、包太楚、包青秀、包玉雪、包梅、包昌熙、包丽桃、赵金花、曹秀芬</t>
  </si>
  <si>
    <t>包昌明</t>
  </si>
  <si>
    <t>郑竹花、吕素芳、包柔、包康英、夏珍梅</t>
  </si>
  <si>
    <t>包中兴</t>
  </si>
  <si>
    <t>包太友、包太改、夏南珍、罗梅花、包函、包莹、包喜秀、包爱秀</t>
  </si>
  <si>
    <t xml:space="preserve">   思蒙镇        </t>
  </si>
  <si>
    <t>户主       姓名</t>
  </si>
  <si>
    <t>总合计</t>
  </si>
  <si>
    <t>黄家庄村合计</t>
  </si>
  <si>
    <t>黄家庄</t>
  </si>
  <si>
    <t>戴生忠</t>
  </si>
  <si>
    <t>雷红云、戴焕楚、戴红梅</t>
  </si>
  <si>
    <t>戴生后</t>
  </si>
  <si>
    <t>赵紫风、戴美英</t>
  </si>
  <si>
    <t>戴生贵</t>
  </si>
  <si>
    <t>郑友花、戴利军、戴满英</t>
  </si>
  <si>
    <t>戴生富</t>
  </si>
  <si>
    <t>荆莲风、戴焕福、戴达新、戴冬花、戴达杰</t>
  </si>
  <si>
    <t>雷华</t>
  </si>
  <si>
    <t>贺锦风、雷大桶、雷叶林</t>
  </si>
  <si>
    <t>雷大统</t>
  </si>
  <si>
    <t>戴焕章</t>
  </si>
  <si>
    <t>雷玉风、戴达华、戴友华、戴蓉华、荆银莲</t>
  </si>
  <si>
    <t>戴生健</t>
  </si>
  <si>
    <t>肖银连、戴焕贤、戴焕春</t>
  </si>
  <si>
    <t>戴生建</t>
  </si>
  <si>
    <t>戴生全</t>
  </si>
  <si>
    <t>杨爱风、戴罗华、戴焕宝</t>
  </si>
  <si>
    <t>夏小珍</t>
  </si>
  <si>
    <t>戴国庆、戴思思、荆松云</t>
  </si>
  <si>
    <t>戴焕文</t>
  </si>
  <si>
    <t>舒金桂、戴达健、荆华、戴冰艳、戴桂华、 戴爱华</t>
  </si>
  <si>
    <t>王菊风</t>
  </si>
  <si>
    <t>戴生军</t>
  </si>
  <si>
    <t>向满英、戴若兰、戴馨兰</t>
  </si>
  <si>
    <t>戴生财</t>
  </si>
  <si>
    <t>扶风莲、戴焕光、戴焕根、戴焕志、刘英、戴春华、戴军杰、戴帅杰</t>
  </si>
  <si>
    <t>戴焕金</t>
  </si>
  <si>
    <t>雷连青、戴冬明、戴达诚、戴达强、戴福花</t>
  </si>
  <si>
    <t>戴焕铁</t>
  </si>
  <si>
    <t>邓腊桂、戴圆圆、戴达平</t>
  </si>
  <si>
    <t>戴生浩</t>
  </si>
  <si>
    <t>戴焕洋、戴童林</t>
  </si>
  <si>
    <t>戴生佑</t>
  </si>
  <si>
    <t>黄满英、戴健华、戴健美</t>
  </si>
  <si>
    <t>戴焕清</t>
  </si>
  <si>
    <t>雷桂风、戴艳华、戴忠平</t>
  </si>
  <si>
    <t>戴焕友</t>
  </si>
  <si>
    <t>戴生尚、任冬月、戴达兴</t>
  </si>
  <si>
    <r>
      <rPr>
        <sz val="9"/>
        <rFont val="宋体"/>
        <charset val="134"/>
      </rPr>
      <t>戴焕</t>
    </r>
    <r>
      <rPr>
        <sz val="9"/>
        <color indexed="10"/>
        <rFont val="宋体"/>
        <charset val="134"/>
      </rPr>
      <t>有</t>
    </r>
  </si>
  <si>
    <t>李拾莲</t>
  </si>
  <si>
    <t>向爱田、向清田、向行楚、向行伍</t>
  </si>
  <si>
    <t>李拾连</t>
  </si>
  <si>
    <t>段吉团</t>
  </si>
  <si>
    <t>段吉团有精神病，属五保老人，已于2022年7月死亡，拟8月退还本金871元。</t>
  </si>
  <si>
    <t>杨代余</t>
  </si>
  <si>
    <t>张月英、杨吉兵、段美丽、杨娟、杨红清、杨满清</t>
  </si>
  <si>
    <r>
      <rPr>
        <sz val="8"/>
        <rFont val="宋体"/>
        <charset val="134"/>
      </rPr>
      <t>舒象友</t>
    </r>
    <r>
      <rPr>
        <sz val="7"/>
        <rFont val="宋体"/>
        <charset val="134"/>
      </rPr>
      <t>（已亡）</t>
    </r>
  </si>
  <si>
    <t>荆银翠、舒友民、段小青</t>
  </si>
  <si>
    <t>荆银寸</t>
  </si>
  <si>
    <t>向长浩</t>
  </si>
  <si>
    <t>朱玉翠、向宋江、向桂英、向玉蓉、向和风</t>
  </si>
  <si>
    <t>向宗龙</t>
  </si>
  <si>
    <t>舒秀菊、向行强、向春宝</t>
  </si>
  <si>
    <t>向中水</t>
  </si>
  <si>
    <t>向长都</t>
  </si>
  <si>
    <t>向宗望</t>
  </si>
  <si>
    <t>向中林</t>
  </si>
  <si>
    <r>
      <rPr>
        <sz val="7"/>
        <rFont val="宋体"/>
        <charset val="134"/>
      </rPr>
      <t>李红云、向金花、</t>
    </r>
    <r>
      <rPr>
        <sz val="7"/>
        <color rgb="FFFF0000"/>
        <rFont val="宋体"/>
        <charset val="134"/>
      </rPr>
      <t>向长洲</t>
    </r>
    <r>
      <rPr>
        <sz val="7"/>
        <rFont val="宋体"/>
        <charset val="134"/>
      </rPr>
      <t>、向中仁</t>
    </r>
  </si>
  <si>
    <t>向宗学</t>
  </si>
  <si>
    <r>
      <rPr>
        <sz val="7"/>
        <rFont val="宋体"/>
        <charset val="134"/>
      </rPr>
      <t>李银云、向长月、戴秀英、向宗行、向佳、向乐、向纳、向蓉、雷晓红、向小花、向风、</t>
    </r>
    <r>
      <rPr>
        <sz val="7"/>
        <color rgb="FFFF0000"/>
        <rFont val="宋体"/>
        <charset val="134"/>
      </rPr>
      <t>向连风</t>
    </r>
  </si>
  <si>
    <t>向中学</t>
  </si>
  <si>
    <t>李远清</t>
  </si>
  <si>
    <t>李永楚</t>
  </si>
  <si>
    <t>舒算翠、李东、李明、李平、 李俊豪</t>
  </si>
  <si>
    <t xml:space="preserve">向连风         </t>
  </si>
  <si>
    <t>向连风是李永楚母亲</t>
  </si>
  <si>
    <t>李永喜</t>
  </si>
  <si>
    <t>李霞、李亚梅</t>
  </si>
  <si>
    <t>李春</t>
  </si>
  <si>
    <t>宋有兰、李冬</t>
  </si>
  <si>
    <t>胡阳刚</t>
  </si>
  <si>
    <t>李竹莲、胡纯池、胡玉华、胡晓妹、胡兰英</t>
  </si>
  <si>
    <t>李永华</t>
  </si>
  <si>
    <t>戴金华、李冬山、李秋英、李春英、李启佳</t>
  </si>
  <si>
    <t>李启淼</t>
  </si>
  <si>
    <t>杨菊英、李东、李春梅、李春春、李佑松、夏金莲</t>
  </si>
  <si>
    <t>李启刚</t>
  </si>
  <si>
    <t>王美芳、李永望、舒满花、李金花、李小花、李勇</t>
  </si>
  <si>
    <t>李永志</t>
  </si>
  <si>
    <t>李启龙、李翔、颜小梅、李兰花</t>
  </si>
  <si>
    <t>舒金青</t>
  </si>
  <si>
    <r>
      <rPr>
        <sz val="7"/>
        <rFont val="宋体"/>
        <charset val="134"/>
      </rPr>
      <t>李云桂、</t>
    </r>
    <r>
      <rPr>
        <sz val="7"/>
        <color rgb="FFFF0000"/>
        <rFont val="宋体"/>
        <charset val="134"/>
      </rPr>
      <t>李永军</t>
    </r>
    <r>
      <rPr>
        <sz val="7"/>
        <rFont val="宋体"/>
        <charset val="134"/>
      </rPr>
      <t>、 舒满青、舒党、舒友清</t>
    </r>
  </si>
  <si>
    <t>李永军</t>
  </si>
  <si>
    <t>李佑德</t>
  </si>
  <si>
    <t>李启明</t>
  </si>
  <si>
    <t>胡腊莲、李坤</t>
  </si>
  <si>
    <t>李启亮</t>
  </si>
  <si>
    <t>向金寸、李会、李林</t>
  </si>
  <si>
    <t>向宗其</t>
  </si>
  <si>
    <t>李友桂、向形平、雷贤英、向刚</t>
  </si>
  <si>
    <t>向忠其</t>
  </si>
  <si>
    <t>戴和连</t>
  </si>
  <si>
    <t>李志娟</t>
  </si>
  <si>
    <t>朱长福</t>
  </si>
  <si>
    <t>罗桂云、朱宪均、雷伍清、朱小波、朱叶梅、朱宪刚、朱樟康、朱清翠</t>
  </si>
  <si>
    <t>李文武</t>
  </si>
  <si>
    <t>何友风、李佑方、李文军、李文武</t>
  </si>
  <si>
    <t>舒爱花</t>
  </si>
  <si>
    <t>李佑贤、李利玲、李利花、李巽、向友莲</t>
  </si>
  <si>
    <t>李启平</t>
  </si>
  <si>
    <t>朱献楚</t>
  </si>
  <si>
    <t>李佑付</t>
  </si>
  <si>
    <t>李利花</t>
  </si>
  <si>
    <t>李佑笑</t>
  </si>
  <si>
    <t>李永丁</t>
  </si>
  <si>
    <t>胡阳文</t>
  </si>
  <si>
    <t>胡丽、胡娟、胡小卫、胡阳田</t>
  </si>
  <si>
    <t>胡阳全</t>
  </si>
  <si>
    <t>肖冬英、胡娇、胡明建</t>
  </si>
  <si>
    <t>胡阳权</t>
  </si>
  <si>
    <t>胡纯良</t>
  </si>
  <si>
    <t>戴必英、胡阳平、胡阳和、肖友香、胡明海、胡明结</t>
  </si>
  <si>
    <t>胡纯友</t>
  </si>
  <si>
    <t>向风寸、胡阳安、雷再风、胡明亮、胡小艳、胡小云</t>
  </si>
  <si>
    <t>舒冬莲</t>
  </si>
  <si>
    <t>李永建、李孟、李旭、李雨</t>
  </si>
  <si>
    <t>李永建</t>
  </si>
  <si>
    <t>舒金桂</t>
  </si>
  <si>
    <t>雷连风</t>
  </si>
  <si>
    <t>戴英喜</t>
  </si>
  <si>
    <t>戴永兵、戴永名</t>
  </si>
  <si>
    <t>戴艳梅</t>
  </si>
  <si>
    <t>向小红、戴艳华、戴艳娴、戴俊杰</t>
  </si>
  <si>
    <t>戴英仁</t>
  </si>
  <si>
    <t>郑松风、戴永方、戴永文</t>
  </si>
  <si>
    <t>谢友芳</t>
  </si>
  <si>
    <t>雷文里、雷生亮、雷小兰</t>
  </si>
  <si>
    <t>谢友方</t>
  </si>
  <si>
    <t>戴先刚</t>
  </si>
  <si>
    <t>刘香菊、戴英健、杨利华、戴争艳</t>
  </si>
  <si>
    <t>戴水英</t>
  </si>
  <si>
    <r>
      <rPr>
        <sz val="7"/>
        <color rgb="FFFF0000"/>
        <rFont val="宋体"/>
        <charset val="134"/>
      </rPr>
      <t>雷大高</t>
    </r>
    <r>
      <rPr>
        <sz val="7"/>
        <rFont val="宋体"/>
        <charset val="134"/>
      </rPr>
      <t>、雷文兵、雷文沙、 雷梦英</t>
    </r>
  </si>
  <si>
    <t>戴友金</t>
  </si>
  <si>
    <t>舒竹连、戴英球、戴英强</t>
  </si>
  <si>
    <t>戴英祥</t>
  </si>
  <si>
    <t>张梅花、戴蓉</t>
  </si>
  <si>
    <t>向望寸</t>
  </si>
  <si>
    <r>
      <rPr>
        <sz val="7"/>
        <color rgb="FFFF0000"/>
        <rFont val="宋体"/>
        <charset val="134"/>
      </rPr>
      <t>戴先高</t>
    </r>
    <r>
      <rPr>
        <sz val="7"/>
        <rFont val="宋体"/>
        <charset val="134"/>
      </rPr>
      <t>、宋小英、戴永发、戴连风</t>
    </r>
  </si>
  <si>
    <t>向竹风</t>
  </si>
  <si>
    <r>
      <rPr>
        <sz val="7"/>
        <color rgb="FFFF0000"/>
        <rFont val="宋体"/>
        <charset val="134"/>
      </rPr>
      <t>雷端正</t>
    </r>
    <r>
      <rPr>
        <sz val="7"/>
        <rFont val="宋体"/>
        <charset val="134"/>
      </rPr>
      <t>、李洁风、雷晓红、雷梅梅、雷志浩、雷华清</t>
    </r>
  </si>
  <si>
    <r>
      <rPr>
        <sz val="9"/>
        <rFont val="宋体"/>
        <charset val="134"/>
      </rPr>
      <t>向竹</t>
    </r>
    <r>
      <rPr>
        <sz val="9"/>
        <color indexed="10"/>
        <rFont val="宋体"/>
        <charset val="134"/>
      </rPr>
      <t>凤</t>
    </r>
  </si>
  <si>
    <t>雷文淼</t>
  </si>
  <si>
    <r>
      <rPr>
        <sz val="7"/>
        <rFont val="宋体"/>
        <charset val="134"/>
      </rPr>
      <t>王菊风、</t>
    </r>
    <r>
      <rPr>
        <sz val="7"/>
        <color rgb="FFFF0000"/>
        <rFont val="宋体"/>
        <charset val="134"/>
      </rPr>
      <t>雷大友</t>
    </r>
    <r>
      <rPr>
        <sz val="7"/>
        <rFont val="宋体"/>
        <charset val="134"/>
      </rPr>
      <t>、宋友寸、雷辉林、戴友青、雷杰</t>
    </r>
  </si>
  <si>
    <t>雷大端</t>
  </si>
  <si>
    <t>舒爱英、雷文冬、 雷叶兰、雷玉兰</t>
  </si>
  <si>
    <t>戴英菊</t>
  </si>
  <si>
    <t>舒爱青</t>
  </si>
  <si>
    <t>雷大伍</t>
  </si>
  <si>
    <t>舒福桂、雷文波、雷小琴</t>
  </si>
  <si>
    <t>雷大武</t>
  </si>
  <si>
    <t>雷大旺</t>
  </si>
  <si>
    <t>荆发英、雷伟</t>
  </si>
  <si>
    <t>雷大方</t>
  </si>
  <si>
    <t>杨杏花、雷雄英</t>
  </si>
  <si>
    <t>舒易福</t>
  </si>
  <si>
    <t>舒象发、唐红梅、舒桂花、舒志堂</t>
  </si>
  <si>
    <t>廖林菊</t>
  </si>
  <si>
    <r>
      <rPr>
        <sz val="7"/>
        <rFont val="宋体"/>
        <charset val="134"/>
      </rPr>
      <t>雷仙兰、</t>
    </r>
    <r>
      <rPr>
        <sz val="7"/>
        <color rgb="FFFF0000"/>
        <rFont val="宋体"/>
        <charset val="134"/>
      </rPr>
      <t>雷大前</t>
    </r>
  </si>
  <si>
    <t>雷大前</t>
  </si>
  <si>
    <t>向水桂</t>
  </si>
  <si>
    <r>
      <rPr>
        <sz val="7"/>
        <color rgb="FFFF0000"/>
        <rFont val="宋体"/>
        <charset val="134"/>
      </rPr>
      <t>雷文华</t>
    </r>
    <r>
      <rPr>
        <sz val="7"/>
        <rFont val="宋体"/>
        <charset val="134"/>
      </rPr>
      <t>、雷宇英、雷宇涛</t>
    </r>
  </si>
  <si>
    <t>雷文电</t>
  </si>
  <si>
    <t>石花、雷宇燕、雷宇丹</t>
  </si>
  <si>
    <t>雷健林</t>
  </si>
  <si>
    <t>戴先英、雷大雄、戴文、雷健华、雷健云</t>
  </si>
  <si>
    <t>雷建林</t>
  </si>
  <si>
    <t>戴英平</t>
  </si>
  <si>
    <t>向秀玉、李满清、戴智慧、戴叶青、戴付青</t>
  </si>
  <si>
    <t>李满清</t>
  </si>
  <si>
    <t>张贤花</t>
  </si>
  <si>
    <t>戴先岩、戴熊、戴雪</t>
  </si>
  <si>
    <t>梁花寸</t>
  </si>
  <si>
    <t>舒文红、舒志华、舒娟娟</t>
  </si>
  <si>
    <t>梁花翠</t>
  </si>
  <si>
    <t>舒腊梅</t>
  </si>
  <si>
    <t>戴群英、魏元香、戴淑英、戴淑华</t>
  </si>
  <si>
    <t>戴英福</t>
  </si>
  <si>
    <t>雷秀英、戴先拾、雷战英、戴武君</t>
  </si>
  <si>
    <t>叶兰英</t>
  </si>
  <si>
    <r>
      <rPr>
        <sz val="7"/>
        <color rgb="FFFF0000"/>
        <rFont val="宋体"/>
        <charset val="134"/>
      </rPr>
      <t>戴先达</t>
    </r>
    <r>
      <rPr>
        <sz val="7"/>
        <rFont val="宋体"/>
        <charset val="134"/>
      </rPr>
      <t>、戴英来、杨花、戴慧芳、戴辉、戴四英</t>
    </r>
  </si>
  <si>
    <r>
      <rPr>
        <sz val="9"/>
        <color rgb="FFFF0000"/>
        <rFont val="宋体"/>
        <charset val="134"/>
      </rPr>
      <t>中</t>
    </r>
    <r>
      <rPr>
        <sz val="9"/>
        <rFont val="宋体"/>
        <charset val="134"/>
      </rPr>
      <t>兰英</t>
    </r>
  </si>
  <si>
    <t>雷桂华</t>
  </si>
  <si>
    <r>
      <rPr>
        <sz val="7"/>
        <rFont val="宋体"/>
        <charset val="134"/>
      </rPr>
      <t>向大英、向虹、</t>
    </r>
    <r>
      <rPr>
        <sz val="7"/>
        <color rgb="FFFF0000"/>
        <rFont val="宋体"/>
        <charset val="134"/>
      </rPr>
      <t>雷大跃</t>
    </r>
  </si>
  <si>
    <t>雷文军</t>
  </si>
  <si>
    <r>
      <rPr>
        <sz val="7"/>
        <rFont val="宋体"/>
        <charset val="134"/>
      </rPr>
      <t>张满青、</t>
    </r>
    <r>
      <rPr>
        <sz val="7"/>
        <color rgb="FFFF0000"/>
        <rFont val="宋体"/>
        <charset val="134"/>
      </rPr>
      <t>雷大春</t>
    </r>
    <r>
      <rPr>
        <sz val="7"/>
        <rFont val="宋体"/>
        <charset val="134"/>
      </rPr>
      <t>、舒英、雷丽蓉、雷俊涛</t>
    </r>
  </si>
  <si>
    <t>舒昌尧</t>
  </si>
  <si>
    <t>黄灯英</t>
  </si>
  <si>
    <t>舒符生</t>
  </si>
  <si>
    <t>魏连香、舒涛</t>
  </si>
  <si>
    <t>戴英堂</t>
  </si>
  <si>
    <t>李桂云、戴铁林、武林寸、戴聪、戴铜林、雷小平、戴莹莹</t>
  </si>
  <si>
    <t>王群英</t>
  </si>
  <si>
    <t>舒符钦</t>
  </si>
  <si>
    <t>戴玖桂、舒艳、戴小芳</t>
  </si>
  <si>
    <t>杨水花</t>
  </si>
  <si>
    <t>雷志军、雷志华</t>
  </si>
  <si>
    <t>雷文剑</t>
  </si>
  <si>
    <t>胡艳红</t>
  </si>
  <si>
    <t>雷文发</t>
  </si>
  <si>
    <t>李九青、雷生金、雷生银</t>
  </si>
  <si>
    <t>熊永军</t>
  </si>
  <si>
    <t>向桃英、熊永红、熊家友、杨群、马慧、熊芳芳、熊燕子</t>
  </si>
  <si>
    <t>舒兴桂</t>
  </si>
  <si>
    <r>
      <rPr>
        <sz val="7"/>
        <rFont val="宋体"/>
        <charset val="134"/>
      </rPr>
      <t>戴先玖、</t>
    </r>
    <r>
      <rPr>
        <sz val="7"/>
        <color rgb="FFFF0000"/>
        <rFont val="宋体"/>
        <charset val="134"/>
      </rPr>
      <t>戴英亮</t>
    </r>
    <r>
      <rPr>
        <sz val="7"/>
        <rFont val="宋体"/>
        <charset val="134"/>
      </rPr>
      <t>、伍连花、戴玉芳、戴永恒、戴喜英</t>
    </r>
  </si>
  <si>
    <t>舒兴贵</t>
  </si>
  <si>
    <t>戴英亮</t>
  </si>
  <si>
    <t>戴先华</t>
  </si>
  <si>
    <t>舒润秀、戴仕高、荆青英、戴军、戴艳</t>
  </si>
  <si>
    <t>雷大狗</t>
  </si>
  <si>
    <t>刘后英、雷爱兰、 雷文汉、雷玉、雷飞、肖冬梅</t>
  </si>
  <si>
    <t>戴英华</t>
  </si>
  <si>
    <t>宋珍菊、戴友花</t>
  </si>
  <si>
    <t>雷文捌</t>
  </si>
  <si>
    <t>荆满娥、雷玉婷、雷生根</t>
  </si>
  <si>
    <t>雷文柒</t>
  </si>
  <si>
    <t>舒梅花、雷玉梅、雷玉洁</t>
  </si>
  <si>
    <r>
      <rPr>
        <sz val="8"/>
        <rFont val="宋体"/>
        <charset val="134"/>
      </rPr>
      <t xml:space="preserve">雷友生                   </t>
    </r>
    <r>
      <rPr>
        <sz val="7"/>
        <rFont val="宋体"/>
        <charset val="134"/>
      </rPr>
      <t>（已亡）</t>
    </r>
  </si>
  <si>
    <t>张高风</t>
  </si>
  <si>
    <t>张高凤</t>
  </si>
  <si>
    <t>雷生成</t>
  </si>
  <si>
    <t>雷生喜、田爱青</t>
  </si>
  <si>
    <t>雷生城</t>
  </si>
  <si>
    <t>雷大柳</t>
  </si>
  <si>
    <t>刘捌寸、雷文俊、张小红、雷冬霞</t>
  </si>
  <si>
    <t>雷大富</t>
  </si>
  <si>
    <r>
      <rPr>
        <sz val="7"/>
        <rFont val="宋体"/>
        <charset val="134"/>
      </rPr>
      <t>舒梅桂、雷春风、</t>
    </r>
    <r>
      <rPr>
        <sz val="7"/>
        <color rgb="FFFF0000"/>
        <rFont val="宋体"/>
        <charset val="134"/>
      </rPr>
      <t>雷大文</t>
    </r>
    <r>
      <rPr>
        <sz val="7"/>
        <rFont val="宋体"/>
        <charset val="134"/>
      </rPr>
      <t>、舒腊芳、雷文平、雷文卫</t>
    </r>
  </si>
  <si>
    <t>雷大文</t>
  </si>
  <si>
    <t>雷文华</t>
  </si>
  <si>
    <t>荆贤青、雷艳</t>
  </si>
  <si>
    <t>雷文龙</t>
  </si>
  <si>
    <t>戴竹英、雷生伟</t>
  </si>
  <si>
    <t>张风翠</t>
  </si>
  <si>
    <t>戴焕平、戴小红、戴小军、戴小叶</t>
  </si>
  <si>
    <t>戴焕贵</t>
  </si>
  <si>
    <t>邓陆梅、戴小兰、戴伟伟</t>
  </si>
  <si>
    <t>戴焕桂</t>
  </si>
  <si>
    <t>戴仕福</t>
  </si>
  <si>
    <t>石水香</t>
  </si>
  <si>
    <t>戴士福</t>
  </si>
  <si>
    <t>戴先连</t>
  </si>
  <si>
    <t>雷华贤、戴生和、文满英、戴焕鑫、戴叶青、戴爱青、戴冬青</t>
  </si>
  <si>
    <t>石春梅</t>
  </si>
  <si>
    <t>戴雨琪、</t>
  </si>
  <si>
    <t>向满云</t>
  </si>
  <si>
    <r>
      <rPr>
        <sz val="7"/>
        <rFont val="宋体"/>
        <charset val="134"/>
      </rPr>
      <t>雷陆寸、</t>
    </r>
    <r>
      <rPr>
        <sz val="7"/>
        <color rgb="FFFF0000"/>
        <rFont val="宋体"/>
        <charset val="134"/>
      </rPr>
      <t>戴先清</t>
    </r>
    <r>
      <rPr>
        <sz val="7"/>
        <rFont val="宋体"/>
        <charset val="134"/>
      </rPr>
      <t>、戴志强、戴淑梅、戴文</t>
    </r>
  </si>
  <si>
    <t>雷大玖</t>
  </si>
  <si>
    <t>李小菊、雷冬山、雷春霞、雷文礼</t>
  </si>
  <si>
    <t>荆福玉</t>
  </si>
  <si>
    <r>
      <rPr>
        <sz val="7"/>
        <color rgb="FFFF0000"/>
        <rFont val="宋体"/>
        <charset val="134"/>
      </rPr>
      <t>戴先松</t>
    </r>
    <r>
      <rPr>
        <sz val="7"/>
        <rFont val="宋体"/>
        <charset val="134"/>
      </rPr>
      <t>、戴梅</t>
    </r>
  </si>
  <si>
    <t>戴先松</t>
  </si>
  <si>
    <t>万丽霞</t>
  </si>
  <si>
    <t>戴先才、戴飞、戴瑶</t>
  </si>
  <si>
    <t>戴先陆</t>
  </si>
  <si>
    <t>舒梅陆、舒梅珍、戴洁玉</t>
  </si>
  <si>
    <t>雷文武</t>
  </si>
  <si>
    <t>戴求青、雷微</t>
  </si>
  <si>
    <t>杨爱芳</t>
  </si>
  <si>
    <r>
      <rPr>
        <sz val="7"/>
        <color rgb="FFFF0000"/>
        <rFont val="宋体"/>
        <charset val="134"/>
      </rPr>
      <t>雷鸣</t>
    </r>
    <r>
      <rPr>
        <sz val="7"/>
        <rFont val="宋体"/>
        <charset val="134"/>
      </rPr>
      <t>、雷顺</t>
    </r>
  </si>
  <si>
    <t>杨爱方</t>
  </si>
  <si>
    <t>戴先银</t>
  </si>
  <si>
    <t>向和青、戴芳莹、戴涛</t>
  </si>
  <si>
    <t>雷大伟</t>
  </si>
  <si>
    <t>郑桂花、雷文球、雷友花、雷友叶、雷友华</t>
  </si>
  <si>
    <t>雷文高</t>
  </si>
  <si>
    <t>赵陆花、雷生军、雷丽丽、戴法青、雷华英</t>
  </si>
  <si>
    <t>赵陆花</t>
  </si>
  <si>
    <t>雷方</t>
  </si>
  <si>
    <t>戴先金、戴梦、戴旭</t>
  </si>
  <si>
    <t>雷大学</t>
  </si>
  <si>
    <r>
      <rPr>
        <sz val="7"/>
        <rFont val="宋体"/>
        <charset val="134"/>
      </rPr>
      <t xml:space="preserve">舒桂寸、覃菊寸、雷文海、雷雁、覃叶、 </t>
    </r>
    <r>
      <rPr>
        <sz val="7"/>
        <color rgb="FFFF0000"/>
        <rFont val="宋体"/>
        <charset val="134"/>
      </rPr>
      <t>雷文军</t>
    </r>
    <r>
      <rPr>
        <sz val="7"/>
        <rFont val="宋体"/>
        <charset val="134"/>
      </rPr>
      <t>、舒喜梅</t>
    </r>
  </si>
  <si>
    <t>戴焕龙</t>
  </si>
  <si>
    <t>戴小芳、戴小花、 戴小兵</t>
  </si>
  <si>
    <t>雷文银</t>
  </si>
  <si>
    <t>张青英、雷慧</t>
  </si>
  <si>
    <t>雷春凤</t>
  </si>
  <si>
    <r>
      <rPr>
        <sz val="7"/>
        <rFont val="宋体"/>
        <charset val="134"/>
      </rPr>
      <t>戴英猛、</t>
    </r>
    <r>
      <rPr>
        <sz val="7"/>
        <color rgb="FFFF0000"/>
        <rFont val="宋体"/>
        <charset val="134"/>
      </rPr>
      <t>戴银翠</t>
    </r>
    <r>
      <rPr>
        <sz val="7"/>
        <rFont val="宋体"/>
        <charset val="134"/>
      </rPr>
      <t>、戴蕾、戴鸣、戴淑君</t>
    </r>
  </si>
  <si>
    <t>雷大霞</t>
  </si>
  <si>
    <t>文思翠、雷文方、雷满英</t>
  </si>
  <si>
    <t>雷文雄</t>
  </si>
  <si>
    <t>向友风、戴菊英、雷链任、雷链铭</t>
  </si>
  <si>
    <t>雷大佑</t>
  </si>
  <si>
    <r>
      <rPr>
        <sz val="8"/>
        <rFont val="宋体"/>
        <charset val="134"/>
      </rPr>
      <t>雷连青、雷文贵、戴健群、雷瑞雪、</t>
    </r>
    <r>
      <rPr>
        <sz val="8"/>
        <color rgb="FFFF0000"/>
        <rFont val="宋体"/>
        <charset val="134"/>
      </rPr>
      <t>雷文福</t>
    </r>
    <r>
      <rPr>
        <sz val="8"/>
        <rFont val="宋体"/>
        <charset val="134"/>
      </rPr>
      <t>、石喜花 雷雨晴</t>
    </r>
  </si>
  <si>
    <t>雷文福</t>
  </si>
  <si>
    <t>雷大拾</t>
  </si>
  <si>
    <t>石竹翠、雷文东、雷二平</t>
  </si>
  <si>
    <t>雷望</t>
  </si>
  <si>
    <r>
      <rPr>
        <sz val="7"/>
        <rFont val="宋体"/>
        <charset val="134"/>
      </rPr>
      <t>向秀风、雷娟、雷艳、雷红、雷蓉、</t>
    </r>
    <r>
      <rPr>
        <sz val="7"/>
        <color rgb="FFFF0000"/>
        <rFont val="宋体"/>
        <charset val="134"/>
      </rPr>
      <t>雷大堂</t>
    </r>
  </si>
  <si>
    <t>雷育钦</t>
  </si>
  <si>
    <r>
      <rPr>
        <sz val="7"/>
        <color rgb="FFFF0000"/>
        <rFont val="宋体"/>
        <charset val="134"/>
      </rPr>
      <t>戴先和</t>
    </r>
    <r>
      <rPr>
        <sz val="7"/>
        <rFont val="宋体"/>
        <charset val="134"/>
      </rPr>
      <t>、戴水英</t>
    </r>
  </si>
  <si>
    <t>雷文忠</t>
  </si>
  <si>
    <t>雷瑾、张芳</t>
  </si>
  <si>
    <t>荆喜云、雷勇、雷翔、雷君华</t>
  </si>
  <si>
    <t>雷婷</t>
  </si>
  <si>
    <t>戴英学</t>
  </si>
  <si>
    <r>
      <rPr>
        <sz val="7"/>
        <rFont val="宋体"/>
        <charset val="134"/>
      </rPr>
      <t>戴焕美、戴焕国、梁付云、</t>
    </r>
    <r>
      <rPr>
        <sz val="7"/>
        <color rgb="FFFF0000"/>
        <rFont val="宋体"/>
        <charset val="134"/>
      </rPr>
      <t>戴先启</t>
    </r>
    <r>
      <rPr>
        <sz val="7"/>
        <rFont val="宋体"/>
        <charset val="134"/>
      </rPr>
      <t>、戴春华、戴菊花</t>
    </r>
  </si>
  <si>
    <t>戴先启</t>
  </si>
  <si>
    <t>陈世春</t>
  </si>
  <si>
    <t>叶冬云、陈娟、陈蓉</t>
  </si>
  <si>
    <t>戴世召</t>
  </si>
  <si>
    <t>戴先勇、戴检青</t>
  </si>
  <si>
    <t>戴先勇</t>
  </si>
  <si>
    <t>戴先忠</t>
  </si>
  <si>
    <t>邓春兰、戴阿勇、戴阿玲</t>
  </si>
  <si>
    <t>陈世海</t>
  </si>
  <si>
    <t>石荷花、陈梦婷、陈凯、陈红付</t>
  </si>
  <si>
    <t>陈亿富</t>
  </si>
  <si>
    <t>戴英文</t>
  </si>
  <si>
    <t>荆友英、戴倩、戴萌</t>
  </si>
  <si>
    <t>张军花</t>
  </si>
  <si>
    <r>
      <rPr>
        <sz val="7"/>
        <color rgb="FFFF0000"/>
        <rFont val="宋体"/>
        <charset val="134"/>
      </rPr>
      <t>戴英法</t>
    </r>
    <r>
      <rPr>
        <sz val="7"/>
        <rFont val="宋体"/>
        <charset val="134"/>
      </rPr>
      <t>、戴雨、戴先平、覃金风、戴小华</t>
    </r>
  </si>
  <si>
    <t>张君花</t>
  </si>
  <si>
    <t>戴生求</t>
  </si>
  <si>
    <t>禹福清、戴永玖、戴风娟</t>
  </si>
  <si>
    <t>戴先友</t>
  </si>
  <si>
    <t>雷桂风</t>
  </si>
  <si>
    <t>戴先有</t>
  </si>
  <si>
    <t>李腊云</t>
  </si>
  <si>
    <r>
      <rPr>
        <sz val="7"/>
        <color rgb="FFFF0000"/>
        <rFont val="宋体"/>
        <charset val="134"/>
      </rPr>
      <t>戴仕茂</t>
    </r>
    <r>
      <rPr>
        <sz val="7"/>
        <rFont val="宋体"/>
        <charset val="134"/>
      </rPr>
      <t>、戴先文、戴桂连</t>
    </r>
  </si>
  <si>
    <t>戴仕茂</t>
  </si>
  <si>
    <t>梁白云</t>
  </si>
  <si>
    <t>雷英、陈满连、雷霄、雷振华</t>
  </si>
  <si>
    <t>唐爱清、雷玉琴、雷蒙、雷彬</t>
  </si>
  <si>
    <t>戴先桂</t>
  </si>
  <si>
    <t>舒友风、戴艳清、戴艳好、戴生等</t>
  </si>
  <si>
    <t>戴先早</t>
  </si>
  <si>
    <t>雷金连、戴佳</t>
  </si>
  <si>
    <t>雷文和</t>
  </si>
  <si>
    <t>向玉连</t>
  </si>
  <si>
    <t>戴永华</t>
  </si>
  <si>
    <t>雷同兰、戴兰风、戴慧慧、戴君君</t>
  </si>
  <si>
    <t>雷塞华</t>
  </si>
  <si>
    <r>
      <rPr>
        <sz val="8"/>
        <color rgb="FFFF0000"/>
        <rFont val="宋体"/>
        <charset val="134"/>
      </rPr>
      <t>戴先右</t>
    </r>
    <r>
      <rPr>
        <sz val="8"/>
        <rFont val="宋体"/>
        <charset val="134"/>
      </rPr>
      <t>、戴健</t>
    </r>
  </si>
  <si>
    <t>戴维</t>
  </si>
  <si>
    <t>戴小英、陈涵东 陈冲</t>
  </si>
  <si>
    <t>戴宝珍</t>
  </si>
  <si>
    <t>陈君、陈世东</t>
  </si>
  <si>
    <t>雷文楚</t>
  </si>
  <si>
    <t>李小花、雷艳琴、雷生联</t>
  </si>
  <si>
    <t>戴先清</t>
  </si>
  <si>
    <t>戴英军、戴英刚、戴英强</t>
  </si>
  <si>
    <t>向水英</t>
  </si>
  <si>
    <t>宋金玉、向馨、向军、向勇、张兰香、向杰、贺美桂</t>
  </si>
  <si>
    <t>向兰凤</t>
  </si>
  <si>
    <t>陈慧</t>
  </si>
  <si>
    <t>戴英武</t>
  </si>
  <si>
    <t>雷小兰、戴阳</t>
  </si>
  <si>
    <t>雷大平</t>
  </si>
  <si>
    <t>向荷英、雷建华、雷云</t>
  </si>
  <si>
    <t>向荷英</t>
  </si>
  <si>
    <t>戴英军</t>
  </si>
  <si>
    <r>
      <rPr>
        <sz val="7"/>
        <rFont val="宋体"/>
        <charset val="134"/>
      </rPr>
      <t>黄月花、</t>
    </r>
    <r>
      <rPr>
        <sz val="7"/>
        <color rgb="FFFF0000"/>
        <rFont val="宋体"/>
        <charset val="134"/>
      </rPr>
      <t>戴先洪</t>
    </r>
    <r>
      <rPr>
        <sz val="7"/>
        <rFont val="宋体"/>
        <charset val="134"/>
      </rPr>
      <t>、戴桂英</t>
    </r>
  </si>
  <si>
    <t>雷海兵</t>
  </si>
  <si>
    <t>舒梅方、陈桂香、雷菊兰、雷红兰</t>
  </si>
  <si>
    <r>
      <rPr>
        <sz val="7"/>
        <rFont val="宋体"/>
        <charset val="134"/>
      </rPr>
      <t>戴金翠、</t>
    </r>
    <r>
      <rPr>
        <sz val="7"/>
        <color rgb="FFFF0000"/>
        <rFont val="宋体"/>
        <charset val="134"/>
      </rPr>
      <t>雷大生</t>
    </r>
    <r>
      <rPr>
        <sz val="7"/>
        <rFont val="宋体"/>
        <charset val="134"/>
      </rPr>
      <t>、雷建军</t>
    </r>
  </si>
  <si>
    <t>戴英付</t>
  </si>
  <si>
    <t>王春菊、戴叔琴、戴文文</t>
  </si>
  <si>
    <t>戴英富</t>
  </si>
  <si>
    <t>戴先逢</t>
  </si>
  <si>
    <t>雷菊连、戴利玲、雷利华 戴志雄</t>
  </si>
  <si>
    <t>雷文玉</t>
  </si>
  <si>
    <t>李连云、雷生军、舒兰英、雷生波、雷华、雷恒升</t>
  </si>
  <si>
    <t>舒银连、雷强</t>
  </si>
  <si>
    <t>雷大虎</t>
  </si>
  <si>
    <t>舒银连、雷文清、雷贵英、雷聪、雷赛珍</t>
  </si>
  <si>
    <t>梁  华</t>
  </si>
  <si>
    <t>舒花卉、梁珊珊、梁芳</t>
  </si>
  <si>
    <t>梁华</t>
  </si>
  <si>
    <t>雷文全</t>
  </si>
  <si>
    <t>向建云、雷剑</t>
  </si>
  <si>
    <t>石连英</t>
  </si>
  <si>
    <t>雷文付、舒云连、雷茂</t>
  </si>
  <si>
    <t>雷赛玲</t>
  </si>
  <si>
    <r>
      <rPr>
        <sz val="7"/>
        <color rgb="FFFF0000"/>
        <rFont val="宋体"/>
        <charset val="134"/>
      </rPr>
      <t>荆桂连</t>
    </r>
    <r>
      <rPr>
        <sz val="7"/>
        <rFont val="宋体"/>
        <charset val="134"/>
      </rPr>
      <t>、雷文东</t>
    </r>
  </si>
  <si>
    <t>雷赛林</t>
  </si>
  <si>
    <t>雷文有</t>
  </si>
  <si>
    <t>李小英、雷雨、雷雪、雷冰</t>
  </si>
  <si>
    <t>雷大林</t>
  </si>
  <si>
    <t>宋雪花、雷文海、向金华、雷小花、雷文波、李世景、 雷思琪</t>
  </si>
  <si>
    <t>舒凤梅</t>
  </si>
  <si>
    <t>雷海龙、雷万千、雷桂兰、舒月红、雷靖</t>
  </si>
  <si>
    <t>雷文洪</t>
  </si>
  <si>
    <t>戴翠英、雷佳俊</t>
  </si>
  <si>
    <t>雷文红</t>
  </si>
  <si>
    <t>雷大竹</t>
  </si>
  <si>
    <t>舒爱英、雷文富、雷军、雷文贵</t>
  </si>
  <si>
    <t>雷文秋</t>
  </si>
  <si>
    <t>贺连梅、雷建群</t>
  </si>
  <si>
    <t>张浦英</t>
  </si>
  <si>
    <t>雷赛华、雷文喜、雷志琴、雷文爱、雷娟、向君华</t>
  </si>
  <si>
    <t>戴先佑</t>
  </si>
  <si>
    <t>雷大楚</t>
  </si>
  <si>
    <t>叶友连、雷景</t>
  </si>
  <si>
    <t>戴和英</t>
  </si>
  <si>
    <r>
      <rPr>
        <sz val="7"/>
        <color rgb="FFFF0000"/>
        <rFont val="宋体"/>
        <charset val="134"/>
      </rPr>
      <t>雷文德</t>
    </r>
    <r>
      <rPr>
        <sz val="7"/>
        <rFont val="宋体"/>
        <charset val="134"/>
      </rPr>
      <t>、雷伟、雷佳</t>
    </r>
  </si>
  <si>
    <t>雷贤爱、雷蕾、雷晓艳</t>
  </si>
  <si>
    <t>雷大井</t>
  </si>
  <si>
    <t>舒清珍、雷文亮、雷文远、雷叶、雷小花、雷玲珍</t>
  </si>
  <si>
    <t>雷光英</t>
  </si>
  <si>
    <t>舒满兰、雷群、雷云</t>
  </si>
  <si>
    <t>雷大其</t>
  </si>
  <si>
    <t>朱菊兰、雷健成、黄河清、雷世荣、丁婷</t>
  </si>
  <si>
    <t>荆彩风、雷文强、戴拾青、雷小兰、雷鹏</t>
  </si>
  <si>
    <t>杨国方</t>
  </si>
  <si>
    <t>戴明钦、李凤云、杨英、杨贤、杨梅、杨满五</t>
  </si>
  <si>
    <t>杨春生</t>
  </si>
  <si>
    <t>杨吉贤</t>
  </si>
  <si>
    <t>石竹英、杨红亮、杨红梅、覃和英</t>
  </si>
  <si>
    <t>杨代熬</t>
  </si>
  <si>
    <t>张寸连、杨吉华、杨富英、舒叶、杨婷婷、杨梦园</t>
  </si>
  <si>
    <r>
      <rPr>
        <sz val="9"/>
        <rFont val="宋体"/>
        <charset val="134"/>
      </rPr>
      <t>杨代</t>
    </r>
    <r>
      <rPr>
        <sz val="9"/>
        <color rgb="FFFF0000"/>
        <rFont val="宋体"/>
        <charset val="134"/>
      </rPr>
      <t>敖</t>
    </r>
  </si>
  <si>
    <t>杨吉文</t>
  </si>
  <si>
    <t>罗宝珍、杨志军、杨志雄、郭心梅、杨鑫雅</t>
  </si>
  <si>
    <t>舒孝有</t>
  </si>
  <si>
    <t>戴友香、舒平、舒林、舒孝贵</t>
  </si>
  <si>
    <t>舒建华</t>
  </si>
  <si>
    <t>刘爱明、舒玉、舒友国</t>
  </si>
  <si>
    <t>杨吉前</t>
  </si>
  <si>
    <r>
      <rPr>
        <sz val="7"/>
        <color rgb="FFFF0000"/>
        <rFont val="宋体"/>
        <charset val="134"/>
      </rPr>
      <t>杨代来</t>
    </r>
    <r>
      <rPr>
        <sz val="7"/>
        <rFont val="宋体"/>
        <charset val="134"/>
      </rPr>
      <t>、雷冬青、杨德</t>
    </r>
  </si>
  <si>
    <t>荆纪德</t>
  </si>
  <si>
    <t>张碧英、荆菊花、荆仁薯</t>
  </si>
  <si>
    <t>杨吉喜</t>
  </si>
  <si>
    <t>荆福英、杨海梅、杨海波、杨代碧、杨满花</t>
  </si>
  <si>
    <t>杨建军</t>
  </si>
  <si>
    <t>邓红清、杨佳、杨海涛</t>
  </si>
  <si>
    <t>杨代福</t>
  </si>
  <si>
    <t>石富桂</t>
  </si>
  <si>
    <t>杨利军、李华、杨山子、杨世杰、杨银连、雷苏清</t>
  </si>
  <si>
    <t>杨吉富</t>
  </si>
  <si>
    <t>毛田英、杨波、张爱萍、杨丰玮、马自新、杨霞</t>
  </si>
  <si>
    <t>杨代礼</t>
  </si>
  <si>
    <t>杨吉元</t>
  </si>
  <si>
    <t>苏兰花、杨祥贤、杨爱连</t>
  </si>
  <si>
    <t>杨来</t>
  </si>
  <si>
    <t>梁沙青、杨彪、杨勇</t>
  </si>
  <si>
    <t>杨吉煦</t>
  </si>
  <si>
    <t>杨国、杨世霖、杨慧、杨群、雷小花</t>
  </si>
  <si>
    <t>杨代川</t>
  </si>
  <si>
    <t>邓求清、杨美英、杨凤英、杨友美</t>
  </si>
  <si>
    <t>舒孝元</t>
  </si>
  <si>
    <t>舒刚、舒秀英</t>
  </si>
  <si>
    <t>杨吉清</t>
  </si>
  <si>
    <t>舒冬菊、杨培贤、杨晓英、杨培均、严满莲、杨梦云、 杨梦欣</t>
  </si>
  <si>
    <t>杨吉照</t>
  </si>
  <si>
    <t>宋和花、杨秀、杨利、</t>
  </si>
  <si>
    <t>杨琳</t>
  </si>
  <si>
    <t>荆小英、杨美妍、杨心雨</t>
  </si>
  <si>
    <t>杨健</t>
  </si>
  <si>
    <t>向月香、杨梓铭</t>
  </si>
  <si>
    <t>杨小平</t>
  </si>
  <si>
    <t>邓艳群</t>
  </si>
  <si>
    <t>雷建梅</t>
  </si>
  <si>
    <t>戴金寸 雷丽</t>
  </si>
  <si>
    <t>杨吉同</t>
  </si>
  <si>
    <t>李经枚、杨明、舒满桃、杨宇峰、杨波、戴艳梅、杨俊豪</t>
  </si>
  <si>
    <t>杨吉告</t>
  </si>
  <si>
    <t>黄欢芳、杨洋喜、杨小英</t>
  </si>
  <si>
    <t>杨代元</t>
  </si>
  <si>
    <t>宋喜清</t>
  </si>
  <si>
    <t>杨华、杨会</t>
  </si>
  <si>
    <t>舒喜桂</t>
  </si>
  <si>
    <r>
      <rPr>
        <sz val="7"/>
        <rFont val="宋体"/>
        <charset val="134"/>
      </rPr>
      <t>杨拾花、杨满花、杨腊英、</t>
    </r>
    <r>
      <rPr>
        <sz val="7"/>
        <color rgb="FFFF0000"/>
        <rFont val="宋体"/>
        <charset val="134"/>
      </rPr>
      <t>雷大友</t>
    </r>
    <r>
      <rPr>
        <sz val="7"/>
        <rFont val="宋体"/>
        <charset val="134"/>
      </rPr>
      <t>、雷芳、雷园园、杨秀花</t>
    </r>
  </si>
  <si>
    <t>杨拾花</t>
  </si>
  <si>
    <t>雷大友</t>
  </si>
  <si>
    <t>杨代东</t>
  </si>
  <si>
    <t>向青莲、杨柳、杨松</t>
  </si>
  <si>
    <t>杨代方</t>
  </si>
  <si>
    <t>舒喜英、杨峰</t>
  </si>
  <si>
    <t>杨代红</t>
  </si>
  <si>
    <t>张和寸、杨威、舒遂祥</t>
  </si>
  <si>
    <t>杨代良</t>
  </si>
  <si>
    <t>杨梅花、杨满花</t>
  </si>
  <si>
    <t>宋松桂</t>
  </si>
  <si>
    <t>杨早</t>
  </si>
  <si>
    <t>杨吉考</t>
  </si>
  <si>
    <t>舒培遂、杨友</t>
  </si>
  <si>
    <t>彭玉连</t>
  </si>
  <si>
    <t>杨晓群、杨祥平</t>
  </si>
  <si>
    <t>杨代成</t>
  </si>
  <si>
    <t>戴凤青、杨建华、杨桂华</t>
  </si>
  <si>
    <t>杨吉财</t>
  </si>
  <si>
    <t>覃建凤、杨红军、杨飞</t>
  </si>
  <si>
    <t>杨吉良</t>
  </si>
  <si>
    <t>蒲福珍、杨喜、杨小冬、杨悦</t>
  </si>
  <si>
    <t>杨大周（曾用名杨代洲）</t>
  </si>
  <si>
    <t>张瑞林、杨红、杨叶华（15007457973）</t>
  </si>
  <si>
    <t>杨大周</t>
  </si>
  <si>
    <t>杨代高</t>
  </si>
  <si>
    <t>覃月英、杨吉培、杨菊花、刘婷、杨俊杰、杨凤华</t>
  </si>
  <si>
    <t>杨吉国</t>
  </si>
  <si>
    <t>覃逢连、杨代群、向云花、杨育才、杨满英、杨吉连 、石喜连、杨雄</t>
  </si>
  <si>
    <t>王喜桂（已亡）</t>
  </si>
  <si>
    <t>肖建仙、杨乐、杨湾、杨中华、杨金华</t>
  </si>
  <si>
    <t>杨满红</t>
  </si>
  <si>
    <t>石喜梅</t>
  </si>
  <si>
    <t>杨吉金、严桂花、杨宇轩、杨军</t>
  </si>
  <si>
    <t>黄芳</t>
  </si>
  <si>
    <t>杨小兰</t>
  </si>
  <si>
    <t>杨明</t>
  </si>
  <si>
    <t>杨吉彪</t>
  </si>
  <si>
    <t>唐福青、杨杰、杨冬美</t>
  </si>
  <si>
    <t>陈润清</t>
  </si>
  <si>
    <t>杨艳、杨娟、杨秀、杨归</t>
  </si>
  <si>
    <t>杨吉和</t>
  </si>
  <si>
    <t>石宝翠、杨容、杨强</t>
  </si>
  <si>
    <t>郑月英</t>
  </si>
  <si>
    <r>
      <rPr>
        <sz val="7"/>
        <color rgb="FFFF0000"/>
        <rFont val="宋体"/>
        <charset val="134"/>
      </rPr>
      <t>杨代敬</t>
    </r>
    <r>
      <rPr>
        <sz val="7"/>
        <rFont val="宋体"/>
        <charset val="134"/>
      </rPr>
      <t>、杨涛</t>
    </r>
  </si>
  <si>
    <t>杨吉洲</t>
  </si>
  <si>
    <t>宋满凤、杨小春、杨方、杨常</t>
  </si>
  <si>
    <t>杨吉周</t>
  </si>
  <si>
    <t>杨福翠</t>
  </si>
  <si>
    <t>杨代云</t>
  </si>
  <si>
    <t>雷付连、杨勇、舒满寸、杨芳、杨鹏飞、杨欣、杨小红</t>
  </si>
  <si>
    <t>杨代爱</t>
  </si>
  <si>
    <t>张松青、杨吉顺、郑满霞、杨晶晶、杨锐</t>
  </si>
  <si>
    <t>杨吉顺</t>
  </si>
  <si>
    <t>杨吉康</t>
  </si>
  <si>
    <t>杨乔花、杨海</t>
  </si>
  <si>
    <t>雷大沙</t>
  </si>
  <si>
    <t>蒲竹云、雷健、雷康、雷艳艳、陈桂美、肖红叶</t>
  </si>
  <si>
    <t>雷光求</t>
  </si>
  <si>
    <t>肖菊兰、雷大高、舒福桂、雷文源、雷大祥、邓满桂、 雷文有、雷水清</t>
  </si>
  <si>
    <t>朱桂花</t>
  </si>
  <si>
    <t>雷文强、邓丽萍、雷福美、雷琼、雷生候、雷桂美</t>
  </si>
  <si>
    <t>雷文强</t>
  </si>
  <si>
    <t>雷大立</t>
  </si>
  <si>
    <t>段要金、雷文清、雷腊清、向志云</t>
  </si>
  <si>
    <t>雷大和</t>
  </si>
  <si>
    <t>向喜连、雷文友、段艳华、雷乐乐、雷文爱、覃金艳</t>
  </si>
  <si>
    <t>石贤桂、雷文顺、雷文利</t>
  </si>
  <si>
    <t>雷幼清</t>
  </si>
  <si>
    <t>雷发清</t>
  </si>
  <si>
    <t>雷幼青</t>
  </si>
  <si>
    <t>雷大连</t>
  </si>
  <si>
    <t>舒含梅、雷文高、郑润凤、雷民、雷华英</t>
  </si>
  <si>
    <t>杨代柱</t>
  </si>
  <si>
    <t>王良云</t>
  </si>
  <si>
    <t>黄孝付</t>
  </si>
  <si>
    <t>黄友明、黄玉连、 陈竹美</t>
  </si>
  <si>
    <t>雷多清</t>
  </si>
  <si>
    <t>雷大志</t>
  </si>
  <si>
    <t>舒友钦、雷文武、舒满翠、雷松、雷文祥、彭风连、雷生磊</t>
  </si>
  <si>
    <t>雷大君</t>
  </si>
  <si>
    <t>雷文常、陈蓉、雷润绮</t>
  </si>
  <si>
    <t>雷光清</t>
  </si>
  <si>
    <t>向月英、雷本清、雷腊清、雷小清</t>
  </si>
  <si>
    <t>杨代文</t>
  </si>
  <si>
    <t>宋桂兰、杨斌、杨珊珊、陈喜兰</t>
  </si>
  <si>
    <t>雷大金</t>
  </si>
  <si>
    <t>向淑英、舒珍连、雷大银、雷小花、雷晓燕、雷鸣</t>
  </si>
  <si>
    <t>雷建华</t>
  </si>
  <si>
    <t>舒冬清、雷文永、雷文东</t>
  </si>
  <si>
    <t>雷孟陶</t>
  </si>
  <si>
    <t>舒喜花、雷晶晶</t>
  </si>
  <si>
    <t>雷大告</t>
  </si>
  <si>
    <t>宋银清、雷文斌、雷艳英</t>
  </si>
  <si>
    <t>雷光其</t>
  </si>
  <si>
    <t>杨建翠</t>
  </si>
  <si>
    <t>雷光期</t>
  </si>
  <si>
    <t>雷大兵</t>
  </si>
  <si>
    <t>陈月英、雷小春</t>
  </si>
  <si>
    <t>陈月英</t>
  </si>
  <si>
    <t>雷大宪</t>
  </si>
  <si>
    <t>戴桂清、雷小兵、向桂汾、雷诗琦、雷晓英</t>
  </si>
  <si>
    <t>雷大春</t>
  </si>
  <si>
    <t>毛云风、雷文杰</t>
  </si>
  <si>
    <t>雷振宇</t>
  </si>
  <si>
    <t>雷大省</t>
  </si>
  <si>
    <t>向林桂、雷涛、雷丽、雷阳</t>
  </si>
  <si>
    <t>雷大华</t>
  </si>
  <si>
    <t>张庆慧、雷雨、雷蓉</t>
  </si>
  <si>
    <t>雷大国</t>
  </si>
  <si>
    <t>张红艳、雷丽萍、雷丽姣、雷丽霞、雷翔</t>
  </si>
  <si>
    <t>杨建光</t>
  </si>
  <si>
    <r>
      <rPr>
        <sz val="7"/>
        <color rgb="FFFF0000"/>
        <rFont val="宋体"/>
        <charset val="134"/>
      </rPr>
      <t>杨代治</t>
    </r>
    <r>
      <rPr>
        <sz val="7"/>
        <rFont val="宋体"/>
        <charset val="134"/>
      </rPr>
      <t>、戴玉连、杨秀梅、杨艳梅、杨艳红、杨建文、杨晓芳、张菊、杨肖川</t>
    </r>
  </si>
  <si>
    <t>杨代治</t>
  </si>
  <si>
    <t>舒易桂</t>
  </si>
  <si>
    <t>雷大桂、雷文平、雷杰、雷文军、雷云、 武小红</t>
  </si>
  <si>
    <t>夏青艳、雷生伟、雷丽芳</t>
  </si>
  <si>
    <t>舒菊芳</t>
  </si>
  <si>
    <t>雷铁生、雷梦蝶、雷梅美、刘叶</t>
  </si>
  <si>
    <t>杨吉容</t>
  </si>
  <si>
    <t>李菊云、杨雪、杨秀群、杨慧慧、杨四梅、覃和钦</t>
  </si>
  <si>
    <t>杨吉军</t>
  </si>
  <si>
    <t>石月清、杨铁</t>
  </si>
  <si>
    <t>毛生来</t>
  </si>
  <si>
    <t>张友凤、毛菊花、毛慧军、毛爱花、戴艳梅</t>
  </si>
  <si>
    <t>雷光前</t>
  </si>
  <si>
    <t>黄建翠、杨洪望、雷容清</t>
  </si>
  <si>
    <t>雷大喜</t>
  </si>
  <si>
    <t>黄满兰、雷叶清</t>
  </si>
  <si>
    <t>雷大仕</t>
  </si>
  <si>
    <t>李清菊、雷健、雷伍清</t>
  </si>
  <si>
    <t>雷大易</t>
  </si>
  <si>
    <t>张良云、雷大洪、舒满连、雷梅梅、雷方清</t>
  </si>
  <si>
    <t>雷大元</t>
  </si>
  <si>
    <t>石伍香、雷文波、雷文富</t>
  </si>
  <si>
    <t>雷大贤</t>
  </si>
  <si>
    <t>覃水桂、雷文权、雷月清</t>
  </si>
  <si>
    <t>雷大刚</t>
  </si>
  <si>
    <t>郑九凤、雷春英、雷桂英、王碧英</t>
  </si>
  <si>
    <t>雷大水</t>
  </si>
  <si>
    <t>戴菊连、雷菲菲、雷玲玲</t>
  </si>
  <si>
    <t>石通平</t>
  </si>
  <si>
    <r>
      <rPr>
        <sz val="7"/>
        <rFont val="宋体"/>
        <charset val="134"/>
      </rPr>
      <t>雷月清、石丽君、</t>
    </r>
    <r>
      <rPr>
        <sz val="7"/>
        <color rgb="FFFF0000"/>
        <rFont val="宋体"/>
        <charset val="134"/>
      </rPr>
      <t>雷光洪</t>
    </r>
    <r>
      <rPr>
        <sz val="7"/>
        <rFont val="宋体"/>
        <charset val="134"/>
      </rPr>
      <t>、雷腊清</t>
    </r>
  </si>
  <si>
    <t>雷大周</t>
  </si>
  <si>
    <t>王艳翠、雷雯慧、雷文阳</t>
  </si>
  <si>
    <t>雷大江</t>
  </si>
  <si>
    <t>邓良桂、雷游</t>
  </si>
  <si>
    <t>雷大福</t>
  </si>
  <si>
    <t>雷友美、雷文能</t>
  </si>
  <si>
    <t>雷大作</t>
  </si>
  <si>
    <t>王水芳、雷红英、雷中华、 雷丽军</t>
  </si>
  <si>
    <t>杨春凤</t>
  </si>
  <si>
    <t>刘桂香、刘春香、 雷文、雷生启、雷刘炜</t>
  </si>
  <si>
    <t>杨腊花、雷雨、雷梅</t>
  </si>
  <si>
    <t>雷大勇</t>
  </si>
  <si>
    <t>苏白花、雷小丹、雷小凤、雷利华</t>
  </si>
  <si>
    <t>雷大铁</t>
  </si>
  <si>
    <t>舒喜花、雷秀琴、雷秀田</t>
  </si>
  <si>
    <t>雷大章</t>
  </si>
  <si>
    <t>石文菊、雷小芳、雷文洁、雷文涛、李满桂</t>
  </si>
  <si>
    <t>雷大军</t>
  </si>
  <si>
    <t>李梅连、雷治英、雷满英、雷友英、雷文红</t>
  </si>
  <si>
    <t>雷大忠</t>
  </si>
  <si>
    <t>田玉华、雷幼清、雷文杰</t>
  </si>
  <si>
    <t>雷大胜</t>
  </si>
  <si>
    <t>李君珍、雷文海</t>
  </si>
  <si>
    <t>舒易良</t>
  </si>
  <si>
    <t>王友钦、舒会、舒南梅、舒姣</t>
  </si>
  <si>
    <t>刘让喜</t>
  </si>
  <si>
    <t>舒桂风、刘陶华、刘梅香、刘桂花</t>
  </si>
  <si>
    <t>仁里冲村合计</t>
  </si>
  <si>
    <t>仁里冲</t>
  </si>
  <si>
    <t>雷生干</t>
  </si>
  <si>
    <t>舒风花、雷爽、雷小群</t>
  </si>
  <si>
    <t>雷文学</t>
  </si>
  <si>
    <t>杨梅、雷祥、雷艳</t>
  </si>
  <si>
    <t>向金香、雷文贵、雷雨露</t>
  </si>
  <si>
    <t>雷大青</t>
  </si>
  <si>
    <r>
      <rPr>
        <sz val="7"/>
        <color rgb="FFFF0000"/>
        <rFont val="宋体"/>
        <charset val="134"/>
      </rPr>
      <t>雷文友</t>
    </r>
    <r>
      <rPr>
        <sz val="7"/>
        <rFont val="宋体"/>
        <charset val="134"/>
      </rPr>
      <t>、贺玲、雷皓蓝、雷建文、李桃、雷生杰</t>
    </r>
  </si>
  <si>
    <t>雷大清</t>
  </si>
  <si>
    <t>雷文友</t>
  </si>
  <si>
    <t>刘培珍</t>
  </si>
  <si>
    <t>舒勇</t>
  </si>
  <si>
    <t>雷文铁</t>
  </si>
  <si>
    <t>朱海霞、雷紫艺、雷紫倩、雷玉珍、雷文刚、肖云、雷紫云</t>
  </si>
  <si>
    <t>雷生姜</t>
  </si>
  <si>
    <r>
      <rPr>
        <sz val="7"/>
        <rFont val="宋体"/>
        <charset val="134"/>
      </rPr>
      <t xml:space="preserve">王伍风、雷喜莲、雷友莲、舒莲华 </t>
    </r>
    <r>
      <rPr>
        <sz val="7"/>
        <color rgb="FFFF0000"/>
        <rFont val="宋体"/>
        <charset val="134"/>
      </rPr>
      <t>雷文其</t>
    </r>
    <r>
      <rPr>
        <sz val="7"/>
        <rFont val="宋体"/>
        <charset val="134"/>
      </rPr>
      <t>、雷俊杰</t>
    </r>
  </si>
  <si>
    <t>杨文珍、雷花风、雷文水、 戴满英 雷鑫武、张小兰、雷翔</t>
  </si>
  <si>
    <t>雷文孝</t>
  </si>
  <si>
    <t>张云风、雷兰莲、雷生喜、 张艳、雷蒙、雷生礼、荆松莲、 雷小征、雷滨诚、雷滨艳</t>
  </si>
  <si>
    <t>杨礼华</t>
  </si>
  <si>
    <t>肖满香、杨斌、杨广、杨肖依</t>
  </si>
  <si>
    <t>杨记华</t>
  </si>
  <si>
    <t>魏友桂</t>
  </si>
  <si>
    <r>
      <rPr>
        <sz val="7"/>
        <color rgb="FFFF0000"/>
        <rFont val="宋体"/>
        <charset val="134"/>
      </rPr>
      <t>雷文连</t>
    </r>
    <r>
      <rPr>
        <sz val="7"/>
        <rFont val="宋体"/>
        <charset val="134"/>
      </rPr>
      <t>、雷春、雷生求、雷生成</t>
    </r>
  </si>
  <si>
    <t>雷文生</t>
  </si>
  <si>
    <t>舒菊花、雷生容、雷小丽</t>
  </si>
  <si>
    <t>雷文进</t>
  </si>
  <si>
    <t>向班花、雷生洁、雷生华</t>
  </si>
  <si>
    <t>向涛</t>
  </si>
  <si>
    <t>黄生菊、向纯金、向浪、向舟、向松花、 向贵花、 雷爱寸</t>
  </si>
  <si>
    <t>雷文元</t>
  </si>
  <si>
    <t>文后英、雷生健、雷生伟、雷生良、李风寸</t>
  </si>
  <si>
    <t>雷文清</t>
  </si>
  <si>
    <t>舒满风、雷生军、郑友花、雷小倩、雷怡凯、雷香封、雷春莲、雷腊莲</t>
  </si>
  <si>
    <t>雷文青</t>
  </si>
  <si>
    <t>刘水珍、雷生富、黄自兰、雷慧娟、雷生贵、刘胡连、 雷丁珲</t>
  </si>
  <si>
    <t>张春华</t>
  </si>
  <si>
    <t>雷文贤、雷平、雷斌</t>
  </si>
  <si>
    <t>雷文树</t>
  </si>
  <si>
    <t>舒桂花、雷生方</t>
  </si>
  <si>
    <t>雷文年</t>
  </si>
  <si>
    <t>付梅娥</t>
  </si>
  <si>
    <t>雷清连、雷生友、陈美英、 雷陈、雷生其、舒石连、雷小英、雷钢、雷生福</t>
  </si>
  <si>
    <t>傅梅娥</t>
  </si>
  <si>
    <t>雷大亮</t>
  </si>
  <si>
    <t>雷满风、雷文车、舒美英、雷冬</t>
  </si>
  <si>
    <t>雷文车</t>
  </si>
  <si>
    <t>雷生楚</t>
  </si>
  <si>
    <t>向友玉、雷建华、雷春华、雷军、石满清、雷美怡、雷秋华、雷东华</t>
  </si>
  <si>
    <t>雷大细</t>
  </si>
  <si>
    <t>夏拾英、舒梅桂、雷香梅、雷文爱、舒友莲、雷生海、石珍英、雷丽萍、雷小艳</t>
  </si>
  <si>
    <t>舒菊花</t>
  </si>
  <si>
    <t>雷生和、雷慧婷</t>
  </si>
  <si>
    <t>雷生和</t>
  </si>
  <si>
    <t>雷生高</t>
  </si>
  <si>
    <t>舒爱华、雷小叶、雷小芳、雷小梅</t>
  </si>
  <si>
    <t>向珍桂</t>
  </si>
  <si>
    <r>
      <rPr>
        <sz val="7"/>
        <rFont val="宋体"/>
        <charset val="134"/>
      </rPr>
      <t>吴小云、雷胜兰、雷小露、雷大旺、</t>
    </r>
    <r>
      <rPr>
        <sz val="7"/>
        <color rgb="FFFF0000"/>
        <rFont val="宋体"/>
        <charset val="134"/>
      </rPr>
      <t>雷文红</t>
    </r>
    <r>
      <rPr>
        <sz val="7"/>
        <rFont val="宋体"/>
        <charset val="134"/>
      </rPr>
      <t>、雷春苗、 雷春凤</t>
    </r>
  </si>
  <si>
    <t>雷文林</t>
  </si>
  <si>
    <t>石竹云、雷大兴、向菊英、雷生问、雷文仕、罗清秀、 雷生刚</t>
  </si>
  <si>
    <t>雷文国</t>
  </si>
  <si>
    <t>戴秀清、雷晴、雷警</t>
  </si>
  <si>
    <t>雷文东</t>
  </si>
  <si>
    <t>李春兰、雷菲、雷翔</t>
  </si>
  <si>
    <t>雷望国</t>
  </si>
  <si>
    <t>戴喜桂、雷生辉、雷生建</t>
  </si>
  <si>
    <t>雷大来</t>
  </si>
  <si>
    <t>舒会君、雷建平、舒艳群、雷凡、雷军平、肖爱娥、雷欣</t>
  </si>
  <si>
    <t>舒会君</t>
  </si>
  <si>
    <t>徐志芳、雷生发、雷玉群、雷生达</t>
  </si>
  <si>
    <t>徐志芳</t>
  </si>
  <si>
    <t>舒象成</t>
  </si>
  <si>
    <t>荆叶、舒慧娟、舒俊杰、舒易治、石莲花</t>
  </si>
  <si>
    <t>荆仁革</t>
  </si>
  <si>
    <t>雷喜芳、荆纪礼、舒梅英</t>
  </si>
  <si>
    <t>雷文水</t>
  </si>
  <si>
    <t>荆翠风、雷爱香、雷婷、李喜兰、雷琴、雷健</t>
  </si>
  <si>
    <t>石友连</t>
  </si>
  <si>
    <t>雷祥、石丽君、陈盛蝶</t>
  </si>
  <si>
    <t>夏莲凤</t>
  </si>
  <si>
    <t>雷玉莲、舒友平、舒雪、舒慧芳、舒艳钦</t>
  </si>
  <si>
    <t>夏松花</t>
  </si>
  <si>
    <r>
      <rPr>
        <sz val="8"/>
        <color rgb="FFFF0000"/>
        <rFont val="宋体"/>
        <charset val="134"/>
      </rPr>
      <t>雷大仁</t>
    </r>
    <r>
      <rPr>
        <sz val="8"/>
        <rFont val="宋体"/>
        <charset val="134"/>
      </rPr>
      <t>、向腊香、雷倩倩、雷兵、雷贤、雷英</t>
    </r>
  </si>
  <si>
    <t>雷文顺</t>
  </si>
  <si>
    <t>雷艳群、雷采群、舒迪英</t>
  </si>
  <si>
    <t>杨秋连、雷英、雷云、雷亚运</t>
  </si>
  <si>
    <t>雷云</t>
  </si>
  <si>
    <t>舒双钦</t>
  </si>
  <si>
    <t>雷大俊、雷丽群、雷文喜</t>
  </si>
  <si>
    <t>雷文家</t>
  </si>
  <si>
    <t>龚细珍、雷小平、雷小丽</t>
  </si>
  <si>
    <t>雷大成</t>
  </si>
  <si>
    <t>郑竹连、雷艳梅、雷艳群</t>
  </si>
  <si>
    <t>雷文喜</t>
  </si>
  <si>
    <r>
      <rPr>
        <sz val="7"/>
        <rFont val="宋体"/>
        <charset val="134"/>
      </rPr>
      <t>郑梅青、</t>
    </r>
    <r>
      <rPr>
        <sz val="7"/>
        <color rgb="FFFF0000"/>
        <rFont val="宋体"/>
        <charset val="134"/>
      </rPr>
      <t>雷大猛</t>
    </r>
    <r>
      <rPr>
        <sz val="7"/>
        <rFont val="宋体"/>
        <charset val="134"/>
      </rPr>
      <t>、黄付翠、雷旭、雷文平、陈艳、雷超、雷文雨、雷小英、</t>
    </r>
    <r>
      <rPr>
        <sz val="7"/>
        <color rgb="FFFF0000"/>
        <rFont val="宋体"/>
        <charset val="134"/>
      </rPr>
      <t>雷大仁</t>
    </r>
    <r>
      <rPr>
        <sz val="7"/>
        <rFont val="宋体"/>
        <charset val="134"/>
      </rPr>
      <t>、雷花</t>
    </r>
  </si>
  <si>
    <t>雷大仁</t>
  </si>
  <si>
    <t>舒和英</t>
  </si>
  <si>
    <t>向锦、舒建军、舒芬</t>
  </si>
  <si>
    <t>荆纪祥</t>
  </si>
  <si>
    <t>戴富花、荆容、荆沙、荆肖</t>
  </si>
  <si>
    <t>郑水莲</t>
  </si>
  <si>
    <r>
      <rPr>
        <sz val="7"/>
        <color rgb="FFFF0000"/>
        <rFont val="宋体"/>
        <charset val="134"/>
      </rPr>
      <t>雷大高</t>
    </r>
    <r>
      <rPr>
        <sz val="7"/>
        <rFont val="宋体"/>
        <charset val="134"/>
      </rPr>
      <t>、雷杰、雷丽、雷萤</t>
    </r>
  </si>
  <si>
    <t>雷大祥</t>
  </si>
  <si>
    <t>荆建华、雷艳、雷军、雷明</t>
  </si>
  <si>
    <t>戴竹青、雷虎、蔡升香、雷爱芳、雷慧、雷诗 雷艳</t>
  </si>
  <si>
    <t>石必香</t>
  </si>
  <si>
    <t>雷生喜、雷秀兰</t>
  </si>
  <si>
    <t>石碧香</t>
  </si>
  <si>
    <t>向型富</t>
  </si>
  <si>
    <t>向积生、向喜芳、雷丽梅、向卉、向晓阳、向洁</t>
  </si>
  <si>
    <t>向吉生</t>
  </si>
  <si>
    <t>郑明和</t>
  </si>
  <si>
    <t>石辅香、郑芬、郑佩、郑园</t>
  </si>
  <si>
    <t>雷生喜、刘桂园、雷小芳</t>
  </si>
  <si>
    <t>荆纪文</t>
  </si>
  <si>
    <t>雷治贵、荆仁革、雷喜芳、荆梦龙、荆梦蛟、荆华</t>
  </si>
  <si>
    <t>荆纪满</t>
  </si>
  <si>
    <t>肖竹桂、荆茂、荆满凤</t>
  </si>
  <si>
    <t>舒求英</t>
  </si>
  <si>
    <t>雷田钦、荆纪清、荆长生、荆红爱、荆红军、荆洁</t>
  </si>
  <si>
    <t>荆连凤</t>
  </si>
  <si>
    <t>郑明钦、熊小英、郑霞、郑小艳、郑宋</t>
  </si>
  <si>
    <t>荆连飞</t>
  </si>
  <si>
    <t>郑明应</t>
  </si>
  <si>
    <t>舒兰花、郑自水、郑自长、郑治连</t>
  </si>
  <si>
    <t>荆纪铁</t>
  </si>
  <si>
    <t>向腊珍、荆涛、荆翔、荆秀英</t>
  </si>
  <si>
    <t>荆长生</t>
  </si>
  <si>
    <t>张友英</t>
  </si>
  <si>
    <t>舒贵寸、张梅、堪连兴、张嫒、张丽萍</t>
  </si>
  <si>
    <t>赵金元</t>
  </si>
  <si>
    <t>赵兴明、包晓秀、赵兰萤、赵饮悦</t>
  </si>
  <si>
    <t>雷文刚</t>
  </si>
  <si>
    <t>舒治英、雷小春、雷连春、雷盛林、夏寸玉</t>
  </si>
  <si>
    <t>郑明喜</t>
  </si>
  <si>
    <t>向松花、郑国华、郑自龙</t>
  </si>
  <si>
    <t>张端英</t>
  </si>
  <si>
    <t>郑明信</t>
  </si>
  <si>
    <t>郑峰波</t>
  </si>
  <si>
    <t>郑自波、粱莹莹、黄丽</t>
  </si>
  <si>
    <t>荆纪明</t>
  </si>
  <si>
    <t>张强文、荆仁东</t>
  </si>
  <si>
    <t>荆纪和</t>
  </si>
  <si>
    <t>雷友兰、荆沙、荆宁</t>
  </si>
  <si>
    <t>王行友</t>
  </si>
  <si>
    <t>王生其、雷菊英、王行培、王辉、王行礼</t>
  </si>
  <si>
    <t>舒孝喜</t>
  </si>
  <si>
    <t>李江华、舒友军、舒友民</t>
  </si>
  <si>
    <t>王生刚</t>
  </si>
  <si>
    <t>张青花、王佳懿</t>
  </si>
  <si>
    <r>
      <rPr>
        <sz val="8"/>
        <rFont val="宋体"/>
        <charset val="134"/>
      </rPr>
      <t xml:space="preserve">舒水莲  </t>
    </r>
    <r>
      <rPr>
        <sz val="9"/>
        <rFont val="宋体"/>
        <charset val="134"/>
      </rPr>
      <t xml:space="preserve">             </t>
    </r>
    <r>
      <rPr>
        <sz val="7"/>
        <rFont val="宋体"/>
        <charset val="134"/>
      </rPr>
      <t>（已死亡）</t>
    </r>
  </si>
  <si>
    <t>向银连</t>
  </si>
  <si>
    <t>雷文喜、向姐妹、雷爱华</t>
  </si>
  <si>
    <t>杨水翠</t>
  </si>
  <si>
    <r>
      <rPr>
        <sz val="7"/>
        <color rgb="FFFF0000"/>
        <rFont val="宋体"/>
        <charset val="134"/>
      </rPr>
      <t>王生学</t>
    </r>
    <r>
      <rPr>
        <sz val="7"/>
        <rFont val="宋体"/>
        <charset val="134"/>
      </rPr>
      <t>、王行健、王娟</t>
    </r>
  </si>
  <si>
    <t>郑华风</t>
  </si>
  <si>
    <r>
      <rPr>
        <sz val="7"/>
        <color rgb="FFFF0000"/>
        <rFont val="宋体"/>
        <charset val="134"/>
      </rPr>
      <t>王行忠</t>
    </r>
    <r>
      <rPr>
        <sz val="7"/>
        <rFont val="宋体"/>
        <charset val="134"/>
      </rPr>
      <t>、王斌、王梅、王林</t>
    </r>
  </si>
  <si>
    <t>郑金风</t>
  </si>
  <si>
    <r>
      <rPr>
        <sz val="7"/>
        <color rgb="FFFF0000"/>
        <rFont val="宋体"/>
        <charset val="134"/>
      </rPr>
      <t>荆纪爱</t>
    </r>
    <r>
      <rPr>
        <sz val="7"/>
        <rFont val="宋体"/>
        <charset val="134"/>
      </rPr>
      <t>、荆丽英、荆丽芳</t>
    </r>
  </si>
  <si>
    <t>雷万贤</t>
  </si>
  <si>
    <t>戴玉金、雷生祥、陈叶</t>
  </si>
  <si>
    <t>荆纪云</t>
  </si>
  <si>
    <t>雷和翠、荆喜云</t>
  </si>
  <si>
    <t>舒业来</t>
  </si>
  <si>
    <t>张兰钦、舒孝红、戴元清、舒肖思、舒萍、张小立、舒圆圆、舒孝平</t>
  </si>
  <si>
    <t>舒业耒</t>
  </si>
  <si>
    <t>雷文权</t>
  </si>
  <si>
    <t>向笑英、雷慧、雷杰</t>
  </si>
  <si>
    <t>雷大高</t>
  </si>
  <si>
    <t>王行军</t>
  </si>
  <si>
    <t>李永钦、雷连英、 王思聪</t>
  </si>
  <si>
    <t>王生和</t>
  </si>
  <si>
    <t>邓淑芳、王娟、王飞龙、王慧琳、王鹏、王长环</t>
  </si>
  <si>
    <t>王生坪</t>
  </si>
  <si>
    <t>杨梅桂、王生成、王蔡、王若婷、秦月秀</t>
  </si>
  <si>
    <t>王生求</t>
  </si>
  <si>
    <t>王荷风、王行华、段晓丽、王叶、王健、 王林</t>
  </si>
  <si>
    <t>王生伟</t>
  </si>
  <si>
    <t>舒菊桂、舒良芳、王涛</t>
  </si>
  <si>
    <t>王生铁</t>
  </si>
  <si>
    <t>石荷连、王静、王湘文</t>
  </si>
  <si>
    <t>雷银成</t>
  </si>
  <si>
    <t>舒冬香、雷晓英、雷文飞、雷文云</t>
  </si>
  <si>
    <t>舒玉英、雷文全、向孝英、雷微微、雷健伟</t>
  </si>
  <si>
    <t>王腊翠</t>
  </si>
  <si>
    <t>雷生家、雷春叶、雷慧</t>
  </si>
  <si>
    <t>舒凤桂</t>
  </si>
  <si>
    <t>荆纪平、宋伍珍、荆茂林、荆红杰、荆红勇、荆纪春、宋金芳、荆霞、荆鑫、荆纪友、舒桂兰、荆秀梅</t>
  </si>
  <si>
    <t>邓意生</t>
  </si>
  <si>
    <t>邓宇连、李青华、邓小曼、邓承贤</t>
  </si>
  <si>
    <t>雷文行</t>
  </si>
  <si>
    <t>张满翠、田英、雷倩倩、雷瑶瑶</t>
  </si>
  <si>
    <t>王海群、雷健美、雷健洁</t>
  </si>
  <si>
    <t>王生友</t>
  </si>
  <si>
    <t>王春华、王英、王行厂</t>
  </si>
  <si>
    <t>王生文</t>
  </si>
  <si>
    <t>宋金表、王晓英、王行田、王行刚</t>
  </si>
  <si>
    <t>王长青</t>
  </si>
  <si>
    <t>黎金玉、王生旺、邓云桂、王亚荣、王行、王菲、贺艳</t>
  </si>
  <si>
    <t>王青雨</t>
  </si>
  <si>
    <t>舒能桂、王锦、王香云、王培喜</t>
  </si>
  <si>
    <t>王清宇</t>
  </si>
  <si>
    <t>雷健祥</t>
  </si>
  <si>
    <t>段小叶、雷乐乐</t>
  </si>
  <si>
    <t>雷建祥</t>
  </si>
  <si>
    <t>雷芳钦</t>
  </si>
  <si>
    <r>
      <rPr>
        <sz val="7"/>
        <color rgb="FFFF0000"/>
        <rFont val="宋体"/>
        <charset val="134"/>
      </rPr>
      <t>王培友</t>
    </r>
    <r>
      <rPr>
        <sz val="7"/>
        <rFont val="宋体"/>
        <charset val="134"/>
      </rPr>
      <t>、王敏、金军、 王海鹰</t>
    </r>
  </si>
  <si>
    <t>雷才钦</t>
  </si>
  <si>
    <t>舒丹芳、雷健国、雷健菲</t>
  </si>
  <si>
    <t>王生江</t>
  </si>
  <si>
    <t>王明、王杰、王艳、王清翠、雷月香</t>
  </si>
  <si>
    <t>舒逢连、雷健叶、雷生福</t>
  </si>
  <si>
    <t>邓玉莲</t>
  </si>
  <si>
    <t>王根兴、王琳、王长富</t>
  </si>
  <si>
    <t>王生亮</t>
  </si>
  <si>
    <t>王生忠、舒竹香、王丽丽、王欢寸、王艳</t>
  </si>
  <si>
    <t>舒竹香</t>
  </si>
  <si>
    <t>王长瑞</t>
  </si>
  <si>
    <t>舒云钦、王生爱、王莲花</t>
  </si>
  <si>
    <t>王行方</t>
  </si>
  <si>
    <t>张菊贵、王东</t>
  </si>
  <si>
    <t>宋兰云</t>
  </si>
  <si>
    <t>王贵凤、舒均喜、舒晓艳、舒均爱、田兰花、 舒清刚</t>
  </si>
  <si>
    <t>舒均喜</t>
  </si>
  <si>
    <t>王长义</t>
  </si>
  <si>
    <t>雷爱风、黄友菊、王行超</t>
  </si>
  <si>
    <t>雷冬泉、戴自钦、雷纯泉、雷荷泉</t>
  </si>
  <si>
    <t>舒兰金、雷生全、雷艳金</t>
  </si>
  <si>
    <t>雷文法</t>
  </si>
  <si>
    <t>唐祖荣、雷生明、舒建英、 雷万元、雷生亮、雷嫒嫒</t>
  </si>
  <si>
    <t>雷大先（已亡）</t>
  </si>
  <si>
    <t>荆玉飞、雷文明、夏香林、雷梦莎</t>
  </si>
  <si>
    <t>雷文明</t>
  </si>
  <si>
    <t>雷文建</t>
  </si>
  <si>
    <t>雷文爱、舒水金、雷桂林、雷生银、 雷文锦、王晓兰、雷艳红、 雷文军、王艳春、雷瑜、向满光、雷彪、雷文友、雷生波</t>
  </si>
  <si>
    <t>雷大历</t>
  </si>
  <si>
    <t>戴必清、雷文云、雷文雨</t>
  </si>
  <si>
    <t>荆治英</t>
  </si>
  <si>
    <t>荆何平、荆自秀、荆君</t>
  </si>
  <si>
    <t>荆自秀</t>
  </si>
  <si>
    <t>荆长望</t>
  </si>
  <si>
    <t>舒友莲、荆纪斌、舒艳枚、 荆楚君、荆纪良、张雪花、荆峰君</t>
  </si>
  <si>
    <t>舒友田</t>
  </si>
  <si>
    <t>荆长前</t>
  </si>
  <si>
    <t>舒育钦、荆纪仁、叶庆飞、荆小秀、荆红贵、向桂美、 荆仁杰、荆仁东</t>
  </si>
  <si>
    <t>荆纪军</t>
  </si>
  <si>
    <t>向付美、荆小珍、荆小丽、黄小凤、荆勇</t>
  </si>
  <si>
    <t>山坡村</t>
  </si>
  <si>
    <t>夏顺香</t>
  </si>
  <si>
    <t>向春林、向经宇、向音峰、向浩民、舒碧翠</t>
  </si>
  <si>
    <t>张德长（已亡）</t>
  </si>
  <si>
    <t>张必来</t>
  </si>
  <si>
    <t>舒易金</t>
  </si>
  <si>
    <t>荆瑞风、孙爱珍、舒灵芝、舒璐</t>
  </si>
  <si>
    <t>舒大亮</t>
  </si>
  <si>
    <t>郑菊花、舒喜梅、舒友梅、舒易发、宋小芳</t>
  </si>
  <si>
    <t>郑自贵</t>
  </si>
  <si>
    <t>郑梦娇、刘剑英</t>
  </si>
  <si>
    <t>郑自学</t>
  </si>
  <si>
    <t>杨春风、郑丽、郑波</t>
  </si>
  <si>
    <t>郑波</t>
  </si>
  <si>
    <t>舒钧、舒江林、向水青</t>
  </si>
  <si>
    <t>舒象爱</t>
  </si>
  <si>
    <t>瞿伍伍、舒孝庭</t>
  </si>
  <si>
    <t>舒昌连</t>
  </si>
  <si>
    <t>罗方珍、舒大文、向文华、舒鑫宇</t>
  </si>
  <si>
    <t>舒易逢</t>
  </si>
  <si>
    <t>郑春莲、舒和平、舒江华、舒畅</t>
  </si>
  <si>
    <t>舒大树</t>
  </si>
  <si>
    <t>舒大标、舒大华、舒鹏强、舒春、舒磊、舒容容</t>
  </si>
  <si>
    <t>舒易平</t>
  </si>
  <si>
    <t>邓满莲、舒鑫</t>
  </si>
  <si>
    <t>舒孝刚</t>
  </si>
  <si>
    <t>严香莲、舒秋玲、舒军、舒年求</t>
  </si>
  <si>
    <t>严香莲</t>
  </si>
  <si>
    <t>长溪村</t>
  </si>
  <si>
    <t>黄桂凤</t>
  </si>
  <si>
    <t>邓呈刚、邓艳琼、邓丽琼、邓晓琼（已全家迁往岳阳）</t>
  </si>
  <si>
    <t>黄桂风</t>
  </si>
  <si>
    <t>舒孝清</t>
  </si>
  <si>
    <t>向菊花、舒蓉、舒云风</t>
  </si>
  <si>
    <t>周千方</t>
  </si>
  <si>
    <t>向顺英、周丽、周乘涛、肖友寸、周千完、黄棉花、周玉兰</t>
  </si>
  <si>
    <t>舒大和</t>
  </si>
  <si>
    <t>叶白云、舒连花、向舒英、舒英、向中旺、向满英</t>
  </si>
  <si>
    <t>田方德</t>
  </si>
  <si>
    <t xml:space="preserve">雷富寸、田纪贵、黄华、田昌涛、田纪华、黄友英、田丽群、 田兵兵、田纪高、黄喜英、 田昌原 </t>
  </si>
  <si>
    <t>舒友球</t>
  </si>
  <si>
    <t>雷连风、舒文春、舒振生、舒婷、舒翔、刘金凤、戴满寸、雷金兰、田玉蓉 舒春雨</t>
  </si>
  <si>
    <t>雷贤凤</t>
  </si>
  <si>
    <t>邓宗友</t>
  </si>
  <si>
    <t>向忠发</t>
  </si>
  <si>
    <t>向亮</t>
  </si>
  <si>
    <t>田纪富</t>
  </si>
  <si>
    <t>叶民芳、田雨华、田种、田纪发、周和青</t>
  </si>
  <si>
    <t>田纪付</t>
  </si>
  <si>
    <t>田方祥</t>
  </si>
  <si>
    <t>田纪友、田纪家、黄爱连、田自华、田善花</t>
  </si>
  <si>
    <t>田纪友</t>
  </si>
  <si>
    <t>舒大启</t>
  </si>
  <si>
    <t>雷青兰、舒健、舒易军、黄蓉</t>
  </si>
  <si>
    <t>舒友军</t>
  </si>
  <si>
    <t>苏玉寸、康银香、舒亮、舒健、舒叶平</t>
  </si>
  <si>
    <t>舒其云</t>
  </si>
  <si>
    <t>舒其云、田方石、田春花、田纪喜、谢玲、田海花</t>
  </si>
  <si>
    <t>田方石</t>
  </si>
  <si>
    <t>张福清</t>
  </si>
  <si>
    <t>郑时良</t>
  </si>
  <si>
    <t>郑大友</t>
  </si>
  <si>
    <t>田纪成</t>
  </si>
  <si>
    <t>郑笑花</t>
  </si>
  <si>
    <t>舒友忠</t>
  </si>
  <si>
    <t>刘小叶</t>
  </si>
  <si>
    <t>雷瑞贤</t>
  </si>
  <si>
    <t>舒友前、雷钟桃、舒振勇、舒腊云</t>
  </si>
  <si>
    <t>舒振华</t>
  </si>
  <si>
    <t>田爱花</t>
  </si>
  <si>
    <t>舒振友、舒贤、舒晓</t>
  </si>
  <si>
    <t>田方楚</t>
  </si>
  <si>
    <t>田纪文、张健华、田球生、石玉梅、田紫云、赵芯</t>
  </si>
  <si>
    <t>田方础</t>
  </si>
  <si>
    <t>戴玉桂</t>
  </si>
  <si>
    <t>舒友银</t>
  </si>
  <si>
    <t>梁风寸、郑明海、舒娟、舒春</t>
  </si>
  <si>
    <t>舒友艮</t>
  </si>
  <si>
    <t>思蒙湾村合计</t>
  </si>
  <si>
    <t>原中心村</t>
  </si>
  <si>
    <t>贺红军</t>
  </si>
  <si>
    <t>周秀珍、贺文、贺丹</t>
  </si>
  <si>
    <t>中心村</t>
  </si>
  <si>
    <t>荆银连、舒洁、舒玲</t>
  </si>
  <si>
    <t>贺春英</t>
  </si>
  <si>
    <t>舒健、舒康、舒莹、舒雄</t>
  </si>
  <si>
    <t>夏先贵</t>
  </si>
  <si>
    <t>魏明香、夏晓露、夏志平</t>
  </si>
  <si>
    <t>夏光贵</t>
  </si>
  <si>
    <t>王云洪</t>
  </si>
  <si>
    <t>舒菊花、王洁洁、王瑾</t>
  </si>
  <si>
    <t>周永喜</t>
  </si>
  <si>
    <t>宋连珍、周在军、周在旺</t>
  </si>
  <si>
    <t>周伍</t>
  </si>
  <si>
    <t>周在国</t>
  </si>
  <si>
    <t>向清华、周斌</t>
  </si>
  <si>
    <t>周永陆</t>
  </si>
  <si>
    <t>周菊华</t>
  </si>
  <si>
    <t>周永寿</t>
  </si>
  <si>
    <t>周福</t>
  </si>
  <si>
    <t>张在贵</t>
  </si>
  <si>
    <t>舒友风、张喜芳、张爱芳、张君、张沅</t>
  </si>
  <si>
    <t>戴秋玲</t>
  </si>
  <si>
    <t>舒爱英、戴达</t>
  </si>
  <si>
    <t>舒爱英</t>
  </si>
  <si>
    <t>曾桂花</t>
  </si>
  <si>
    <t>向助友</t>
  </si>
  <si>
    <t>张腊翠、向长兴、向轶</t>
  </si>
  <si>
    <t>周在良</t>
  </si>
  <si>
    <t>陈靖源、周文杰</t>
  </si>
  <si>
    <t>夏先银</t>
  </si>
  <si>
    <t>贺林桂、夏书喜、夏书福</t>
  </si>
  <si>
    <t>舒友文</t>
  </si>
  <si>
    <t>米林翠、舒艳、舒娟</t>
  </si>
  <si>
    <t>舒友喜</t>
  </si>
  <si>
    <t>向玉英、舒海</t>
  </si>
  <si>
    <t>张秀英</t>
  </si>
  <si>
    <t>贺海军</t>
  </si>
  <si>
    <t>舒清珍、贺晶晶、贺思思</t>
  </si>
  <si>
    <t>严荣</t>
  </si>
  <si>
    <t>夏秀英、夏雨</t>
  </si>
  <si>
    <t>雷大年</t>
  </si>
  <si>
    <t>舒求香、雷美娟、雷振亚、雷美婷、雷金菊</t>
  </si>
  <si>
    <t>赵品仙</t>
  </si>
  <si>
    <t>石修伟</t>
  </si>
  <si>
    <t>戴美金、石娟、石磊</t>
  </si>
  <si>
    <t>雷文科</t>
  </si>
  <si>
    <t>王秀花、雷蕾、雷清华</t>
  </si>
  <si>
    <t>雷文博</t>
  </si>
  <si>
    <t>米张艳</t>
  </si>
  <si>
    <t>雷大汉</t>
  </si>
  <si>
    <t>舒再英、雷菊莲</t>
  </si>
  <si>
    <t>向助浦</t>
  </si>
  <si>
    <t>向雪连、柳丽、向求</t>
  </si>
  <si>
    <r>
      <rPr>
        <sz val="9"/>
        <rFont val="宋体"/>
        <charset val="134"/>
      </rPr>
      <t>向</t>
    </r>
    <r>
      <rPr>
        <sz val="9"/>
        <color indexed="10"/>
        <rFont val="宋体"/>
        <charset val="134"/>
      </rPr>
      <t>仲</t>
    </r>
    <r>
      <rPr>
        <sz val="9"/>
        <rFont val="宋体"/>
        <charset val="134"/>
      </rPr>
      <t>浦</t>
    </r>
  </si>
  <si>
    <t>舒友生</t>
  </si>
  <si>
    <t>雷桂兰、舒波、舒其、 黄铁梅</t>
  </si>
  <si>
    <t>舒友国</t>
  </si>
  <si>
    <t>宋满桂、舒梅、舒贤</t>
  </si>
  <si>
    <t>魏满风</t>
  </si>
  <si>
    <t>邓丽群 张兰花</t>
  </si>
  <si>
    <t>石财兴</t>
  </si>
  <si>
    <t>宋美青、石斌、盛友兰、石思瑶、石丽、石健、沈有香、石思锦</t>
  </si>
  <si>
    <t>宋米青</t>
  </si>
  <si>
    <t>黄祖军</t>
  </si>
  <si>
    <t>舒艳裙、黄英钊、曾桂青、黄海英、黄英</t>
  </si>
  <si>
    <t>舒友菊、雷凤君、雷振华</t>
  </si>
  <si>
    <t>戴竹英</t>
  </si>
  <si>
    <t>王丽英、王丽华、王君</t>
  </si>
  <si>
    <t>王云干</t>
  </si>
  <si>
    <t>刘月英、王东</t>
  </si>
  <si>
    <t>王芳</t>
  </si>
  <si>
    <t>舒桂英、王方亮、姚秀青、王丹、王姚</t>
  </si>
  <si>
    <t>戴月英</t>
  </si>
  <si>
    <t>严格、严之雨</t>
  </si>
  <si>
    <t>杨友花</t>
  </si>
  <si>
    <t>刘仁爱</t>
  </si>
  <si>
    <t>魏月霞、刘洋</t>
  </si>
  <si>
    <t>宋春凤</t>
  </si>
  <si>
    <t>宋春风</t>
  </si>
  <si>
    <t>雷文贵</t>
  </si>
  <si>
    <t>魏久寸、雷生华、雷波兰、罗成素、雷思嫒</t>
  </si>
  <si>
    <t>舒金川</t>
  </si>
  <si>
    <t>雷满香</t>
  </si>
  <si>
    <t>雷生爱</t>
  </si>
  <si>
    <t>王兰风</t>
  </si>
  <si>
    <t>雷剑雄、雷思容</t>
  </si>
  <si>
    <t>王南凤</t>
  </si>
  <si>
    <t>黄满清</t>
  </si>
  <si>
    <t>戴青玲</t>
  </si>
  <si>
    <t>向助成</t>
  </si>
  <si>
    <t>舒求英、向雪梅、向力志、舒艳蓉</t>
  </si>
  <si>
    <t>舒贤连</t>
  </si>
  <si>
    <t>雷磊</t>
  </si>
  <si>
    <t>丁瑞珍</t>
  </si>
  <si>
    <t>戴生堂</t>
  </si>
  <si>
    <t>舒青珍、戴舒、戴冬英、戴平</t>
  </si>
  <si>
    <t>舒友寸</t>
  </si>
  <si>
    <t>向丰满</t>
  </si>
  <si>
    <r>
      <rPr>
        <sz val="9"/>
        <rFont val="宋体"/>
        <charset val="134"/>
      </rPr>
      <t>向</t>
    </r>
    <r>
      <rPr>
        <sz val="9"/>
        <color indexed="10"/>
        <rFont val="宋体"/>
        <charset val="134"/>
      </rPr>
      <t>仲</t>
    </r>
    <r>
      <rPr>
        <sz val="9"/>
        <rFont val="宋体"/>
        <charset val="134"/>
      </rPr>
      <t>县</t>
    </r>
  </si>
  <si>
    <t>向中县</t>
  </si>
  <si>
    <t>宋春秀、向文婷、向文姣、向云飞</t>
  </si>
  <si>
    <t>邓淑菊</t>
  </si>
  <si>
    <t>邓淑霞、邓淑桂</t>
  </si>
  <si>
    <t>夏先旺</t>
  </si>
  <si>
    <t>李爱花、夏健</t>
  </si>
  <si>
    <t>夏光旺</t>
  </si>
  <si>
    <t>戴焕健</t>
  </si>
  <si>
    <t>陈玉莲、戴梦、戴云</t>
  </si>
  <si>
    <t>戴焕军</t>
  </si>
  <si>
    <t>雷青莲、戴亮亮</t>
  </si>
  <si>
    <t>向仲溆</t>
  </si>
  <si>
    <t>贺美英、向雪阳、向吉、向佳、向珊民</t>
  </si>
  <si>
    <t>石修芳</t>
  </si>
  <si>
    <t>熊爱凤、石慧、石聪</t>
  </si>
  <si>
    <t>石财仕(已故）</t>
  </si>
  <si>
    <t>胡望玉</t>
  </si>
  <si>
    <t>邓彩桂</t>
  </si>
  <si>
    <t>梁远友</t>
  </si>
  <si>
    <t>梁丽娟、梁军、宋本寸</t>
  </si>
  <si>
    <t>覃丹凤</t>
  </si>
  <si>
    <t>雷文娟、武宝丽、曾雅雯</t>
  </si>
  <si>
    <t>覃丹风</t>
  </si>
  <si>
    <t>舒文菊</t>
  </si>
  <si>
    <r>
      <rPr>
        <sz val="7"/>
        <color rgb="FFFF0000"/>
        <rFont val="宋体"/>
        <charset val="134"/>
      </rPr>
      <t>雷文健</t>
    </r>
    <r>
      <rPr>
        <sz val="7"/>
        <rFont val="宋体"/>
        <charset val="134"/>
      </rPr>
      <t>、雷思洁、雷影</t>
    </r>
  </si>
  <si>
    <t>戴生友</t>
  </si>
  <si>
    <t>李和英、戴焕卫、戴焕军</t>
  </si>
  <si>
    <t>舒孝祥</t>
  </si>
  <si>
    <t>严秀美、舒伟</t>
  </si>
  <si>
    <t>梁泽四</t>
  </si>
  <si>
    <t>雷寸英、梁云</t>
  </si>
  <si>
    <t>梁远付</t>
  </si>
  <si>
    <t>舒竹兰、梁茂君、梁文</t>
  </si>
  <si>
    <t>梁远富</t>
  </si>
  <si>
    <t>贺育喜</t>
  </si>
  <si>
    <t>雷华珍、贺元</t>
  </si>
  <si>
    <t>贺小华</t>
  </si>
  <si>
    <t>舒艳清、贺浪</t>
  </si>
  <si>
    <t>罗菊莲</t>
  </si>
  <si>
    <t>荆琛、荆艳烨</t>
  </si>
  <si>
    <t>罗菊连</t>
  </si>
  <si>
    <t>舒畅</t>
  </si>
  <si>
    <t>石叶群、舒振杰</t>
  </si>
  <si>
    <t>向波</t>
  </si>
  <si>
    <t>雷喜兰、向紫峰、向夏敏、舒凤仙、向英、向林英</t>
  </si>
  <si>
    <t>舒付爱</t>
  </si>
  <si>
    <t>胡开花、舒建国、舒建军</t>
  </si>
  <si>
    <t>舒符爱</t>
  </si>
  <si>
    <t>向玉林</t>
  </si>
  <si>
    <t>向松英、向长衍、舒秋花、向满英</t>
  </si>
  <si>
    <t>向长衍</t>
  </si>
  <si>
    <t>向野</t>
  </si>
  <si>
    <t>王小军</t>
  </si>
  <si>
    <t>舒志英、王归林、王松春、王小英、王腊英、舒富秀</t>
  </si>
  <si>
    <t>黄祖水</t>
  </si>
  <si>
    <t>舒春凤、黄旭</t>
  </si>
  <si>
    <t>戴焕等</t>
  </si>
  <si>
    <t>石修田</t>
  </si>
  <si>
    <t>邓采桂、石莹、石旋敏</t>
  </si>
  <si>
    <t>石修连</t>
  </si>
  <si>
    <t>荆梅桂</t>
  </si>
  <si>
    <t>邓以建（邓明旋）、魏富香、邓中平、邓中安、邓满珍</t>
  </si>
  <si>
    <t>邓明旋</t>
  </si>
  <si>
    <t>刘仁国</t>
  </si>
  <si>
    <t>李凤英、刘金花、刘玉</t>
  </si>
  <si>
    <t>邓连珍</t>
  </si>
  <si>
    <t>舒慧群、舒俊</t>
  </si>
  <si>
    <t>舒端月、雷文强</t>
  </si>
  <si>
    <t>王云安</t>
  </si>
  <si>
    <t>舒菊英、王丽、王华、石磊</t>
  </si>
  <si>
    <t>黄招君</t>
  </si>
  <si>
    <t>舒彪</t>
  </si>
  <si>
    <t>舒秋香、舒梅梅、石和群</t>
  </si>
  <si>
    <t>张克勇</t>
  </si>
  <si>
    <t>王芳、张祥、舒秀英</t>
  </si>
  <si>
    <t>雷大机</t>
  </si>
  <si>
    <t>张君仙、雷翔</t>
  </si>
  <si>
    <t>戴雪松</t>
  </si>
  <si>
    <t>戴泉柒</t>
  </si>
  <si>
    <t>宋泽欢</t>
  </si>
  <si>
    <t>向爱风、宋克健</t>
  </si>
  <si>
    <t>舒喜英</t>
  </si>
  <si>
    <t>杨祥军、杨祥勇、杨丽群</t>
  </si>
  <si>
    <t>舒清岸</t>
  </si>
  <si>
    <t>戴健瑾、舒轩、舒毛</t>
  </si>
  <si>
    <t>宋先文</t>
  </si>
  <si>
    <t>舒友寸、宋雪琼、宋泽军、荆华、宋金聪、宋雪芬</t>
  </si>
  <si>
    <t>宋泽松</t>
  </si>
  <si>
    <t>荆红云、宋洁、宋飞</t>
  </si>
  <si>
    <t>张和青</t>
  </si>
  <si>
    <t>金健、金秋菊、金康、金春菊</t>
  </si>
  <si>
    <t>李捌英、雷菊花、雷文军</t>
  </si>
  <si>
    <t>黄海</t>
  </si>
  <si>
    <t>叶兰花、黄文杰</t>
  </si>
  <si>
    <t>张建华</t>
  </si>
  <si>
    <t>戴云花、张小艳、张晓芬、张晓明</t>
  </si>
  <si>
    <t>张克波</t>
  </si>
  <si>
    <t>邓菊连、张瑶、张丽萍</t>
  </si>
  <si>
    <t>向兴友</t>
  </si>
  <si>
    <t xml:space="preserve">向春梅、向勇 </t>
  </si>
  <si>
    <t>向玉和</t>
  </si>
  <si>
    <t>戴芳国</t>
  </si>
  <si>
    <t>邓爱香、戴秀东</t>
  </si>
  <si>
    <t>戴联生</t>
  </si>
  <si>
    <t>戴桂花</t>
  </si>
  <si>
    <t>戴群花</t>
  </si>
  <si>
    <t>向红美、雷虹</t>
  </si>
  <si>
    <t>熊爱桂</t>
  </si>
  <si>
    <t>黄春云、周秀英、黄茜</t>
  </si>
  <si>
    <t>黄春云</t>
  </si>
  <si>
    <t>黄伍</t>
  </si>
  <si>
    <t>叶腊云</t>
  </si>
  <si>
    <t>黄紫清、黄亦诚</t>
  </si>
  <si>
    <t>戴方军</t>
  </si>
  <si>
    <t>戴勇、舒新华</t>
  </si>
  <si>
    <t>罗孝军</t>
  </si>
  <si>
    <t>舒再连、罗任凡、罗人铭、罗菊英</t>
  </si>
  <si>
    <t>石桂花、雷聪</t>
  </si>
  <si>
    <t>舒春华</t>
  </si>
  <si>
    <t>舒清江</t>
  </si>
  <si>
    <t>宋寸英、舒岑、舒卉</t>
  </si>
  <si>
    <t>雷光礼</t>
  </si>
  <si>
    <t>张桂珍</t>
  </si>
  <si>
    <t>熊家成</t>
  </si>
  <si>
    <t>夏水田、熊波</t>
  </si>
  <si>
    <t>黄保恒</t>
  </si>
  <si>
    <t>荆云连、黄勇、雷春凡、黄民兴、黄芳</t>
  </si>
  <si>
    <r>
      <rPr>
        <sz val="9"/>
        <rFont val="宋体"/>
        <charset val="134"/>
      </rPr>
      <t>黄保</t>
    </r>
    <r>
      <rPr>
        <sz val="9"/>
        <color rgb="FFFF0000"/>
        <rFont val="宋体"/>
        <charset val="134"/>
      </rPr>
      <t>桓</t>
    </r>
  </si>
  <si>
    <t>张在谷</t>
  </si>
  <si>
    <t>张克友、张爱华、张姣姣、张君</t>
  </si>
  <si>
    <t>石修其</t>
  </si>
  <si>
    <t>舒春英、石玉、石蓉、石奕、苏丽丽、石诗雨</t>
  </si>
  <si>
    <t>石修友</t>
  </si>
  <si>
    <t>系其母面上分出的金额</t>
  </si>
  <si>
    <t>杨吉友</t>
  </si>
  <si>
    <t>向银连、杨小波、杨丽萍、杨丽娟</t>
  </si>
  <si>
    <t>张会华</t>
  </si>
  <si>
    <t>舒金华、张鑫、熊梅桂</t>
  </si>
  <si>
    <t>熊梅桂</t>
  </si>
  <si>
    <t>荆银连</t>
  </si>
  <si>
    <t>舒建华、舒爱华、舒群英、杨洋、陈艳梅</t>
  </si>
  <si>
    <t>梁青云</t>
  </si>
  <si>
    <t>刘平书</t>
  </si>
  <si>
    <t>王云中</t>
  </si>
  <si>
    <t>王英、王健、王璐璐、舒建华、陈水清</t>
  </si>
  <si>
    <t>向高</t>
  </si>
  <si>
    <t>向玉贵、雷春风</t>
  </si>
  <si>
    <t>雷艳华</t>
  </si>
  <si>
    <t>雷艳花</t>
  </si>
  <si>
    <t>宋泽洪</t>
  </si>
  <si>
    <t>向水英、宋克军、宋克兵、宋小花</t>
  </si>
  <si>
    <t>宋克兵</t>
  </si>
  <si>
    <t>宋先武</t>
  </si>
  <si>
    <t>石际友</t>
  </si>
  <si>
    <t>杨梅英、石红云、石红满、荆纪清、石红玉</t>
  </si>
  <si>
    <t>戴雁玲</t>
  </si>
  <si>
    <t>梁睿</t>
  </si>
  <si>
    <t>舒院</t>
  </si>
  <si>
    <t>向华英、舒小莉、舒禹蒸</t>
  </si>
  <si>
    <t>舒党</t>
  </si>
  <si>
    <t>雷志华、舒闽腾</t>
  </si>
  <si>
    <t>舒昌求</t>
  </si>
  <si>
    <t>雷大海</t>
  </si>
  <si>
    <t>雷慧、雷俊、向爱桂</t>
  </si>
  <si>
    <t>杨吉胜</t>
  </si>
  <si>
    <t>舒双菊、杨雪、杨露</t>
  </si>
  <si>
    <t>杨吉信</t>
  </si>
  <si>
    <t>张克群</t>
  </si>
  <si>
    <t>张克涛、张克斌</t>
  </si>
  <si>
    <t>李桂云</t>
  </si>
  <si>
    <t>宋先伍</t>
  </si>
  <si>
    <t>宋泽友</t>
  </si>
  <si>
    <t>叶福寸、宋小云、宋克国</t>
  </si>
  <si>
    <t>宋泽福</t>
  </si>
  <si>
    <t>舒胖菊、宋小英、宋先晶</t>
  </si>
  <si>
    <t>舒清海</t>
  </si>
  <si>
    <t>雷仕桂、舒旅、舒玲</t>
  </si>
  <si>
    <t>向都英</t>
  </si>
  <si>
    <t>戴泉永</t>
  </si>
  <si>
    <t>王云上</t>
  </si>
  <si>
    <t>舒爱华、王波、王丽娟</t>
  </si>
  <si>
    <t>王云尚</t>
  </si>
  <si>
    <t>李友寸</t>
  </si>
  <si>
    <t>、张克林、张春华</t>
  </si>
  <si>
    <t>石慧香</t>
  </si>
  <si>
    <t>杨嫒嫒</t>
  </si>
  <si>
    <t>舒付红</t>
  </si>
  <si>
    <t>邓满花、舒芬连、夏云连、舒易均</t>
  </si>
  <si>
    <t>舒符标</t>
  </si>
  <si>
    <t>舒坤仕</t>
  </si>
  <si>
    <t>舒坤仕已死，其征收费平分给两个儿子（舒符标和舒符军）</t>
  </si>
  <si>
    <t>舒付军</t>
  </si>
  <si>
    <t xml:space="preserve">雷桂花、舒百雄、舒斌霞       </t>
  </si>
  <si>
    <r>
      <rPr>
        <sz val="9"/>
        <rFont val="宋体"/>
        <charset val="134"/>
      </rPr>
      <t>舒</t>
    </r>
    <r>
      <rPr>
        <sz val="9"/>
        <color indexed="10"/>
        <rFont val="宋体"/>
        <charset val="134"/>
      </rPr>
      <t>符</t>
    </r>
    <r>
      <rPr>
        <sz val="9"/>
        <rFont val="宋体"/>
        <charset val="134"/>
      </rPr>
      <t>军</t>
    </r>
  </si>
  <si>
    <t>戴连徐</t>
  </si>
  <si>
    <t>严兰寸、戴建玲、戴君、向宗海</t>
  </si>
  <si>
    <t>雷刚、王东英、雷佳</t>
  </si>
  <si>
    <t>宋满芳、雷园园、雷小芳</t>
  </si>
  <si>
    <t>戴友清</t>
  </si>
  <si>
    <t>戴友清已死，其征收费平分给两个儿子（雷大军和雷大文）</t>
  </si>
  <si>
    <t>黄  敏</t>
  </si>
  <si>
    <t>黄敏</t>
  </si>
  <si>
    <t>舒易月</t>
  </si>
  <si>
    <t>雷林英、舒象友、舒象富</t>
  </si>
  <si>
    <t>舒易生</t>
  </si>
  <si>
    <r>
      <rPr>
        <sz val="7"/>
        <color rgb="FFFF0000"/>
        <rFont val="宋体"/>
        <charset val="134"/>
      </rPr>
      <t>舒符均</t>
    </r>
    <r>
      <rPr>
        <sz val="7"/>
        <rFont val="宋体"/>
        <charset val="134"/>
      </rPr>
      <t>、舒兰秀</t>
    </r>
  </si>
  <si>
    <t>舒符均</t>
  </si>
  <si>
    <t>舒易富</t>
  </si>
  <si>
    <t>黄冬桂、舒娟、舒美、舒丽</t>
  </si>
  <si>
    <t>舒昌生</t>
  </si>
  <si>
    <t>舒波、舒艳、舒姗姗</t>
  </si>
  <si>
    <t>熊永友</t>
  </si>
  <si>
    <t>雷金桂、熊洁、熊刚、邓桂碧</t>
  </si>
  <si>
    <t>舒易刚</t>
  </si>
  <si>
    <t>魏友香、舒象勇、张容、舒杰、舒群、舒象宝 舒小艳</t>
  </si>
  <si>
    <t>舒符德</t>
  </si>
  <si>
    <t>石和忠</t>
  </si>
  <si>
    <t>宋腊英、石林、石旺</t>
  </si>
  <si>
    <t>舒玉香、舒陈钧、荆琳、舒符汉</t>
  </si>
  <si>
    <t>荆吉祥</t>
  </si>
  <si>
    <t>舒易发</t>
  </si>
  <si>
    <t>朱元英、舒彦、舒梅</t>
  </si>
  <si>
    <t>石修平</t>
  </si>
  <si>
    <t>巩莉、石静</t>
  </si>
  <si>
    <t>石平</t>
  </si>
  <si>
    <t>舒符求</t>
  </si>
  <si>
    <t>向发英、舒菊芳</t>
  </si>
  <si>
    <t>舒易前</t>
  </si>
  <si>
    <t>邓小红、舒健</t>
  </si>
  <si>
    <t>舒易来</t>
  </si>
  <si>
    <t>雷富兰、舒轩、舒欣</t>
  </si>
  <si>
    <t>舒符正</t>
  </si>
  <si>
    <t>舒小平、舒昌具、舒小英</t>
  </si>
  <si>
    <t>舒月香</t>
  </si>
  <si>
    <t>邓爱花、舒青香</t>
  </si>
  <si>
    <t>邓爱花</t>
  </si>
  <si>
    <t>舒坤安</t>
  </si>
  <si>
    <t>向福珍、舒符刚、宋常莲、舒金花、舒丽萍、舒秀英</t>
  </si>
  <si>
    <t>舒符龙</t>
  </si>
  <si>
    <t>戴偶青、舒春香、舒易满、荆小英、舒翔、舒连香</t>
  </si>
  <si>
    <t>戴偶青</t>
  </si>
  <si>
    <t>舒易铁</t>
  </si>
  <si>
    <t>魏菊桂、舒爱连、舒波</t>
  </si>
  <si>
    <t>雷良桂</t>
  </si>
  <si>
    <t>刘菊英</t>
  </si>
  <si>
    <r>
      <rPr>
        <sz val="7"/>
        <color rgb="FFFF0000"/>
        <rFont val="宋体"/>
        <charset val="134"/>
      </rPr>
      <t>舒符信</t>
    </r>
    <r>
      <rPr>
        <sz val="7"/>
        <rFont val="宋体"/>
        <charset val="134"/>
      </rPr>
      <t>、舒芳、舒连、舒伟</t>
    </r>
  </si>
  <si>
    <t>舒易照</t>
  </si>
  <si>
    <t>石银香、舒菊花、舒象铁</t>
  </si>
  <si>
    <t>舒菊香</t>
  </si>
  <si>
    <t>荆艳烨、熊宁轩、熊艳梅</t>
  </si>
  <si>
    <t>熊永杰</t>
  </si>
  <si>
    <t>姜梦英、熊鹏</t>
  </si>
  <si>
    <t>石修刚</t>
  </si>
  <si>
    <t>戴满清、石英、石城、石洁</t>
  </si>
  <si>
    <t>舒易亮</t>
  </si>
  <si>
    <t>梁求兰、蔡叶群、张生莲、舒金花</t>
  </si>
  <si>
    <t>周兰花</t>
  </si>
  <si>
    <r>
      <rPr>
        <sz val="7"/>
        <rFont val="宋体"/>
        <charset val="134"/>
      </rPr>
      <t>石亮、石慧芳、</t>
    </r>
    <r>
      <rPr>
        <sz val="7"/>
        <color rgb="FFFF0000"/>
        <rFont val="宋体"/>
        <charset val="134"/>
      </rPr>
      <t>向金云</t>
    </r>
  </si>
  <si>
    <t>向金云</t>
  </si>
  <si>
    <t>石修军</t>
  </si>
  <si>
    <t>方风莺、石杰</t>
  </si>
  <si>
    <t>舒浪</t>
  </si>
  <si>
    <r>
      <rPr>
        <sz val="7"/>
        <rFont val="宋体"/>
        <charset val="134"/>
      </rPr>
      <t>雷水珍、舒波、</t>
    </r>
    <r>
      <rPr>
        <sz val="7"/>
        <color rgb="FFFF0000"/>
        <rFont val="宋体"/>
        <charset val="134"/>
      </rPr>
      <t>舒符礼</t>
    </r>
    <r>
      <rPr>
        <sz val="7"/>
        <rFont val="宋体"/>
        <charset val="134"/>
      </rPr>
      <t>、舒昌成</t>
    </r>
  </si>
  <si>
    <t>舒符田</t>
  </si>
  <si>
    <t>舒涛</t>
  </si>
  <si>
    <t>魏友香</t>
  </si>
  <si>
    <t>舒符铁</t>
  </si>
  <si>
    <t>荆远香、舒丹、舒征</t>
  </si>
  <si>
    <t>舒生平</t>
  </si>
  <si>
    <t>邓菊香、舒保华</t>
  </si>
  <si>
    <t>舒太平</t>
  </si>
  <si>
    <r>
      <rPr>
        <sz val="7"/>
        <rFont val="宋体"/>
        <charset val="134"/>
      </rPr>
      <t>杨翠花、</t>
    </r>
    <r>
      <rPr>
        <sz val="7"/>
        <color rgb="FFFF0000"/>
        <rFont val="宋体"/>
        <charset val="134"/>
      </rPr>
      <t>舒昌福</t>
    </r>
    <r>
      <rPr>
        <sz val="7"/>
        <rFont val="宋体"/>
        <charset val="134"/>
      </rPr>
      <t>、夏光花、舒易成、舒福英、舒满英</t>
    </r>
  </si>
  <si>
    <t>舒符平</t>
  </si>
  <si>
    <t>舒昌福</t>
  </si>
  <si>
    <t>舒符响</t>
  </si>
  <si>
    <t>舒水平</t>
  </si>
  <si>
    <t>文爱华、舒柔、舒盛</t>
  </si>
  <si>
    <t>王香兰</t>
  </si>
  <si>
    <t>舒清平</t>
  </si>
  <si>
    <t>舒易财</t>
  </si>
  <si>
    <t>向春田、舒象文、舒象华、舒象高、王月兰、舒爱香</t>
  </si>
  <si>
    <t>向春田</t>
  </si>
  <si>
    <t>郑连云、舒桂香、舒符墙、舒昌象</t>
  </si>
  <si>
    <t>肖金连</t>
  </si>
  <si>
    <t>舒羊</t>
  </si>
  <si>
    <t>舒符清</t>
  </si>
  <si>
    <t>魏小云、舒春雪、舒花英、舒建雄</t>
  </si>
  <si>
    <t>李小风、舒俊、舒昌同</t>
  </si>
  <si>
    <t>舒符竹</t>
  </si>
  <si>
    <t>戴红叶、舒嵌、舒琳、舒锐</t>
  </si>
  <si>
    <t>舒昌桂</t>
  </si>
  <si>
    <r>
      <rPr>
        <sz val="7"/>
        <rFont val="宋体"/>
        <charset val="134"/>
      </rPr>
      <t>黄水贵、舒要英、</t>
    </r>
    <r>
      <rPr>
        <sz val="7"/>
        <color rgb="FFFF0000"/>
        <rFont val="宋体"/>
        <charset val="134"/>
      </rPr>
      <t>舒符清</t>
    </r>
    <r>
      <rPr>
        <sz val="7"/>
        <rFont val="宋体"/>
        <charset val="134"/>
      </rPr>
      <t>、荆竹云、舒凯、舒富英</t>
    </r>
  </si>
  <si>
    <r>
      <rPr>
        <sz val="9"/>
        <rFont val="宋体"/>
        <charset val="134"/>
      </rPr>
      <t>舒昌</t>
    </r>
    <r>
      <rPr>
        <sz val="9"/>
        <color rgb="FFFF0000"/>
        <rFont val="宋体"/>
        <charset val="134"/>
      </rPr>
      <t>贵</t>
    </r>
  </si>
  <si>
    <t>戴爱青</t>
  </si>
  <si>
    <r>
      <rPr>
        <sz val="7"/>
        <color rgb="FFFF0000"/>
        <rFont val="宋体"/>
        <charset val="134"/>
      </rPr>
      <t>舒符兴</t>
    </r>
    <r>
      <rPr>
        <sz val="7"/>
        <rFont val="宋体"/>
        <charset val="134"/>
      </rPr>
      <t>、舒群、舒军、舒兵、石云、舒玉英、舒生英</t>
    </r>
  </si>
  <si>
    <t>舒符兴</t>
  </si>
  <si>
    <t>舒易林</t>
  </si>
  <si>
    <t>向银花、舒小梅、舒春</t>
  </si>
  <si>
    <t>熊永贤</t>
  </si>
  <si>
    <t>戴菊青、熊雪姣、熊雪宁、熊雪珊</t>
  </si>
  <si>
    <t>向跃进</t>
  </si>
  <si>
    <t>舒福英、向勇、覃爱花、向吉程、向春花</t>
  </si>
  <si>
    <t>魏成发</t>
  </si>
  <si>
    <t>周满英、魏小风、魏小叶、魏珊珊</t>
  </si>
  <si>
    <t>魏象生</t>
  </si>
  <si>
    <t>张桂英、魏成兵、魏小花、魏小美</t>
  </si>
  <si>
    <t>魏爱桂</t>
  </si>
  <si>
    <t>魏象桂</t>
  </si>
  <si>
    <t>张结香、魏爱华、魏成高</t>
  </si>
  <si>
    <t>魏象文</t>
  </si>
  <si>
    <t>张金莲、魏利利、魏利华、魏桂风</t>
  </si>
  <si>
    <t>向梅花</t>
  </si>
  <si>
    <t>魏茜</t>
  </si>
  <si>
    <t>魏相得</t>
  </si>
  <si>
    <t>舒竹英、魏成和、向喜英、魏群</t>
  </si>
  <si>
    <t>魏象德</t>
  </si>
  <si>
    <t>魏成富</t>
  </si>
  <si>
    <t>向青芳、魏红、魏春</t>
  </si>
  <si>
    <t>魏成喜</t>
  </si>
  <si>
    <t>向连香、魏姣、魏明旺</t>
  </si>
  <si>
    <t>舒付连</t>
  </si>
  <si>
    <t>舒符连</t>
  </si>
  <si>
    <t>魏明喜</t>
  </si>
  <si>
    <t>向保英、魏良军、魏良海</t>
  </si>
  <si>
    <t>魏明福</t>
  </si>
  <si>
    <t>舒飞香、魏飞、魏传</t>
  </si>
  <si>
    <t>魏明满</t>
  </si>
  <si>
    <t>李亚玲、魏香瑶、魏小瑶</t>
  </si>
  <si>
    <t>魏成良</t>
  </si>
  <si>
    <r>
      <rPr>
        <sz val="7"/>
        <rFont val="宋体"/>
        <charset val="134"/>
      </rPr>
      <t>舒求英</t>
    </r>
    <r>
      <rPr>
        <sz val="7"/>
        <color rgb="FFFF0000"/>
        <rFont val="宋体"/>
        <charset val="134"/>
      </rPr>
      <t>（该户两人俱已死亡！）</t>
    </r>
  </si>
  <si>
    <t>魏象金</t>
  </si>
  <si>
    <t>向秀英、魏成海、魏贵花</t>
  </si>
  <si>
    <t>舒菊珍</t>
  </si>
  <si>
    <t>向小满</t>
  </si>
  <si>
    <t>邓青连、向振华、向振其</t>
  </si>
  <si>
    <t>向小军</t>
  </si>
  <si>
    <t>谢林华、向丽丽、向梦维</t>
  </si>
  <si>
    <t>向小祥</t>
  </si>
  <si>
    <t>王桂花、向瑞、向文杰</t>
  </si>
  <si>
    <t>熊永香</t>
  </si>
  <si>
    <t>舒建华、舒易军、舒爱华、舒华</t>
  </si>
  <si>
    <t>舒易军</t>
  </si>
  <si>
    <t>舒符忠</t>
  </si>
  <si>
    <t>王正风、舒易波、舒易华、舒菲、舒满英、陈想英</t>
  </si>
  <si>
    <t>郑竹风、舒艳、舒虹</t>
  </si>
  <si>
    <t>舒昌喜</t>
  </si>
  <si>
    <t>雷小平、舒容</t>
  </si>
  <si>
    <t>舒以付</t>
  </si>
  <si>
    <t>舒易友</t>
  </si>
  <si>
    <t>夏林连、舒菲洪</t>
  </si>
  <si>
    <t>舒以友</t>
  </si>
  <si>
    <t>舒符黑</t>
  </si>
  <si>
    <t>向生英、舒满香</t>
  </si>
  <si>
    <t>张达英</t>
  </si>
  <si>
    <t>李霞、张力</t>
  </si>
  <si>
    <t>张达求</t>
  </si>
  <si>
    <t>张莉华</t>
  </si>
  <si>
    <t>张达凤</t>
  </si>
  <si>
    <t>宋月桂、张莉容</t>
  </si>
  <si>
    <t>张达彪</t>
  </si>
  <si>
    <t>魏成来</t>
  </si>
  <si>
    <t>魏明友、魏明亮、魏明礼</t>
  </si>
  <si>
    <r>
      <rPr>
        <sz val="9"/>
        <rFont val="宋体"/>
        <charset val="134"/>
      </rPr>
      <t>魏相明</t>
    </r>
    <r>
      <rPr>
        <sz val="8"/>
        <rFont val="宋体"/>
        <charset val="134"/>
      </rPr>
      <t>（已亡？）</t>
    </r>
  </si>
  <si>
    <t>邓友连（已亡？）、魏成加</t>
  </si>
  <si>
    <t>王菊芳</t>
  </si>
  <si>
    <t>魏成协</t>
  </si>
  <si>
    <t>哀友花、魏小芳、魏明华</t>
  </si>
  <si>
    <t>魏象银</t>
  </si>
  <si>
    <t>舒美香</t>
  </si>
  <si>
    <t>魏象荣</t>
  </si>
  <si>
    <t>郑富梅、魏成军、石和英、魏俊峰、魏成建、魏嫣然、魏金花</t>
  </si>
  <si>
    <t>邓长梅</t>
  </si>
  <si>
    <r>
      <rPr>
        <sz val="7"/>
        <color rgb="FFFF0000"/>
        <rFont val="宋体"/>
        <charset val="134"/>
      </rPr>
      <t>魏成华</t>
    </r>
    <r>
      <rPr>
        <sz val="7"/>
        <rFont val="宋体"/>
        <charset val="134"/>
      </rPr>
      <t>、宋菊花、魏明春、魏林</t>
    </r>
  </si>
  <si>
    <t>魏成华</t>
  </si>
  <si>
    <t>石才刚</t>
  </si>
  <si>
    <t>邓竹青、石修军、石连桂</t>
  </si>
  <si>
    <t>石渊庆</t>
  </si>
  <si>
    <t>雷喜英、石英姿</t>
  </si>
  <si>
    <t>邓必长</t>
  </si>
  <si>
    <t>黄清仙、邓娟、邓超</t>
  </si>
  <si>
    <t>雷大干</t>
  </si>
  <si>
    <t>米柳英、雷爱英、雷贤英、雷菊英、雷满英、雷军英</t>
  </si>
  <si>
    <t>雷光明</t>
  </si>
  <si>
    <t>郑满风、雷芳、雷雪、雷大岳</t>
  </si>
  <si>
    <t>张贻求</t>
  </si>
  <si>
    <t>邓欢梅、张溆华、张爱华、张霞华、张在海、张在刚</t>
  </si>
  <si>
    <t>邓必顺</t>
  </si>
  <si>
    <t>张菊英、邓勇</t>
  </si>
  <si>
    <t>石渊发</t>
  </si>
  <si>
    <t>张林桂、石婷、石滢、石修青、雷双梅、赵海英、石卉翔</t>
  </si>
  <si>
    <t>石渊财</t>
  </si>
  <si>
    <t>石小洪</t>
  </si>
  <si>
    <t>石渊田</t>
  </si>
  <si>
    <t>舒喜兰、石艳华、石宇</t>
  </si>
  <si>
    <t>石渊连</t>
  </si>
  <si>
    <t>石修良</t>
  </si>
  <si>
    <t>石勇、石娟、石丽</t>
  </si>
  <si>
    <t>张梅花、雷青春、雷文昌</t>
  </si>
  <si>
    <t>雷光财</t>
  </si>
  <si>
    <t>周菊青、雷大华、雷良桂、雷秀桂、雷洁、邓美花</t>
  </si>
  <si>
    <t>邓必和</t>
  </si>
  <si>
    <t>李友清、邓英、邓熊、张青桂、邓佳能</t>
  </si>
  <si>
    <t>张在楚</t>
  </si>
  <si>
    <t>舒华英、张克霞、张艳、张仟</t>
  </si>
  <si>
    <t>雷光龙</t>
  </si>
  <si>
    <t>蒲三妹、雷秀文、雷大铁</t>
  </si>
  <si>
    <t>张贻仁</t>
  </si>
  <si>
    <t>张华英、张建华、舒桂英、张莹</t>
  </si>
  <si>
    <t>邓军</t>
  </si>
  <si>
    <t>梁风珍、邓宗良</t>
  </si>
  <si>
    <t>邓必岩</t>
  </si>
  <si>
    <t>李友桂、邓海、宋海叶、邓宗平</t>
  </si>
  <si>
    <t>邓斌</t>
  </si>
  <si>
    <t>王美、邓宛蝶</t>
  </si>
  <si>
    <t>邓必高</t>
  </si>
  <si>
    <t>张喜寸、邓荣、邓春、雷双连</t>
  </si>
  <si>
    <t>邓必友</t>
  </si>
  <si>
    <t>雷光友</t>
  </si>
  <si>
    <t>张春华、彭芝华</t>
  </si>
  <si>
    <t>张在水</t>
  </si>
  <si>
    <t>向银杏、张桂源、张克杰</t>
  </si>
  <si>
    <t>石修伍</t>
  </si>
  <si>
    <t>郑月风、石渊伟、石艳花</t>
  </si>
  <si>
    <t>宋亮云</t>
  </si>
  <si>
    <t>宋水莲、石凯</t>
  </si>
  <si>
    <t>戴金连</t>
  </si>
  <si>
    <t>石满花</t>
  </si>
  <si>
    <t>舒友风</t>
  </si>
  <si>
    <t>张华、张群、袁名伍、袁文章</t>
  </si>
  <si>
    <t>石渊国</t>
  </si>
  <si>
    <t>向玉花、石丝兰、石远平</t>
  </si>
  <si>
    <t>雷大兴</t>
  </si>
  <si>
    <t>宋文英、雷秋香、雷文冬、雷爱香、雷桂香</t>
  </si>
  <si>
    <t>石渊仁</t>
  </si>
  <si>
    <t>石烨、石春、石丽华</t>
  </si>
  <si>
    <t>雷大云</t>
  </si>
  <si>
    <t>雷梅</t>
  </si>
  <si>
    <t>张贻书</t>
  </si>
  <si>
    <t>叶爱方、张在喜、雷彩霞、张克良、张桂英</t>
  </si>
  <si>
    <t>戴生长</t>
  </si>
  <si>
    <t>戴梦洁、戴梦林</t>
  </si>
  <si>
    <t>雷光成</t>
  </si>
  <si>
    <t>雷爱桂、雷大元、舒丽、雷文婷、雷大高、雷翔</t>
  </si>
  <si>
    <t>雷大良</t>
  </si>
  <si>
    <t>向友英、雷蕾</t>
  </si>
  <si>
    <t>石渊华</t>
  </si>
  <si>
    <t>向友云、石建平、黄顶华、石慧、石萤、石小华</t>
  </si>
  <si>
    <t>雷拾梅</t>
  </si>
  <si>
    <t>雷莉</t>
  </si>
  <si>
    <t>石渊爱</t>
  </si>
  <si>
    <t>石小妹、石林</t>
  </si>
  <si>
    <t>石修文</t>
  </si>
  <si>
    <r>
      <rPr>
        <sz val="7"/>
        <rFont val="宋体"/>
        <charset val="134"/>
      </rPr>
      <t>雷月兰、石桂花、石青花、石莲花、</t>
    </r>
    <r>
      <rPr>
        <sz val="7"/>
        <color rgb="FFFF0000"/>
        <rFont val="宋体"/>
        <charset val="134"/>
      </rPr>
      <t>石修海</t>
    </r>
  </si>
  <si>
    <t>石修海</t>
  </si>
  <si>
    <t>石渊宝</t>
  </si>
  <si>
    <t>郭春娥、石源辰</t>
  </si>
  <si>
    <t>戴友桂</t>
  </si>
  <si>
    <t>石求、邹霞、石旭日、石云</t>
  </si>
  <si>
    <t>石渊富</t>
  </si>
  <si>
    <t>张连英、石小群、石远红、石小梅</t>
  </si>
  <si>
    <t>石渊堂</t>
  </si>
  <si>
    <t>雷喜风、石小兰、石长</t>
  </si>
  <si>
    <t>石修治</t>
  </si>
  <si>
    <t>石健、宋细云</t>
  </si>
  <si>
    <t>石修尧</t>
  </si>
  <si>
    <t>舒梅菊、石渊均、石艳梅、石小平、李晓青、石玉纯</t>
  </si>
  <si>
    <t>石修华</t>
  </si>
  <si>
    <t>向细英、石磊、舒贵寸</t>
  </si>
  <si>
    <t>郑拾梅</t>
  </si>
  <si>
    <t>张杰、张金玉、宋来英</t>
  </si>
  <si>
    <t>张国财</t>
  </si>
  <si>
    <t>石渊喜</t>
  </si>
  <si>
    <t>郑瑞风、石秀花、石艳、石安</t>
  </si>
  <si>
    <t>郑瑞风</t>
  </si>
  <si>
    <t>石渊文</t>
  </si>
  <si>
    <t>严桂花、石涛</t>
  </si>
  <si>
    <t>张国保</t>
  </si>
  <si>
    <t>戴满青、张熊</t>
  </si>
  <si>
    <t>覃连英</t>
  </si>
  <si>
    <t>雷文冬、雷湘玉、杨喜、张艳、雷桂英</t>
  </si>
  <si>
    <t>向玉德</t>
  </si>
  <si>
    <t>舒玉兰</t>
  </si>
  <si>
    <t>向助祥</t>
  </si>
  <si>
    <t>董花珍、向心怡</t>
  </si>
  <si>
    <t>向玉文</t>
  </si>
  <si>
    <t>舒元英、向助群、舒春娥、向腊连</t>
  </si>
  <si>
    <t>向助风</t>
  </si>
  <si>
    <t>舒梅花、向长辉</t>
  </si>
  <si>
    <t>向助青</t>
  </si>
  <si>
    <t>张春英、向林</t>
  </si>
  <si>
    <t>向助清</t>
  </si>
  <si>
    <t>向小林</t>
  </si>
  <si>
    <t>欧云花、向华、向友、向军</t>
  </si>
  <si>
    <t>叶九风、向丹丹</t>
  </si>
  <si>
    <t>向助家</t>
  </si>
  <si>
    <t>向逸、张友英</t>
  </si>
  <si>
    <t>向助发</t>
  </si>
  <si>
    <t>王爱英、向阳</t>
  </si>
  <si>
    <t>宋秀花</t>
  </si>
  <si>
    <t>向青林</t>
  </si>
  <si>
    <t>舒水英、向容、向涛</t>
  </si>
  <si>
    <t>向清凌</t>
  </si>
  <si>
    <t>赵友梅</t>
  </si>
  <si>
    <t>舒荷桂、张蕾、张宏、张建波、 张富莲、张爱莲</t>
  </si>
  <si>
    <t>张贻雨</t>
  </si>
  <si>
    <t>肖七芳</t>
  </si>
  <si>
    <t>向助平、向丽梅</t>
  </si>
  <si>
    <t>舒春英</t>
  </si>
  <si>
    <t>向倩、向亚雄</t>
  </si>
  <si>
    <t>舒香爱</t>
  </si>
  <si>
    <t>向助顺、向朝华、向必英</t>
  </si>
  <si>
    <t>舒桂花</t>
  </si>
  <si>
    <r>
      <rPr>
        <sz val="7"/>
        <color rgb="FFFF0000"/>
        <rFont val="宋体"/>
        <charset val="134"/>
      </rPr>
      <t>向助宝</t>
    </r>
    <r>
      <rPr>
        <sz val="7"/>
        <rFont val="宋体"/>
        <charset val="134"/>
      </rPr>
      <t>、向佩、向芳、向杰</t>
    </r>
  </si>
  <si>
    <t>张金连</t>
  </si>
  <si>
    <t>向玉礼</t>
  </si>
  <si>
    <t>向延富</t>
  </si>
  <si>
    <t>宋桂莲</t>
  </si>
  <si>
    <t>向延付</t>
  </si>
  <si>
    <t>向助军</t>
  </si>
  <si>
    <t>戴满桂、向长江、向长海</t>
  </si>
  <si>
    <t>向助求</t>
  </si>
  <si>
    <t>舒金芳、向艳华、向长海</t>
  </si>
  <si>
    <t>向玉国</t>
  </si>
  <si>
    <t>罗英、向助杰</t>
  </si>
  <si>
    <r>
      <rPr>
        <sz val="9"/>
        <rFont val="宋体"/>
        <charset val="134"/>
      </rPr>
      <t>向</t>
    </r>
    <r>
      <rPr>
        <sz val="9"/>
        <color rgb="FFFF0000"/>
        <rFont val="宋体"/>
        <charset val="134"/>
      </rPr>
      <t>保</t>
    </r>
    <r>
      <rPr>
        <sz val="9"/>
        <rFont val="宋体"/>
        <charset val="134"/>
      </rPr>
      <t>国</t>
    </r>
  </si>
  <si>
    <t>向保国</t>
  </si>
  <si>
    <t>夏军香</t>
  </si>
  <si>
    <r>
      <rPr>
        <sz val="7"/>
        <color rgb="FFFF0000"/>
        <rFont val="宋体"/>
        <charset val="134"/>
      </rPr>
      <t>向玉宝</t>
    </r>
    <r>
      <rPr>
        <sz val="7"/>
        <rFont val="宋体"/>
        <charset val="134"/>
      </rPr>
      <t xml:space="preserve">、向丽梅、向明杰、 </t>
    </r>
    <r>
      <rPr>
        <sz val="7"/>
        <color rgb="FFFF0000"/>
        <rFont val="宋体"/>
        <charset val="134"/>
      </rPr>
      <t>向友国</t>
    </r>
  </si>
  <si>
    <t>向友国</t>
  </si>
  <si>
    <t>向助明</t>
  </si>
  <si>
    <t>邓红玉、向建华、向建平、向建玲</t>
  </si>
  <si>
    <t>向助金</t>
  </si>
  <si>
    <t>肖良芳</t>
  </si>
  <si>
    <t>向长文</t>
  </si>
  <si>
    <t>宋茂菊、向群、向健</t>
  </si>
  <si>
    <t>向助福</t>
  </si>
  <si>
    <t>叶瑞风、向程</t>
  </si>
  <si>
    <t>邓云青、向亮、向伟</t>
  </si>
  <si>
    <t>向助水</t>
  </si>
  <si>
    <t>张兰翠、向兆</t>
  </si>
  <si>
    <t>向松林</t>
  </si>
  <si>
    <t>文爱英、向长红、向长春</t>
  </si>
  <si>
    <t>向玉信</t>
  </si>
  <si>
    <t>舒爱英、向竹青、黄伟</t>
  </si>
  <si>
    <t>向竹青</t>
  </si>
  <si>
    <t>向助书</t>
  </si>
  <si>
    <t>李文菊、向智凡、向狮梅、向长其</t>
  </si>
  <si>
    <t>舒赛英</t>
  </si>
  <si>
    <t>向助文、向勇、向兵</t>
  </si>
  <si>
    <t>向玉久</t>
  </si>
  <si>
    <t>戴桂青、向助喜、向友花</t>
  </si>
  <si>
    <t>舒瑞英</t>
  </si>
  <si>
    <t xml:space="preserve">向舒梅 </t>
  </si>
  <si>
    <t>向助善</t>
  </si>
  <si>
    <t>向助安</t>
  </si>
  <si>
    <r>
      <rPr>
        <sz val="7"/>
        <rFont val="宋体"/>
        <charset val="134"/>
      </rPr>
      <t xml:space="preserve">李满菊、向楚 </t>
    </r>
    <r>
      <rPr>
        <sz val="7"/>
        <color rgb="FFFF0000"/>
        <rFont val="宋体"/>
        <charset val="134"/>
      </rPr>
      <t>陈满凤</t>
    </r>
  </si>
  <si>
    <t>向助社</t>
  </si>
  <si>
    <t>陈满风</t>
  </si>
  <si>
    <t>向玉碧</t>
  </si>
  <si>
    <t>罗平、罗波</t>
  </si>
  <si>
    <t>郑大喜</t>
  </si>
  <si>
    <t>舒付英、郑梅花、郑爱花、 石银风</t>
  </si>
  <si>
    <t>石通保</t>
  </si>
  <si>
    <t>张贻学</t>
  </si>
  <si>
    <t>王喜英、张在友、夏冬香、张辉</t>
  </si>
  <si>
    <t>张在国</t>
  </si>
  <si>
    <t>钟满珍</t>
  </si>
  <si>
    <t>向青山</t>
  </si>
  <si>
    <t>邓菊花、向喜君</t>
  </si>
  <si>
    <t>夏洪其</t>
  </si>
  <si>
    <t>邓桂珍、邓必善、邓宗华、夏燕</t>
  </si>
  <si>
    <t>向玉前</t>
  </si>
  <si>
    <t>王春香、向欢、向维</t>
  </si>
  <si>
    <t>向上</t>
  </si>
  <si>
    <t>朱玉芳</t>
  </si>
  <si>
    <t>张贻青</t>
  </si>
  <si>
    <t>钟四珍、张在军、张在兴、 张在团、谌红云、聂张、张连英</t>
  </si>
  <si>
    <t>张贻清</t>
  </si>
  <si>
    <t>邓中水</t>
  </si>
  <si>
    <t>张水英、邓叶群、邓叶霞、邓成舟、邓桂花、邓云花</t>
  </si>
  <si>
    <t xml:space="preserve">邓以彪 </t>
  </si>
  <si>
    <t>宋爱云、邓轻轻、邓中良、向雨青、邓春林、邓富珍</t>
  </si>
  <si>
    <t>邓以彪</t>
  </si>
  <si>
    <t>向玉中</t>
  </si>
  <si>
    <t>邓五清、向兵、向勇、向松桂</t>
  </si>
  <si>
    <t>石军</t>
  </si>
  <si>
    <t>郑和英、石清化、 石爱华</t>
  </si>
  <si>
    <t>向贵生</t>
  </si>
  <si>
    <t>舒桂兰、向春云、向海云、向艳云、向延军、向晓云、向华云</t>
  </si>
  <si>
    <t>石远健</t>
  </si>
  <si>
    <t>舒叶、石平凡</t>
  </si>
  <si>
    <t>石远明</t>
  </si>
  <si>
    <t>石远军、雷贤梅、李艳</t>
  </si>
  <si>
    <r>
      <rPr>
        <sz val="9"/>
        <rFont val="宋体"/>
        <charset val="134"/>
      </rPr>
      <t>舒符刚</t>
    </r>
    <r>
      <rPr>
        <sz val="8"/>
        <rFont val="宋体"/>
        <charset val="134"/>
      </rPr>
      <t>（已亡）</t>
    </r>
  </si>
  <si>
    <t>黄金寸、舒易进、舒易军</t>
  </si>
  <si>
    <t>王金寸</t>
  </si>
  <si>
    <t>邓以发</t>
  </si>
  <si>
    <t>舒时贵、邓中喜、向助爱、邓中明</t>
  </si>
  <si>
    <t>邓必后</t>
  </si>
  <si>
    <t>舒月英、邓以礼、邓福珍、邓芙珍</t>
  </si>
  <si>
    <t>张在元</t>
  </si>
  <si>
    <r>
      <rPr>
        <sz val="7"/>
        <rFont val="宋体"/>
        <charset val="134"/>
      </rPr>
      <t>石玉贵、</t>
    </r>
    <r>
      <rPr>
        <sz val="7"/>
        <color rgb="FFFF0000"/>
        <rFont val="宋体"/>
        <charset val="134"/>
      </rPr>
      <t>张克军</t>
    </r>
    <r>
      <rPr>
        <sz val="7"/>
        <rFont val="宋体"/>
        <charset val="134"/>
      </rPr>
      <t>、罗青连、</t>
    </r>
    <r>
      <rPr>
        <sz val="7"/>
        <color rgb="FFFF0000"/>
        <rFont val="宋体"/>
        <charset val="134"/>
      </rPr>
      <t>张克华</t>
    </r>
    <r>
      <rPr>
        <sz val="7"/>
        <rFont val="宋体"/>
        <charset val="134"/>
      </rPr>
      <t>、</t>
    </r>
    <r>
      <rPr>
        <sz val="7"/>
        <color rgb="FFFF0000"/>
        <rFont val="宋体"/>
        <charset val="134"/>
      </rPr>
      <t>张克群（波）</t>
    </r>
    <r>
      <rPr>
        <sz val="7"/>
        <rFont val="宋体"/>
        <charset val="134"/>
      </rPr>
      <t>、向琼玉、 张玲玲、张晓妹、张贤华、张志衡</t>
    </r>
  </si>
  <si>
    <t>张克军</t>
  </si>
  <si>
    <t>张克华</t>
  </si>
  <si>
    <t>邓成军</t>
  </si>
  <si>
    <t>向小燕</t>
  </si>
  <si>
    <t>石沅强</t>
  </si>
  <si>
    <t>邓以付</t>
  </si>
  <si>
    <t>金必爱</t>
  </si>
  <si>
    <r>
      <rPr>
        <sz val="7"/>
        <rFont val="宋体"/>
        <charset val="134"/>
      </rPr>
      <t>向竹桂、</t>
    </r>
    <r>
      <rPr>
        <sz val="7"/>
        <color rgb="FFFF0000"/>
        <rFont val="宋体"/>
        <charset val="134"/>
      </rPr>
      <t>雷贺连</t>
    </r>
    <r>
      <rPr>
        <sz val="7"/>
        <rFont val="宋体"/>
        <charset val="134"/>
      </rPr>
      <t>、金慧、金欣、金喜连</t>
    </r>
  </si>
  <si>
    <t>金必业</t>
  </si>
  <si>
    <t>金中亮</t>
  </si>
  <si>
    <t>雷贺连</t>
  </si>
  <si>
    <t>邓忠权</t>
  </si>
  <si>
    <t>戴桂花、邓小艳、邓小明、邓成林、邓以前</t>
  </si>
  <si>
    <t>陈秀华</t>
  </si>
  <si>
    <t>邓必喜、邓晓院、邓以楚、魏金凤、 邓银连</t>
  </si>
  <si>
    <t>朱满花</t>
  </si>
  <si>
    <t>石洪均、石平、石磊</t>
  </si>
  <si>
    <t>邓以国</t>
  </si>
  <si>
    <t>张桂香、邓茂林、邓丽林</t>
  </si>
  <si>
    <t>石修求</t>
  </si>
  <si>
    <t>邓竹碧、石桂花</t>
  </si>
  <si>
    <t>舒符礼</t>
  </si>
  <si>
    <t>覃正风、舒丽萍</t>
  </si>
  <si>
    <t>舒符宇</t>
  </si>
  <si>
    <t>邓青桂、舒兵</t>
  </si>
  <si>
    <t>舒符电</t>
  </si>
  <si>
    <t>雷珍妹、舒常根 舒符行</t>
  </si>
  <si>
    <t>荆五寸</t>
  </si>
  <si>
    <t>其夫、子俱死，另外嫁，由村干部郑大军证实，利息转入其弟舒符电户下。</t>
  </si>
  <si>
    <t>舒符七</t>
  </si>
  <si>
    <t>朱正方</t>
  </si>
  <si>
    <t>邓以松、邓以爱、邓以征、邓必强</t>
  </si>
  <si>
    <t>向应德</t>
  </si>
  <si>
    <t>向爱英</t>
  </si>
  <si>
    <t>向求寸</t>
  </si>
  <si>
    <r>
      <rPr>
        <sz val="7"/>
        <rFont val="宋体"/>
        <charset val="134"/>
      </rPr>
      <t xml:space="preserve">雷满芳、邓中东 </t>
    </r>
    <r>
      <rPr>
        <sz val="7"/>
        <color rgb="FFFF0000"/>
        <rFont val="宋体"/>
        <charset val="134"/>
      </rPr>
      <t>邓以富</t>
    </r>
  </si>
  <si>
    <t>石友加</t>
  </si>
  <si>
    <t>夏月兰、石明</t>
  </si>
  <si>
    <t>邓以友</t>
  </si>
  <si>
    <t>邓小霞、邓菊珍</t>
  </si>
  <si>
    <t>苏玉贵</t>
  </si>
  <si>
    <t>向喜风、向小文、向爱风</t>
  </si>
  <si>
    <t>舒孝松</t>
  </si>
  <si>
    <t>石菊英、舒友海、舒年斗</t>
  </si>
  <si>
    <t>向求英</t>
  </si>
  <si>
    <t>舒符友、舒易娥、戴美英、向旭丹</t>
  </si>
  <si>
    <t>石友国</t>
  </si>
  <si>
    <t>宋春花、石宝连、石慧、石远宏</t>
  </si>
  <si>
    <t>邓以望</t>
  </si>
  <si>
    <t>向凤仙、邓中远、邓中柳</t>
  </si>
  <si>
    <t>邓中元</t>
  </si>
  <si>
    <t>向时兴</t>
  </si>
  <si>
    <r>
      <rPr>
        <sz val="7"/>
        <rFont val="宋体"/>
        <charset val="134"/>
      </rPr>
      <t>熊菊贵、</t>
    </r>
    <r>
      <rPr>
        <sz val="7"/>
        <color rgb="FFFF0000"/>
        <rFont val="宋体"/>
        <charset val="134"/>
      </rPr>
      <t>舒满花</t>
    </r>
    <r>
      <rPr>
        <sz val="7"/>
        <rFont val="宋体"/>
        <charset val="134"/>
      </rPr>
      <t>、向求、向桂凡</t>
    </r>
  </si>
  <si>
    <t>熊菊贵</t>
  </si>
  <si>
    <t>向长贤</t>
  </si>
  <si>
    <t>杨金花、向波、向平、宋梅桂</t>
  </si>
  <si>
    <t>舒满花</t>
  </si>
  <si>
    <t>向助贵</t>
  </si>
  <si>
    <t>舒水英、向长军、向腊英</t>
  </si>
  <si>
    <t>周紫霞</t>
  </si>
  <si>
    <t>石洪友、石秀华、石东阳、石美华</t>
  </si>
  <si>
    <t>邓以芳</t>
  </si>
  <si>
    <t>舒元秀、邓春花、邓宗慧、邓丽娟</t>
  </si>
  <si>
    <t>邓以海</t>
  </si>
  <si>
    <t>雷喜英、邓梦姣、邓美林、邓必铁、张玉求</t>
  </si>
  <si>
    <t>邓必伟</t>
  </si>
  <si>
    <t>舒连桂、邓水秀、邓以亮</t>
  </si>
  <si>
    <t>舒小莲</t>
  </si>
  <si>
    <t>邓成刚、邓成军、邓成松、向金凤、张华英、邓绍阳、 邓泽瑞、肖辉容</t>
  </si>
  <si>
    <t>邓中友</t>
  </si>
  <si>
    <t>向喜英、邓杰、雷六兰</t>
  </si>
  <si>
    <t>张爱凤</t>
  </si>
  <si>
    <t>邓兰花、邓中清</t>
  </si>
  <si>
    <t>邓中清</t>
  </si>
  <si>
    <t>向应早</t>
  </si>
  <si>
    <t>荆凤寸、向红英、向海、张林英、向怡</t>
  </si>
  <si>
    <t>舒孝德</t>
  </si>
  <si>
    <t>向凤英、舒秋菊、舒友龙、向兰英 舒孝金 雷玉兰</t>
  </si>
  <si>
    <t>舒年生</t>
  </si>
  <si>
    <t>邓以康</t>
  </si>
  <si>
    <t>向和清、邓小俐、邓满俐</t>
  </si>
  <si>
    <t>石美玉</t>
  </si>
  <si>
    <t>邓宗源、 邓林丽</t>
  </si>
  <si>
    <t>向应财</t>
  </si>
  <si>
    <t>邓采芳、向亮英、向梅英、张向哲</t>
  </si>
  <si>
    <t>向应才</t>
  </si>
  <si>
    <t>邓以文</t>
  </si>
  <si>
    <t>向兰风</t>
  </si>
  <si>
    <t>雷文礼</t>
  </si>
  <si>
    <t>王春花、雷单单、雷丝丝、雷双英</t>
  </si>
  <si>
    <t>雷文江</t>
  </si>
  <si>
    <t>黄桂梅、雷沙、雷瑶、雷亚、雷建英</t>
  </si>
  <si>
    <t>雷玉银、雷拉车、张银翠</t>
  </si>
  <si>
    <t>张在贤</t>
  </si>
  <si>
    <t>张在高</t>
  </si>
  <si>
    <r>
      <rPr>
        <sz val="7"/>
        <rFont val="宋体"/>
        <charset val="134"/>
      </rPr>
      <t>张海（利息由1组</t>
    </r>
    <r>
      <rPr>
        <sz val="7"/>
        <color rgb="FFFF0000"/>
        <rFont val="宋体"/>
        <charset val="134"/>
      </rPr>
      <t>雷文安</t>
    </r>
    <r>
      <rPr>
        <sz val="7"/>
        <rFont val="宋体"/>
        <charset val="134"/>
      </rPr>
      <t>转入）</t>
    </r>
  </si>
  <si>
    <t>雷文伍</t>
  </si>
  <si>
    <t>谢春发</t>
  </si>
  <si>
    <t>郑代青</t>
  </si>
  <si>
    <t>荆爱莲、郑鸿、郑小莲</t>
  </si>
  <si>
    <t>张在九</t>
  </si>
  <si>
    <t>张佳慧</t>
  </si>
  <si>
    <t>雷文松</t>
  </si>
  <si>
    <t>宋福玉、雷生平、雷生军</t>
  </si>
  <si>
    <t>郑大明</t>
  </si>
  <si>
    <t>陈友云、郑建华、舒丽群、郑群、郑芳</t>
  </si>
  <si>
    <t>黄小玲</t>
  </si>
  <si>
    <t>黄晓红、黄晓雨</t>
  </si>
  <si>
    <t>郑代芳</t>
  </si>
  <si>
    <t>郑娟、郑超</t>
  </si>
  <si>
    <r>
      <rPr>
        <sz val="9"/>
        <rFont val="宋体"/>
        <charset val="134"/>
      </rPr>
      <t>郑代</t>
    </r>
    <r>
      <rPr>
        <sz val="9"/>
        <color rgb="FFFF0000"/>
        <rFont val="宋体"/>
        <charset val="134"/>
      </rPr>
      <t>方</t>
    </r>
  </si>
  <si>
    <t>张园国</t>
  </si>
  <si>
    <t>张林、张蓉、荆腊翠、张小英</t>
  </si>
  <si>
    <t>舒福寸</t>
  </si>
  <si>
    <t>肖仕俊、肖培、肖婷</t>
  </si>
  <si>
    <t>石爱国</t>
  </si>
  <si>
    <t>舒兰云、石修平</t>
  </si>
  <si>
    <t>舒符楚</t>
  </si>
  <si>
    <t>张春英、舒梅、舒艳、杨潘寸</t>
  </si>
  <si>
    <t>范望兰</t>
  </si>
  <si>
    <t>郑玉秀、郑时良、郑佳、郑鑫、郑顺华</t>
  </si>
  <si>
    <t>黄德友</t>
  </si>
  <si>
    <t>黄斐、黄翔、荆其风</t>
  </si>
  <si>
    <t>黄德顺</t>
  </si>
  <si>
    <t>李石花、黄贻平、黄春霞、黄祖竹</t>
  </si>
  <si>
    <t>米云凤</t>
  </si>
  <si>
    <t>舒符国、舒杰、舒建国、黄满花、舒海涛、舒兴国、王金花、舒小龙</t>
  </si>
  <si>
    <t>郑代军</t>
  </si>
  <si>
    <t>贺丽萍、郑婷、郑慧</t>
  </si>
  <si>
    <t>郑文</t>
  </si>
  <si>
    <t>雷叶妮、郑静茹、荆桂青</t>
  </si>
  <si>
    <t>荆保国</t>
  </si>
  <si>
    <t>向淑英、荆君、荆彬</t>
  </si>
  <si>
    <t>荆其正</t>
  </si>
  <si>
    <t>雷归香、荆连梅、荆长春、夏四妹、荆轩、荆小梅、荆长福</t>
  </si>
  <si>
    <t>郑大生</t>
  </si>
  <si>
    <r>
      <rPr>
        <sz val="7"/>
        <rFont val="宋体"/>
        <charset val="134"/>
      </rPr>
      <t>宋富英、郑海燕、</t>
    </r>
    <r>
      <rPr>
        <sz val="7"/>
        <color rgb="FFFF0000"/>
        <rFont val="宋体"/>
        <charset val="134"/>
      </rPr>
      <t>郑兵</t>
    </r>
    <r>
      <rPr>
        <sz val="7"/>
        <rFont val="宋体"/>
        <charset val="134"/>
      </rPr>
      <t>、 舒喜梅、婧、 张在常、 舒慧、荆小红</t>
    </r>
  </si>
  <si>
    <t>郑代生</t>
  </si>
  <si>
    <t>郑兵（斌）</t>
  </si>
  <si>
    <t>舒坤再</t>
  </si>
  <si>
    <t>舒刚方、舒雪梅、舒棋、舒建英</t>
  </si>
  <si>
    <t>郑健</t>
  </si>
  <si>
    <t>苏晓艳、郑静怡、郑大国</t>
  </si>
  <si>
    <t>何汉军</t>
  </si>
  <si>
    <t>张润华、石月桂、何艳、何正豪、张仲华</t>
  </si>
  <si>
    <t>向军</t>
  </si>
  <si>
    <t>舒银珍、向军花</t>
  </si>
  <si>
    <t>郑代顺</t>
  </si>
  <si>
    <t>李育翠、郑时军、郑杰、郑小林</t>
  </si>
  <si>
    <t>郑大顺</t>
  </si>
  <si>
    <t>郑大象</t>
  </si>
  <si>
    <t>黄义臣</t>
  </si>
  <si>
    <t>向松云、黄松林、向阳、黄茂洁、黄春、舒和珍、黄益、黄丽君</t>
  </si>
  <si>
    <t>张克刚</t>
  </si>
  <si>
    <r>
      <rPr>
        <sz val="7"/>
        <color rgb="FFFF0000"/>
        <rFont val="宋体"/>
        <charset val="134"/>
      </rPr>
      <t>张在甲</t>
    </r>
    <r>
      <rPr>
        <sz val="7"/>
        <rFont val="宋体"/>
        <charset val="134"/>
      </rPr>
      <t>、张克根</t>
    </r>
  </si>
  <si>
    <t>向春华</t>
  </si>
  <si>
    <t>黄爱英、向康</t>
  </si>
  <si>
    <t>向贵华</t>
  </si>
  <si>
    <t>向建、陈加连</t>
  </si>
  <si>
    <t>梁家兰</t>
  </si>
  <si>
    <t>向亚运</t>
  </si>
  <si>
    <t>舒银明</t>
  </si>
  <si>
    <t>荆其军、荆长贵</t>
  </si>
  <si>
    <t>荆其军</t>
  </si>
  <si>
    <t>邓以财</t>
  </si>
  <si>
    <t>屈良珍、邓中海、黄松雪、邓成东</t>
  </si>
  <si>
    <t>张在和</t>
  </si>
  <si>
    <t>向小英、张克法、张霞</t>
  </si>
  <si>
    <t>金中贤</t>
  </si>
  <si>
    <t>雷连花、金丽华、金美华、金克书</t>
  </si>
  <si>
    <t>石明香</t>
  </si>
  <si>
    <t>荆华、荆玲</t>
  </si>
  <si>
    <t>荆其中</t>
  </si>
  <si>
    <t>金中富</t>
  </si>
  <si>
    <r>
      <rPr>
        <sz val="7"/>
        <rFont val="宋体"/>
        <charset val="134"/>
      </rPr>
      <t>王保川、</t>
    </r>
    <r>
      <rPr>
        <sz val="7"/>
        <color rgb="FFFF0000"/>
        <rFont val="宋体"/>
        <charset val="134"/>
      </rPr>
      <t>金必正</t>
    </r>
  </si>
  <si>
    <t>荆其发</t>
  </si>
  <si>
    <t>邓小端、荆花、荆霞、荆平、荆满风</t>
  </si>
  <si>
    <t>张克周</t>
  </si>
  <si>
    <t>荆春香、张在余、舒菊梅、张华英、张竹英</t>
  </si>
  <si>
    <t>向延文</t>
  </si>
  <si>
    <t>石青贵、向满钦</t>
  </si>
  <si>
    <t>舒易礼</t>
  </si>
  <si>
    <r>
      <rPr>
        <sz val="7"/>
        <rFont val="宋体"/>
        <charset val="134"/>
      </rPr>
      <t>雷友兰、舒象平、邓爱花、舒冲、</t>
    </r>
    <r>
      <rPr>
        <sz val="7"/>
        <color rgb="FFFF0000"/>
        <rFont val="宋体"/>
        <charset val="134"/>
      </rPr>
      <t>舒象海</t>
    </r>
    <r>
      <rPr>
        <sz val="7"/>
        <rFont val="宋体"/>
        <charset val="134"/>
      </rPr>
      <t>、肖淑珍、舒孝春</t>
    </r>
  </si>
  <si>
    <t>舒象海</t>
  </si>
  <si>
    <t>荆其林</t>
  </si>
  <si>
    <t>郑玉连、荆飞、荆敏</t>
  </si>
  <si>
    <t>石才良</t>
  </si>
  <si>
    <t>叶友芳、石磊、石萍、石洪富、蒋满玉、石金香、石月香</t>
  </si>
  <si>
    <t>石财良</t>
  </si>
  <si>
    <t>张英芝</t>
  </si>
  <si>
    <t>朱名兵、张俊、张会芝</t>
  </si>
  <si>
    <t>金中良</t>
  </si>
  <si>
    <t>黄菊莲、金艳华、金友华</t>
  </si>
  <si>
    <t>雷友英</t>
  </si>
  <si>
    <t>张会容、张会叶、 张会芳</t>
  </si>
  <si>
    <t>荆其贵</t>
  </si>
  <si>
    <t>邓友香、荆长亮、荆长成、荆其凡</t>
  </si>
  <si>
    <t>张克楚</t>
  </si>
  <si>
    <t>石玉芳</t>
  </si>
  <si>
    <t>荆其友</t>
  </si>
  <si>
    <t>向青贵、荆长江</t>
  </si>
  <si>
    <t>张波</t>
  </si>
  <si>
    <t>向江英、张自扬</t>
  </si>
  <si>
    <t>张平</t>
  </si>
  <si>
    <t>周丽花</t>
  </si>
  <si>
    <t>张贻寿</t>
  </si>
  <si>
    <t>田元菊、张和芳、张原、张红英</t>
  </si>
  <si>
    <t>黄兰翠</t>
  </si>
  <si>
    <t>毛根生</t>
  </si>
  <si>
    <t>邓以高</t>
  </si>
  <si>
    <t>石爱香、邓中勇</t>
  </si>
  <si>
    <t>胡春菊、邓中海、邓丽君、邓中云</t>
  </si>
  <si>
    <t>邓以运</t>
  </si>
  <si>
    <t>舒菊珍、邓中波、邓丽华</t>
  </si>
  <si>
    <t>邓必年</t>
  </si>
  <si>
    <t>瞿运楚</t>
  </si>
  <si>
    <t>眼瞎（五保户）</t>
  </si>
  <si>
    <r>
      <rPr>
        <sz val="9"/>
        <color rgb="FFFF0000"/>
        <rFont val="宋体"/>
        <charset val="134"/>
      </rPr>
      <t>翟</t>
    </r>
    <r>
      <rPr>
        <sz val="9"/>
        <rFont val="宋体"/>
        <charset val="134"/>
      </rPr>
      <t>运楚</t>
    </r>
  </si>
  <si>
    <t>邓承宾</t>
  </si>
  <si>
    <r>
      <rPr>
        <sz val="7"/>
        <rFont val="宋体"/>
        <charset val="134"/>
      </rPr>
      <t>舒爱华、</t>
    </r>
    <r>
      <rPr>
        <sz val="7"/>
        <color rgb="FFFF0000"/>
        <rFont val="宋体"/>
        <charset val="134"/>
      </rPr>
      <t>邓中发</t>
    </r>
    <r>
      <rPr>
        <sz val="7"/>
        <rFont val="宋体"/>
        <charset val="134"/>
      </rPr>
      <t>、邓中信</t>
    </r>
  </si>
  <si>
    <t>邓以学</t>
  </si>
  <si>
    <r>
      <rPr>
        <sz val="7"/>
        <rFont val="宋体"/>
        <charset val="134"/>
      </rPr>
      <t>李田寸、</t>
    </r>
    <r>
      <rPr>
        <sz val="7"/>
        <color rgb="FFFF0000"/>
        <rFont val="宋体"/>
        <charset val="134"/>
      </rPr>
      <t>邓中付</t>
    </r>
    <r>
      <rPr>
        <sz val="7"/>
        <rFont val="宋体"/>
        <charset val="134"/>
      </rPr>
      <t>、黄冬连、邓承坤</t>
    </r>
  </si>
  <si>
    <t>邓中付（富？）</t>
  </si>
  <si>
    <t>邓中孝</t>
  </si>
  <si>
    <t>梁金云、邓文英、邓晓英、 邓承金、邓春兰</t>
  </si>
  <si>
    <t>邓以连</t>
  </si>
  <si>
    <t>邓中礼、邓中洪、邓金花</t>
  </si>
  <si>
    <t>张克友</t>
  </si>
  <si>
    <t>杨小英、张以、袁菊桂、张贻富</t>
  </si>
  <si>
    <r>
      <rPr>
        <sz val="7"/>
        <rFont val="宋体"/>
        <charset val="134"/>
      </rPr>
      <t>邓彩娥、张慧洋、张小强、</t>
    </r>
    <r>
      <rPr>
        <sz val="7"/>
        <color rgb="FFFF0000"/>
        <rFont val="宋体"/>
        <charset val="134"/>
      </rPr>
      <t>张贻爱</t>
    </r>
    <r>
      <rPr>
        <sz val="7"/>
        <rFont val="宋体"/>
        <charset val="134"/>
      </rPr>
      <t>、雷志英、张菊寸、张花寸</t>
    </r>
  </si>
  <si>
    <t>张贻爱</t>
  </si>
  <si>
    <t>张贻贤</t>
  </si>
  <si>
    <t>杨菊寸、张在永、张小勇、 张在方、黄足好、张净雯</t>
  </si>
  <si>
    <t>荆其洪</t>
  </si>
  <si>
    <t>舒清连、荆叶、荆香、荆长银</t>
  </si>
  <si>
    <t>张在求</t>
  </si>
  <si>
    <t>石连玉、张和平、向美舟、 张佳富、张和英、张元英、 张细英</t>
  </si>
  <si>
    <t>张在洪</t>
  </si>
  <si>
    <r>
      <rPr>
        <sz val="7"/>
        <rFont val="宋体"/>
        <charset val="134"/>
      </rPr>
      <t>雷华英、张克会、张克愿、</t>
    </r>
    <r>
      <rPr>
        <sz val="7"/>
        <color rgb="FFFF0000"/>
        <rFont val="宋体"/>
        <charset val="134"/>
      </rPr>
      <t>张贻甲</t>
    </r>
    <r>
      <rPr>
        <sz val="7"/>
        <rFont val="宋体"/>
        <charset val="134"/>
      </rPr>
      <t>、郑水风</t>
    </r>
  </si>
  <si>
    <t>张贻甲</t>
  </si>
  <si>
    <t>范富兰</t>
  </si>
  <si>
    <r>
      <rPr>
        <sz val="7"/>
        <color rgb="FFFF0000"/>
        <rFont val="宋体"/>
        <charset val="134"/>
      </rPr>
      <t>张克华</t>
    </r>
    <r>
      <rPr>
        <sz val="7"/>
        <rFont val="宋体"/>
        <charset val="134"/>
      </rPr>
      <t>、陈文慧、张小良、张美英、张秀英、张风寸</t>
    </r>
  </si>
  <si>
    <t>雷富桂</t>
  </si>
  <si>
    <r>
      <rPr>
        <sz val="7"/>
        <color rgb="FFFF0000"/>
        <rFont val="宋体"/>
        <charset val="134"/>
      </rPr>
      <t>张在同</t>
    </r>
    <r>
      <rPr>
        <sz val="7"/>
        <rFont val="宋体"/>
        <charset val="134"/>
      </rPr>
      <t>、舒七风、张克华、张和英</t>
    </r>
  </si>
  <si>
    <t>张在刚</t>
  </si>
  <si>
    <t>石满花、张玲玲</t>
  </si>
  <si>
    <t>张在生</t>
  </si>
  <si>
    <t>舒连香、张兵</t>
  </si>
  <si>
    <t>张在银</t>
  </si>
  <si>
    <t>向启进</t>
  </si>
  <si>
    <t>戴先长</t>
  </si>
  <si>
    <r>
      <rPr>
        <sz val="7"/>
        <rFont val="宋体"/>
        <charset val="134"/>
      </rPr>
      <t>戴生平、</t>
    </r>
    <r>
      <rPr>
        <sz val="7"/>
        <color rgb="FFFF0000"/>
        <rFont val="宋体"/>
        <charset val="134"/>
      </rPr>
      <t>张在福</t>
    </r>
  </si>
  <si>
    <t>张在福</t>
  </si>
  <si>
    <t>张在武</t>
  </si>
  <si>
    <t>舒玉祥、雷满寸、张克林、简桂香、张小一、张克南、 张艳艳</t>
  </si>
  <si>
    <t>张在军</t>
  </si>
  <si>
    <t>荆玉华、戴军</t>
  </si>
  <si>
    <t>张在付</t>
  </si>
  <si>
    <t>戴焕武</t>
  </si>
  <si>
    <t>张友香、戴安银、戴英杰</t>
  </si>
  <si>
    <t>黄云生</t>
  </si>
  <si>
    <t>黄腊英</t>
  </si>
  <si>
    <t>黄友生</t>
  </si>
  <si>
    <t>黄助贵</t>
  </si>
  <si>
    <t>梁金霞、黄艺莹</t>
  </si>
  <si>
    <t>宋喜珍</t>
  </si>
  <si>
    <t>向助玖</t>
  </si>
  <si>
    <t>向玉友</t>
  </si>
  <si>
    <t>舒云花、向助国、向早花、魏艳华、向家俊</t>
  </si>
  <si>
    <t>向助武</t>
  </si>
  <si>
    <t>黄龙仙、向长华、向玉华</t>
  </si>
  <si>
    <t>向助伍</t>
  </si>
  <si>
    <t>沈天贵</t>
  </si>
  <si>
    <t>舒爱英、沈成长、沈和英、沈兰菊</t>
  </si>
  <si>
    <t>雷生贵</t>
  </si>
  <si>
    <t>舒发兰、雷华、雷祥</t>
  </si>
  <si>
    <t>向延汉</t>
  </si>
  <si>
    <t>郑八梅、向友梅、向助爱</t>
  </si>
  <si>
    <t>雷生友</t>
  </si>
  <si>
    <t>舒贤青、雷春华、雷爱华、雷万军</t>
  </si>
  <si>
    <t>向助君</t>
  </si>
  <si>
    <t>宋秋香、向禄容、向蓝韵</t>
  </si>
  <si>
    <t>向助华</t>
  </si>
  <si>
    <t>覃爱英、向长鲜</t>
  </si>
  <si>
    <t>向助元</t>
  </si>
  <si>
    <t>宋玉珍、向红英</t>
  </si>
  <si>
    <t>王文祥</t>
  </si>
  <si>
    <r>
      <rPr>
        <sz val="7"/>
        <rFont val="宋体"/>
        <charset val="134"/>
      </rPr>
      <t xml:space="preserve">王爱菊、王孔发、王爱春、岳亚文 </t>
    </r>
    <r>
      <rPr>
        <sz val="7"/>
        <color rgb="FFFF0000"/>
        <rFont val="宋体"/>
        <charset val="134"/>
      </rPr>
      <t>王兰祥</t>
    </r>
    <r>
      <rPr>
        <sz val="7"/>
        <rFont val="宋体"/>
        <charset val="134"/>
      </rPr>
      <t xml:space="preserve"> 王头发</t>
    </r>
  </si>
  <si>
    <t>王兰祥</t>
  </si>
  <si>
    <t>王玉祥、王艳、王群</t>
  </si>
  <si>
    <t>荆宝云、张艳芳、张克勇</t>
  </si>
  <si>
    <t>张在海、张在青</t>
  </si>
  <si>
    <t>黄细英</t>
  </si>
  <si>
    <r>
      <rPr>
        <sz val="7"/>
        <color rgb="FFFF0000"/>
        <rFont val="宋体"/>
        <charset val="134"/>
      </rPr>
      <t>张在求</t>
    </r>
    <r>
      <rPr>
        <sz val="7"/>
        <rFont val="宋体"/>
        <charset val="134"/>
      </rPr>
      <t>、张丽丽、张克群</t>
    </r>
  </si>
  <si>
    <t>黄佃英</t>
  </si>
  <si>
    <t>雷生刚</t>
  </si>
  <si>
    <t>邓拾香、雷勇、雷洪</t>
  </si>
  <si>
    <r>
      <rPr>
        <sz val="8"/>
        <rFont val="宋体"/>
        <charset val="134"/>
      </rPr>
      <t xml:space="preserve">向和云 </t>
    </r>
    <r>
      <rPr>
        <sz val="9"/>
        <rFont val="宋体"/>
        <charset val="134"/>
      </rPr>
      <t xml:space="preserve">              </t>
    </r>
    <r>
      <rPr>
        <sz val="7"/>
        <rFont val="宋体"/>
        <charset val="134"/>
      </rPr>
      <t>（已亡）</t>
    </r>
  </si>
  <si>
    <t>雷生铁</t>
  </si>
  <si>
    <t>黄助福</t>
  </si>
  <si>
    <t>黄庆英、黄杰</t>
  </si>
  <si>
    <t>向远洪</t>
  </si>
  <si>
    <t>王鸟菊、向健华</t>
  </si>
  <si>
    <t>向远红</t>
  </si>
  <si>
    <t>王学洪</t>
  </si>
  <si>
    <t>舒钦梅、王维刚</t>
  </si>
  <si>
    <t>王学松</t>
  </si>
  <si>
    <t>雷秀英</t>
  </si>
  <si>
    <t>王学其</t>
  </si>
  <si>
    <t>向银兰、王震</t>
  </si>
  <si>
    <t>王维后</t>
  </si>
  <si>
    <t>王维楚</t>
  </si>
  <si>
    <t>唐风英、王文</t>
  </si>
  <si>
    <t>王星星</t>
  </si>
  <si>
    <t>王学东</t>
  </si>
  <si>
    <t>舒明珍、戴达洪</t>
  </si>
  <si>
    <t>王维其</t>
  </si>
  <si>
    <t>王满英、王平</t>
  </si>
  <si>
    <t>王维汉</t>
  </si>
  <si>
    <t>向菊英、王军</t>
  </si>
  <si>
    <t>向长贵</t>
  </si>
  <si>
    <t>向长春</t>
  </si>
  <si>
    <t>李爱香、向求风</t>
  </si>
  <si>
    <t>向铁生</t>
  </si>
  <si>
    <t>覃富贵、向小军</t>
  </si>
  <si>
    <t>向助双</t>
  </si>
  <si>
    <t>向长军、唐海仙</t>
  </si>
  <si>
    <t>舒小玲</t>
  </si>
  <si>
    <t>向助文</t>
  </si>
  <si>
    <t>白山坨</t>
  </si>
  <si>
    <t>向尊云</t>
  </si>
  <si>
    <t>刘利平、刘星、向红英</t>
  </si>
  <si>
    <t>黄德社</t>
  </si>
  <si>
    <t>舒美花、黄贻楚、黄贻爱、黄革华</t>
  </si>
  <si>
    <t>黄喜兰</t>
  </si>
  <si>
    <t>舒和英、雷文保、雷大陆、 雷彬</t>
  </si>
  <si>
    <t>雷健军</t>
  </si>
  <si>
    <t>黄德成（已亡）</t>
  </si>
  <si>
    <t>胡秀英、黄金丹、黄金凤、黄金莲、 黄贻俊</t>
  </si>
  <si>
    <t>胡秀英</t>
  </si>
  <si>
    <t>黄祖任</t>
  </si>
  <si>
    <t>黄贻富、严丽华、肖菊花</t>
  </si>
  <si>
    <t>黄德传</t>
  </si>
  <si>
    <t>黄贻华、黄贻武、杨易珍、黄雪梅、黄鑫、黄冬霞</t>
  </si>
  <si>
    <t>邓宗华</t>
  </si>
  <si>
    <t>邓梦云、邓梦雪</t>
  </si>
  <si>
    <t>黄德明</t>
  </si>
  <si>
    <t>李菊花、黄平、黄园</t>
  </si>
  <si>
    <t>沈庆良</t>
  </si>
  <si>
    <t>王七云、沈丽、沈长龙</t>
  </si>
  <si>
    <t>舒代友</t>
  </si>
  <si>
    <t>石桂翠、舒易明、舒满莲、舒楠</t>
  </si>
  <si>
    <t>蓑衣溪村小计</t>
  </si>
  <si>
    <t>蓑衣溪</t>
  </si>
  <si>
    <t>向捌元</t>
  </si>
  <si>
    <t>郑连芳</t>
  </si>
  <si>
    <t>郑时尤</t>
  </si>
  <si>
    <t>杨再寸、郑明华、郑明健、郑琼、张利</t>
  </si>
  <si>
    <t>郑治高</t>
  </si>
  <si>
    <t>刘柒莲、郑冬一</t>
  </si>
  <si>
    <t>郑治强</t>
  </si>
  <si>
    <t>胡满花、郑学军、郑思思</t>
  </si>
  <si>
    <r>
      <rPr>
        <sz val="8"/>
        <rFont val="宋体"/>
        <charset val="134"/>
      </rPr>
      <t>郑明友</t>
    </r>
    <r>
      <rPr>
        <sz val="9"/>
        <rFont val="宋体"/>
        <charset val="134"/>
      </rPr>
      <t xml:space="preserve">           </t>
    </r>
  </si>
  <si>
    <t>郑治明</t>
  </si>
  <si>
    <t>钟春莲、郑梦园、张文桂</t>
  </si>
  <si>
    <t>郑时考</t>
  </si>
  <si>
    <t>杨梅花、郑明良、黄华英、郑治加</t>
  </si>
  <si>
    <t>郑治金</t>
  </si>
  <si>
    <t>朱桂花、郑春、郑兵</t>
  </si>
  <si>
    <t>严芳梅</t>
  </si>
  <si>
    <t>郑明俊</t>
  </si>
  <si>
    <t>郑时清</t>
  </si>
  <si>
    <t>郑明早、李五元、郑欢、郑玮、张欣然、郑满连</t>
  </si>
  <si>
    <t>郑明清</t>
  </si>
  <si>
    <t>戴寸香、郑治富、郑治满、郑菊芳</t>
  </si>
  <si>
    <t>郑治相</t>
  </si>
  <si>
    <t>黄银花、郑小英、郑小平、郑小青、郑寸莲</t>
  </si>
  <si>
    <t>郑治国</t>
  </si>
  <si>
    <t>杨莲芳、郑娟、郑玲、郑丹</t>
  </si>
  <si>
    <t>郑治和</t>
  </si>
  <si>
    <t>舒银桂、舒云莲、郑姣、 郑碟</t>
  </si>
  <si>
    <t>郑明全</t>
  </si>
  <si>
    <t>舒月花、郑银叶、郑治等、郑叶清、郑治好</t>
  </si>
  <si>
    <t>郑时喜</t>
  </si>
  <si>
    <t>舒葡萄、郑明金、郑爱华、郑小华、郑青华</t>
  </si>
  <si>
    <t>郑明良</t>
  </si>
  <si>
    <t>朱晓青、郑芬</t>
  </si>
  <si>
    <t>郑治旺</t>
  </si>
  <si>
    <t>荆九寸、郑学文、刘琼、郑谌元、 郑学良</t>
  </si>
  <si>
    <t>郑明军</t>
  </si>
  <si>
    <t>赵美华、郑雪峰、郑时贵</t>
  </si>
  <si>
    <t>郑明理</t>
  </si>
  <si>
    <t>瞿香花、郑维、郑梅、郑倩、 向友莲、郑海英</t>
  </si>
  <si>
    <t>郑明财</t>
  </si>
  <si>
    <t>李满连、郑涛、向荷连、郑良田</t>
  </si>
  <si>
    <t>郑明顺</t>
  </si>
  <si>
    <t>向单桂、郑海霞、郑治葵、郑琼、郑治力</t>
  </si>
  <si>
    <t>郑明发</t>
  </si>
  <si>
    <t>胡花寸、郑治松、郑玉英</t>
  </si>
  <si>
    <t>郑明仕</t>
  </si>
  <si>
    <t>贺爱莲、郑艳、郑轻、郑群</t>
  </si>
  <si>
    <t>夏洪英</t>
  </si>
  <si>
    <t>郑陆花、郑贤花、郑五花、郑时全</t>
  </si>
  <si>
    <t>夏红英</t>
  </si>
  <si>
    <t>刘连桂</t>
  </si>
  <si>
    <t>郑丽丽、郑洁洁、郑凡、雷春香、 郑小兰</t>
  </si>
  <si>
    <t>郑明学</t>
  </si>
  <si>
    <t>严满桂、郑治平、郑菊华、郑满华、郑青华</t>
  </si>
  <si>
    <t>郑时方</t>
  </si>
  <si>
    <t>夏桂兰、郑明霞、郑明莲</t>
  </si>
  <si>
    <t>郑明求</t>
  </si>
  <si>
    <t>郑治亮、郑春华、郑兰华</t>
  </si>
  <si>
    <t>郑治军</t>
  </si>
  <si>
    <t>李兰香、郑瑶、郑勇、郑智慧</t>
  </si>
  <si>
    <t>郑明德</t>
  </si>
  <si>
    <t>向连芳、郑自学</t>
  </si>
  <si>
    <t xml:space="preserve">郑时伟     </t>
  </si>
  <si>
    <t>郑明洪</t>
  </si>
  <si>
    <t>刘群、郑小凤、郑治彪、郑四花、向友寸、郑福花</t>
  </si>
  <si>
    <t>雷连凤</t>
  </si>
  <si>
    <t>郑明东、郑明生、郑春花</t>
  </si>
  <si>
    <t>石群英</t>
  </si>
  <si>
    <t>郑治华、郑卫华</t>
  </si>
  <si>
    <t>杨祥学</t>
  </si>
  <si>
    <t>戴梅生、杨鑫、杨慧、郑金寸、 杨信普</t>
  </si>
  <si>
    <t>严纪贤</t>
  </si>
  <si>
    <t>严海浪子、严海霞、 瞿青云、严桂连</t>
  </si>
  <si>
    <t>舒孝文</t>
  </si>
  <si>
    <t>郑福英、舒艳芬、舒甲、舒满花</t>
  </si>
  <si>
    <t>舒孝祝</t>
  </si>
  <si>
    <t>黄金菊、舒瞿英、雷红喜</t>
  </si>
  <si>
    <t>严佑明</t>
  </si>
  <si>
    <t>舒竹桂、严纪长、梁富英、严菊花、严金花</t>
  </si>
  <si>
    <t>杨四妹、李富珍、杨葡、杨兰、 杨三妹</t>
  </si>
  <si>
    <t>杨纪信</t>
  </si>
  <si>
    <t>舒象友</t>
  </si>
  <si>
    <t>戴金香、舒孝银、舒友世、舒孝华、舒玉宛、舒孝密、戴小华</t>
  </si>
  <si>
    <t>张喜英</t>
  </si>
  <si>
    <t>舒孝和</t>
  </si>
  <si>
    <t>郑玉连、舒兵、舒芳、舒友良</t>
  </si>
  <si>
    <t>舒孝贵、雷付青、舒友平、舒友云、舒友香、郑月花、舒友佳、舒月生、舒梦云、舒孝清</t>
  </si>
  <si>
    <t>刘治元</t>
  </si>
  <si>
    <t>戴竹英、刘艳华、刘代洋</t>
  </si>
  <si>
    <t>刘治贤</t>
  </si>
  <si>
    <t>张喜珍、刘玉兰、刘波、刘涛</t>
  </si>
  <si>
    <t>刘治考</t>
  </si>
  <si>
    <t>舒晓花、刘云、刘代海、郑望寸</t>
  </si>
  <si>
    <t>郑寸芳</t>
  </si>
  <si>
    <t>夏吉开、舒晶、夏秋江、舒义华、舒荣华</t>
  </si>
  <si>
    <t>舒孝付</t>
  </si>
  <si>
    <t>向建华、舒晓艳、舒鲜艳、舒友钱</t>
  </si>
  <si>
    <t>舒清华</t>
  </si>
  <si>
    <t>雷寒英、舒友、舒谊</t>
  </si>
  <si>
    <t>张必文</t>
  </si>
  <si>
    <t>舒兰桂、张三妹、张昌卫、雷华清、张永梓、张小云</t>
  </si>
  <si>
    <t>严纪祥</t>
  </si>
  <si>
    <t>陈满寸、严长慧、舒丽、严晓莲、严晓兰</t>
  </si>
  <si>
    <t>戴和平</t>
  </si>
  <si>
    <t>向桂清、严小珍、戴望正、戴小军、欧小花、戴望舟、戴兰英</t>
  </si>
  <si>
    <t>戴英友</t>
  </si>
  <si>
    <t>戴永求、戴桂英、戴贤英、舒爱桂</t>
  </si>
  <si>
    <t>舒象发</t>
  </si>
  <si>
    <t>胡桂花、舒孝南、舒孝岸、舒美丹</t>
  </si>
  <si>
    <t>李兰香、戴永莲、肖永红、戴永洪、戴湘倪</t>
  </si>
  <si>
    <t>雷光社</t>
  </si>
  <si>
    <t>郑莲菊、雷雨、雷滨、雷慧莲、雷白莲</t>
  </si>
  <si>
    <t>严纪生</t>
  </si>
  <si>
    <t>夏玲香、严娇娇、严艳艳、严爱寸、严满寸、严青福</t>
  </si>
  <si>
    <t>雷光发</t>
  </si>
  <si>
    <t>严月花、雷代平、袁秋林、雷海燕、雷喜莲、雷桂莲、雷达良、郭迎新</t>
  </si>
  <si>
    <t>雷光付</t>
  </si>
  <si>
    <t>舒象来</t>
  </si>
  <si>
    <t>雷友桂、舒超群、舒雨、舒菊桂</t>
  </si>
  <si>
    <t>舒易全（已死）</t>
  </si>
  <si>
    <t>雷代华</t>
  </si>
  <si>
    <t>黄冬英、雷杰</t>
  </si>
  <si>
    <t>张必唐</t>
  </si>
  <si>
    <t>周美霞、张昌波、张昌涛、张昌丁、张能宇</t>
  </si>
  <si>
    <t>周美霞</t>
  </si>
  <si>
    <t>舒象清</t>
  </si>
  <si>
    <t>向友凤、舒兰花</t>
  </si>
  <si>
    <t>张菊桂</t>
  </si>
  <si>
    <t>严纪云、舒玉梅、严娟、严博、严纪清、刘西桂、严纪国、刘华莲、严长鑫、严玉、严湘</t>
  </si>
  <si>
    <t>严纪云</t>
  </si>
  <si>
    <t>戴英习</t>
  </si>
  <si>
    <t>黄银玉</t>
  </si>
  <si>
    <t>严纪亮</t>
  </si>
  <si>
    <t>刘富连、严春霞、严圆圆、严冬冬</t>
  </si>
  <si>
    <t>舒娟</t>
  </si>
  <si>
    <t>严纪社</t>
  </si>
  <si>
    <t>黄友翠、严长友、严晶、严长伍、 严付清</t>
  </si>
  <si>
    <t>夏仲月、雷晓明、夏红珍、雷磊、 雷佳艳、雷银连</t>
  </si>
  <si>
    <t>舒象高</t>
  </si>
  <si>
    <t>张翠兰</t>
  </si>
  <si>
    <t>严纪和</t>
  </si>
  <si>
    <t>舒松亮、严晓艳、严小洪、严小明</t>
  </si>
  <si>
    <t>舒孝金</t>
  </si>
  <si>
    <t>严春花、舒友全</t>
  </si>
  <si>
    <t>郑菊花</t>
  </si>
  <si>
    <t>张敏、朱红玲、张子街、扶文清、 张惠峰</t>
  </si>
  <si>
    <t>朱春菊、戴永林、戴丽娟</t>
  </si>
  <si>
    <t>印太治</t>
  </si>
  <si>
    <t>印瑶、印朝根、舒付桂、刘爱华、 印大中</t>
  </si>
  <si>
    <t>印太行</t>
  </si>
  <si>
    <t>印世民、张红波</t>
  </si>
  <si>
    <t>印太来</t>
  </si>
  <si>
    <t>舒文革、印梦蓉、印慧蓉</t>
  </si>
  <si>
    <t>印太清</t>
  </si>
  <si>
    <t>舒梅花、印艳芳、印艳群</t>
  </si>
  <si>
    <t>印太顺</t>
  </si>
  <si>
    <t>宋发桂、印仕华、陈喜妹、印丹</t>
  </si>
  <si>
    <t>印太德</t>
  </si>
  <si>
    <t>沈连翠、黄友兰、印娜</t>
  </si>
  <si>
    <t>印朝祥</t>
  </si>
  <si>
    <t>舒桂菊、印太金、印芝玲、印小英、郑小芳、印慧、印世杰、郑治荣 、印海英</t>
  </si>
  <si>
    <t>印太友</t>
  </si>
  <si>
    <t>印仕小、印金花、印四花、印伍花、印陆花、印银花、印松花</t>
  </si>
  <si>
    <t>宋银爱</t>
  </si>
  <si>
    <t>印仕求、印连花</t>
  </si>
  <si>
    <t>舒腊青</t>
  </si>
  <si>
    <t>印仕加</t>
  </si>
  <si>
    <t>注：舒腊青是宋银爱儿媳</t>
  </si>
  <si>
    <t>印仕发</t>
  </si>
  <si>
    <t>舒腊青、印小风、印春风</t>
  </si>
  <si>
    <t>印太军</t>
  </si>
  <si>
    <t>印大良、印大能</t>
  </si>
  <si>
    <t>印太福</t>
  </si>
  <si>
    <t>舒兰菊、印丽萍</t>
  </si>
  <si>
    <t>张在伍</t>
  </si>
  <si>
    <t>朱七妹、张克学、张克文</t>
  </si>
  <si>
    <t>严长富</t>
  </si>
  <si>
    <t>郑文花、严小珍、严洪兵</t>
  </si>
  <si>
    <t>严长贵</t>
  </si>
  <si>
    <t>张松桂、严明明、严芬芬、严亮亮</t>
  </si>
  <si>
    <t>严纪福</t>
  </si>
  <si>
    <t>戴银香、严长满、贺小利、严慧霞</t>
  </si>
  <si>
    <t>严金林、王春香</t>
  </si>
  <si>
    <t>严纪伟</t>
  </si>
  <si>
    <t>严纪成</t>
  </si>
  <si>
    <t>雷付桂、严满花、严玉花</t>
  </si>
  <si>
    <t>沈长军</t>
  </si>
  <si>
    <t>舒象战</t>
  </si>
  <si>
    <t>赵望寸、舒孝红、李叶、舒颖、 舒小华</t>
  </si>
  <si>
    <t xml:space="preserve">张梅玉              </t>
  </si>
  <si>
    <t>严纪华</t>
  </si>
  <si>
    <t>严良花、严长家、严长发、严长伟、严喜华、严爱华</t>
  </si>
  <si>
    <t>严纪良</t>
  </si>
  <si>
    <t>王淑娟、严长华、严玲玲、严艳艳</t>
  </si>
  <si>
    <t>沈纪考</t>
  </si>
  <si>
    <t>舒珍云、沈长江、沈长兵、沈满秀、周鹏飞</t>
  </si>
  <si>
    <t>舒象杏</t>
  </si>
  <si>
    <t>钟春梅、舒孝跃、朱雪芳、舒果花、舒雨连、舒荷花</t>
  </si>
  <si>
    <t>舒金梅</t>
  </si>
  <si>
    <t>严纪平、严捌桂、严峰、 刘万英、严纪青、朱青香、严雪梅</t>
  </si>
  <si>
    <t>严纪平</t>
  </si>
  <si>
    <t>严纪陆</t>
  </si>
  <si>
    <t>严长保、张满香、严洲、严小风、 严小华</t>
  </si>
  <si>
    <t>张满香</t>
  </si>
  <si>
    <t>严文文</t>
  </si>
  <si>
    <t>严慧</t>
  </si>
  <si>
    <t>已于2019年9月领完本金</t>
  </si>
  <si>
    <t>严纪冬</t>
  </si>
  <si>
    <t>朱珍芳、严小英、严洁洁</t>
  </si>
  <si>
    <t>严长礼</t>
  </si>
  <si>
    <t>向文花、严洪军、周满妹、严洪良</t>
  </si>
  <si>
    <t>沈纪有</t>
  </si>
  <si>
    <t>戴七风</t>
  </si>
  <si>
    <t>已领完本金</t>
  </si>
  <si>
    <t>郑治伍</t>
  </si>
  <si>
    <t>刘润桂、郑学军、郑菁菁、郑小华、郑学平、严征连、郑鹏</t>
  </si>
  <si>
    <t>严纪考</t>
  </si>
  <si>
    <t>郑秋菊、严长春、向春莲、严梅霞、严鸿霞</t>
  </si>
  <si>
    <t>严凤桂、舒应花、舒治兰、舒文花、舒孝贤</t>
  </si>
  <si>
    <t>舒孝本</t>
  </si>
  <si>
    <t>叶爱竹、舒友福、舒玉霞、舒孝华</t>
  </si>
  <si>
    <t>郑爱芳、舒强、舒象军</t>
  </si>
  <si>
    <t>舒孝发</t>
  </si>
  <si>
    <t>雷友莲、舒春霞、舒波</t>
  </si>
  <si>
    <t>舒象全</t>
  </si>
  <si>
    <t>叶凤桂、舒中花、舒青连、舒珍连、舒四华、舒连华、舒良华</t>
  </si>
  <si>
    <t>舒孝早</t>
  </si>
  <si>
    <t>严竹清、舒翔</t>
  </si>
  <si>
    <t>舒孝米</t>
  </si>
  <si>
    <t>李家花、舒小华、舒冬华</t>
  </si>
  <si>
    <t>舒象珍</t>
  </si>
  <si>
    <t>郑金菊、舒孝晓、舒军慧、舒军兰、舒坤</t>
  </si>
  <si>
    <t>舒象必</t>
  </si>
  <si>
    <t>瞿三爱、舒银华</t>
  </si>
  <si>
    <t>舒孝进</t>
  </si>
  <si>
    <t>向金花、舒涛</t>
  </si>
  <si>
    <t>舒象拾</t>
  </si>
  <si>
    <t>张金兰、舒孝双、舒孝武、舒孝满</t>
  </si>
  <si>
    <t>舒孝武</t>
  </si>
  <si>
    <t>宋元珍</t>
  </si>
  <si>
    <t>舒孝革、舒孝上</t>
  </si>
  <si>
    <t>舒孝上</t>
  </si>
  <si>
    <t>舒孝生</t>
  </si>
  <si>
    <t>朱云芳、舒叶青</t>
  </si>
  <si>
    <t>舒孝毛</t>
  </si>
  <si>
    <t>朱良花、舒早香、舒友江、肖良桂、舒满香、舒振旺、舒友礼</t>
  </si>
  <si>
    <t>舒青香、苏青花</t>
  </si>
  <si>
    <t>陈桂娥、舒友强、舒满香、舒桂香</t>
  </si>
  <si>
    <t>舒象银</t>
  </si>
  <si>
    <t>郑连寸、舒孝学、舒友佳、舒松花</t>
  </si>
  <si>
    <t>舒易满</t>
  </si>
  <si>
    <t>胡菊花、舒象四、舒象柒、舒捌桂</t>
  </si>
  <si>
    <t>舒象兴</t>
  </si>
  <si>
    <t>舒孝礼</t>
  </si>
  <si>
    <t>舒象尧</t>
  </si>
  <si>
    <t>欧田英、舒海群、舒超群、向爱桂</t>
  </si>
  <si>
    <t>舒孝陆</t>
  </si>
  <si>
    <t>舒孝梦、舒孝和、向良英、尹秋红</t>
  </si>
  <si>
    <t>舒孝梦</t>
  </si>
  <si>
    <t>2022年从舒孝陆分出</t>
  </si>
  <si>
    <t>郑寸芳、舒智、舒杰、舒丹</t>
  </si>
  <si>
    <t>舒艳凤、舒丽凤</t>
  </si>
  <si>
    <t>严玉香</t>
  </si>
  <si>
    <t>舒婷</t>
  </si>
  <si>
    <t>舒孝瑞</t>
  </si>
  <si>
    <t>严友珍、舒平、舒娜、舒象元</t>
  </si>
  <si>
    <t>舒友良</t>
  </si>
  <si>
    <t>向爱云、舒珍华、舒珍刚、李秀英</t>
  </si>
  <si>
    <t>舒象雨</t>
  </si>
  <si>
    <t>向满寸、舒孝钱、舒菊华、舒孝长</t>
  </si>
  <si>
    <t>舒孝钱</t>
  </si>
  <si>
    <t>舒孝玉</t>
  </si>
  <si>
    <t>严香花、舒艳艳、严中华、舒宁、舒雅娟、舒中华</t>
  </si>
  <si>
    <t>舒象付</t>
  </si>
  <si>
    <r>
      <rPr>
        <sz val="7"/>
        <rFont val="宋体"/>
        <charset val="134"/>
      </rPr>
      <t>田银花、舒海海、</t>
    </r>
    <r>
      <rPr>
        <sz val="7"/>
        <color rgb="FFFF0000"/>
        <rFont val="宋体"/>
        <charset val="134"/>
      </rPr>
      <t>舒易富</t>
    </r>
  </si>
  <si>
    <t>舒易高</t>
  </si>
  <si>
    <t>舒孝焱、刘明琼、舒佳羽、舒四妹</t>
  </si>
  <si>
    <t>舒易和</t>
  </si>
  <si>
    <t>欧茂花、舒象兵、舒友桂、舒易本</t>
  </si>
  <si>
    <t>舒象刚</t>
  </si>
  <si>
    <t>严文连、舒孝鑫</t>
  </si>
  <si>
    <t>夏佰莉、舒孝卫、舒晓英、舒孝方</t>
  </si>
  <si>
    <t>舒易喜</t>
  </si>
  <si>
    <t>黄珍英、舒竹桂、舒华、舒易友</t>
  </si>
  <si>
    <t>舒象连</t>
  </si>
  <si>
    <t>严松英、舒清英、舒爱英、舒孝伟、舒菊英、舒荷英、舒友英</t>
  </si>
  <si>
    <t>舒象勇</t>
  </si>
  <si>
    <t>邓香桂、舒丽、舒孝士</t>
  </si>
  <si>
    <t>舒金凤</t>
  </si>
  <si>
    <t>乡财系统里身份证80年的？</t>
  </si>
</sst>
</file>

<file path=xl/styles.xml><?xml version="1.0" encoding="utf-8"?>
<styleSheet xmlns="http://schemas.openxmlformats.org/spreadsheetml/2006/main">
  <numFmts count="3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\(&quot;$&quot;#,##0\)"/>
    <numFmt numFmtId="177" formatCode="0.00;[Red]0.00"/>
    <numFmt numFmtId="178" formatCode="_-* #,##0\ _k_r_-;\-* #,##0\ _k_r_-;_-* &quot;-&quot;\ _k_r_-;_-@_-"/>
    <numFmt numFmtId="179" formatCode="_(&quot;$&quot;* #,##0.00_);_(&quot;$&quot;* \(#,##0.00\);_(&quot;$&quot;* &quot;-&quot;??_);_(@_)"/>
    <numFmt numFmtId="180" formatCode="_-* #,##0.00\ _k_r_-;\-* #,##0.00\ _k_r_-;_-* &quot;-&quot;??\ _k_r_-;_-@_-"/>
    <numFmt numFmtId="181" formatCode="#,##0;\-#,##0;&quot;-&quot;"/>
    <numFmt numFmtId="182" formatCode="yy\.mm\.dd"/>
    <numFmt numFmtId="183" formatCode="&quot;?\t#,##0_);[Red]\(&quot;&quot;?&quot;\t#,##0\)"/>
    <numFmt numFmtId="184" formatCode="_-&quot;$&quot;* #,##0.00_-;\-&quot;$&quot;* #,##0.00_-;_-&quot;$&quot;* &quot;-&quot;??_-;_-@_-"/>
    <numFmt numFmtId="185" formatCode="0.0"/>
    <numFmt numFmtId="186" formatCode="_-&quot;$&quot;\ * #,##0_-;_-&quot;$&quot;\ * #,##0\-;_-&quot;$&quot;\ * &quot;-&quot;_-;_-@_-"/>
    <numFmt numFmtId="187" formatCode="#,##0.0_);\(#,##0.0\)"/>
    <numFmt numFmtId="188" formatCode="_-&quot;$&quot;* #,##0_-;\-&quot;$&quot;* #,##0_-;_-&quot;$&quot;* &quot;-&quot;_-;_-@_-"/>
    <numFmt numFmtId="189" formatCode="_ \¥* #,##0.00_ ;_ \¥* \-#,##0.00_ ;_ \¥* &quot;-&quot;??_ ;_ @_ "/>
    <numFmt numFmtId="190" formatCode="_-* #,##0&quot;$&quot;_-;\-* #,##0&quot;$&quot;_-;_-* &quot;-&quot;&quot;$&quot;_-;_-@_-"/>
    <numFmt numFmtId="191" formatCode="_-* #,##0.00_-;\-* #,##0.00_-;_-* &quot;-&quot;??_-;_-@_-"/>
    <numFmt numFmtId="192" formatCode="_-* #,##0.00&quot;$&quot;_-;\-* #,##0.00&quot;$&quot;_-;_-* &quot;-&quot;??&quot;$&quot;_-;_-@_-"/>
    <numFmt numFmtId="193" formatCode="_(&quot;$&quot;* #,##0_);_(&quot;$&quot;* \(#,##0\);_(&quot;$&quot;* &quot;-&quot;_);_(@_)"/>
    <numFmt numFmtId="194" formatCode="\$#,##0;\(\$#,##0\)"/>
    <numFmt numFmtId="195" formatCode="0_ "/>
    <numFmt numFmtId="196" formatCode="#,##0;\(#,##0\)"/>
    <numFmt numFmtId="197" formatCode="0.00_)"/>
    <numFmt numFmtId="198" formatCode="_-&quot;$&quot;\ * #,##0.00_-;_-&quot;$&quot;\ * #,##0.00\-;_-&quot;$&quot;\ * &quot;-&quot;??_-;_-@_-"/>
    <numFmt numFmtId="199" formatCode="&quot;$&quot;\ #,##0.00_-;[Red]&quot;$&quot;\ #,##0.00\-"/>
    <numFmt numFmtId="200" formatCode="#,##0;[Red]\(#,##0\)"/>
    <numFmt numFmtId="201" formatCode="&quot;$&quot;#,##0.00_);[Red]\(&quot;$&quot;#,##0.00\)"/>
    <numFmt numFmtId="202" formatCode="\$#,##0.00;\(\$#,##0.00\)"/>
    <numFmt numFmtId="203" formatCode="_-* #,##0_$_-;\-* #,##0_$_-;_-* &quot;-&quot;_$_-;_-@_-"/>
    <numFmt numFmtId="204" formatCode="_-* #,##0.00_$_-;\-* #,##0.00_$_-;_-* &quot;-&quot;??_$_-;_-@_-"/>
    <numFmt numFmtId="205" formatCode="#\ ??/??"/>
    <numFmt numFmtId="206" formatCode="&quot;綅&quot;\t#,##0_);[Red]\(&quot;綅&quot;\t#,##0\)"/>
    <numFmt numFmtId="207" formatCode="&quot;$&quot;#,##0_);[Red]\(&quot;$&quot;#,##0\)"/>
    <numFmt numFmtId="208" formatCode="0_);[Red]\(0\)"/>
    <numFmt numFmtId="209" formatCode="0;[Red]0"/>
  </numFmts>
  <fonts count="130">
    <font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8"/>
      <color rgb="FF00B050"/>
      <name val="宋体"/>
      <charset val="134"/>
    </font>
    <font>
      <sz val="8"/>
      <color rgb="FFFF000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b/>
      <sz val="16"/>
      <name val="宋体"/>
      <charset val="134"/>
    </font>
    <font>
      <sz val="7"/>
      <name val="宋体"/>
      <charset val="134"/>
    </font>
    <font>
      <sz val="7"/>
      <color rgb="FFFF0000"/>
      <name val="宋体"/>
      <charset val="134"/>
    </font>
    <font>
      <b/>
      <sz val="10"/>
      <name val="Arial"/>
      <charset val="134"/>
    </font>
    <font>
      <sz val="9"/>
      <name val="宋体"/>
      <charset val="0"/>
    </font>
    <font>
      <sz val="9"/>
      <color indexed="10"/>
      <name val="宋体"/>
      <charset val="134"/>
    </font>
    <font>
      <sz val="9"/>
      <color rgb="FFFF0000"/>
      <name val="Arial"/>
      <charset val="134"/>
    </font>
    <font>
      <sz val="10"/>
      <color rgb="FFFF0000"/>
      <name val="Arial"/>
      <charset val="134"/>
    </font>
    <font>
      <sz val="11"/>
      <name val="宋体"/>
      <charset val="134"/>
    </font>
    <font>
      <sz val="8"/>
      <name val="Arial"/>
      <charset val="134"/>
    </font>
    <font>
      <sz val="9"/>
      <color rgb="FFFF0000"/>
      <name val="宋体"/>
      <charset val="134"/>
    </font>
    <font>
      <b/>
      <sz val="9"/>
      <name val="宋体"/>
      <charset val="134"/>
    </font>
    <font>
      <sz val="7"/>
      <color indexed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name val="Arial"/>
      <charset val="0"/>
    </font>
    <font>
      <sz val="8"/>
      <color indexed="10"/>
      <name val="宋体"/>
      <charset val="134"/>
    </font>
    <font>
      <u/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8"/>
      <name val="宋体"/>
      <charset val="134"/>
    </font>
    <font>
      <b/>
      <sz val="8"/>
      <name val="宋体"/>
      <charset val="134"/>
    </font>
    <font>
      <sz val="12"/>
      <color indexed="10"/>
      <name val="宋体"/>
      <charset val="134"/>
    </font>
    <font>
      <sz val="12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b/>
      <sz val="12"/>
      <color indexed="8"/>
      <name val="楷体_GB2312"/>
      <charset val="134"/>
    </font>
    <font>
      <sz val="12"/>
      <color indexed="17"/>
      <name val="宋体"/>
      <charset val="134"/>
    </font>
    <font>
      <b/>
      <sz val="12"/>
      <color indexed="63"/>
      <name val="楷体_GB2312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sz val="12"/>
      <color indexed="8"/>
      <name val="宋体"/>
      <charset val="134"/>
    </font>
    <font>
      <sz val="11"/>
      <color indexed="17"/>
      <name val="宋体"/>
      <charset val="134"/>
    </font>
    <font>
      <b/>
      <sz val="12"/>
      <color indexed="52"/>
      <name val="楷体_GB2312"/>
      <charset val="134"/>
    </font>
    <font>
      <sz val="11"/>
      <color indexed="62"/>
      <name val="宋体"/>
      <charset val="134"/>
    </font>
    <font>
      <sz val="12"/>
      <color indexed="62"/>
      <name val="楷体_GB2312"/>
      <charset val="134"/>
    </font>
    <font>
      <b/>
      <sz val="12"/>
      <name val="Arial"/>
      <charset val="134"/>
    </font>
    <font>
      <sz val="11"/>
      <color rgb="FF9C0006"/>
      <name val="宋体"/>
      <charset val="0"/>
      <scheme val="minor"/>
    </font>
    <font>
      <sz val="12"/>
      <color indexed="20"/>
      <name val="楷体_GB2312"/>
      <charset val="134"/>
    </font>
    <font>
      <b/>
      <sz val="10"/>
      <name val="MS Sans Serif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i/>
      <sz val="12"/>
      <color indexed="23"/>
      <name val="楷体_GB2312"/>
      <charset val="134"/>
    </font>
    <font>
      <sz val="11"/>
      <color rgb="FFFF0000"/>
      <name val="宋体"/>
      <charset val="0"/>
      <scheme val="minor"/>
    </font>
    <font>
      <sz val="12"/>
      <color indexed="9"/>
      <name val="楷体_GB2312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楷体_GB2312"/>
      <charset val="134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sz val="12"/>
      <color indexed="17"/>
      <name val="楷体_GB2312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sz val="10"/>
      <name val="Geneva"/>
      <charset val="134"/>
    </font>
    <font>
      <sz val="10"/>
      <color indexed="8"/>
      <name val="MS Sans Serif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0"/>
      <name val="Tms Rmn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b/>
      <i/>
      <sz val="16"/>
      <name val="Helv"/>
      <charset val="134"/>
    </font>
    <font>
      <sz val="7"/>
      <name val="Helv"/>
      <charset val="134"/>
    </font>
    <font>
      <sz val="12"/>
      <color indexed="1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2"/>
      <color indexed="60"/>
      <name val="楷体_GB2312"/>
      <charset val="134"/>
    </font>
    <font>
      <b/>
      <sz val="13"/>
      <color indexed="56"/>
      <name val="楷体_GB2312"/>
      <charset val="134"/>
    </font>
    <font>
      <sz val="12"/>
      <name val="Arial"/>
      <charset val="134"/>
    </font>
    <font>
      <u/>
      <sz val="7.5"/>
      <color indexed="12"/>
      <name val="Arial"/>
      <charset val="134"/>
    </font>
    <font>
      <sz val="11"/>
      <color indexed="60"/>
      <name val="宋体"/>
      <charset val="134"/>
    </font>
    <font>
      <sz val="10.5"/>
      <color indexed="17"/>
      <name val="宋体"/>
      <charset val="134"/>
    </font>
    <font>
      <sz val="7"/>
      <color indexed="10"/>
      <name val="Helv"/>
      <charset val="134"/>
    </font>
    <font>
      <u/>
      <sz val="7.5"/>
      <color indexed="36"/>
      <name val="Arial"/>
      <charset val="134"/>
    </font>
    <font>
      <sz val="10"/>
      <name val="Times New Roman"/>
      <charset val="134"/>
    </font>
    <font>
      <b/>
      <sz val="15"/>
      <color indexed="56"/>
      <name val="楷体_GB2312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9"/>
      <name val="Arial"/>
      <charset val="134"/>
    </font>
    <font>
      <i/>
      <sz val="11"/>
      <color indexed="23"/>
      <name val="宋体"/>
      <charset val="134"/>
    </font>
    <font>
      <b/>
      <sz val="11"/>
      <color indexed="56"/>
      <name val="楷体_GB2312"/>
      <charset val="134"/>
    </font>
    <font>
      <b/>
      <sz val="18"/>
      <name val="Arial"/>
      <charset val="134"/>
    </font>
    <font>
      <sz val="12"/>
      <name val="官帕眉"/>
      <charset val="134"/>
    </font>
    <font>
      <b/>
      <sz val="18"/>
      <color indexed="56"/>
      <name val="宋体"/>
      <charset val="134"/>
    </font>
    <font>
      <b/>
      <sz val="14"/>
      <name val="楷体"/>
      <charset val="134"/>
    </font>
    <font>
      <sz val="12"/>
      <name val="Helv"/>
      <charset val="134"/>
    </font>
    <font>
      <sz val="11"/>
      <color indexed="52"/>
      <name val="宋体"/>
      <charset val="134"/>
    </font>
    <font>
      <sz val="7"/>
      <name val="Small Fonts"/>
      <charset val="134"/>
    </font>
    <font>
      <sz val="10"/>
      <name val="Courier"/>
      <charset val="134"/>
    </font>
    <font>
      <sz val="12"/>
      <color indexed="16"/>
      <name val="宋体"/>
      <charset val="134"/>
    </font>
    <font>
      <u/>
      <sz val="12"/>
      <color indexed="12"/>
      <name val="宋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u/>
      <sz val="12"/>
      <color indexed="36"/>
      <name val="宋体"/>
      <charset val="134"/>
    </font>
    <font>
      <sz val="10"/>
      <color indexed="20"/>
      <name val="Arial"/>
      <charset val="134"/>
    </font>
    <font>
      <sz val="12"/>
      <color indexed="52"/>
      <name val="楷体_GB2312"/>
      <charset val="134"/>
    </font>
    <font>
      <sz val="12"/>
      <name val="新細明體"/>
      <charset val="134"/>
    </font>
    <font>
      <sz val="10"/>
      <color indexed="17"/>
      <name val="Arial"/>
      <charset val="134"/>
    </font>
    <font>
      <b/>
      <sz val="12"/>
      <color indexed="9"/>
      <name val="楷体_GB2312"/>
      <charset val="134"/>
    </font>
    <font>
      <sz val="10"/>
      <name val="MS Sans Serif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2"/>
      <name val="바탕체"/>
      <charset val="134"/>
    </font>
  </fonts>
  <fills count="80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222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36" fillId="21" borderId="11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39" fillId="20" borderId="13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0" fillId="0" borderId="0">
      <alignment horizontal="center" wrapText="1"/>
      <protection locked="0"/>
    </xf>
    <xf numFmtId="0" fontId="41" fillId="20" borderId="13" applyNumberFormat="0" applyAlignment="0" applyProtection="0">
      <alignment vertical="center"/>
    </xf>
    <xf numFmtId="0" fontId="42" fillId="20" borderId="0" applyNumberFormat="0" applyBorder="0" applyAlignment="0" applyProtection="0"/>
    <xf numFmtId="41" fontId="33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0" fillId="19" borderId="9" applyNumberFormat="0" applyFon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44" fillId="20" borderId="10" applyNumberFormat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176" fontId="50" fillId="0" borderId="14" applyAlignment="0" applyProtection="0"/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7" fillId="19" borderId="2" applyNumberFormat="0" applyBorder="0" applyAlignment="0" applyProtection="0"/>
    <xf numFmtId="0" fontId="53" fillId="26" borderId="0" applyNumberFormat="0" applyBorder="0" applyAlignment="0" applyProtection="0">
      <alignment vertical="center"/>
    </xf>
    <xf numFmtId="182" fontId="7" fillId="0" borderId="15" applyFill="0" applyProtection="0">
      <alignment horizontal="right"/>
    </xf>
    <xf numFmtId="0" fontId="39" fillId="20" borderId="13" applyNumberFormat="0" applyAlignment="0" applyProtection="0">
      <alignment vertical="center"/>
    </xf>
    <xf numFmtId="0" fontId="54" fillId="29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185" fontId="16" fillId="0" borderId="2">
      <alignment vertical="center"/>
      <protection locked="0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76" fontId="50" fillId="0" borderId="14" applyAlignment="0" applyProtection="0"/>
    <xf numFmtId="176" fontId="50" fillId="0" borderId="14" applyAlignment="0" applyProtection="0"/>
    <xf numFmtId="0" fontId="56" fillId="0" borderId="0"/>
    <xf numFmtId="0" fontId="33" fillId="30" borderId="16" applyNumberFormat="0" applyFont="0" applyAlignment="0" applyProtection="0">
      <alignment vertical="center"/>
    </xf>
    <xf numFmtId="176" fontId="50" fillId="0" borderId="14" applyAlignment="0" applyProtection="0"/>
    <xf numFmtId="0" fontId="51" fillId="3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76" fontId="50" fillId="0" borderId="14" applyAlignment="0" applyProtection="0"/>
    <xf numFmtId="0" fontId="6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3" fillId="0" borderId="17" applyNumberFormat="0" applyFill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56" fillId="0" borderId="0"/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51" fillId="3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76" fontId="50" fillId="0" borderId="14" applyAlignment="0" applyProtection="0"/>
    <xf numFmtId="0" fontId="51" fillId="10" borderId="0" applyNumberFormat="0" applyBorder="0" applyAlignment="0" applyProtection="0">
      <alignment vertical="center"/>
    </xf>
    <xf numFmtId="0" fontId="65" fillId="34" borderId="19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6" fillId="34" borderId="11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20" applyNumberFormat="0" applyAlignment="0" applyProtection="0">
      <alignment vertical="center"/>
    </xf>
    <xf numFmtId="0" fontId="69" fillId="0" borderId="0">
      <alignment vertical="top"/>
    </xf>
    <xf numFmtId="0" fontId="34" fillId="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0" fontId="51" fillId="3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70" fillId="0" borderId="21" applyNumberFormat="0" applyFill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71" fillId="0" borderId="22" applyNumberFormat="0" applyFill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0" fontId="75" fillId="0" borderId="23" applyNumberFormat="0" applyFill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1" fontId="16" fillId="0" borderId="2">
      <alignment vertical="center"/>
      <protection locked="0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51" fillId="49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34" fillId="1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34" fillId="51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176" fontId="50" fillId="0" borderId="14" applyAlignment="0" applyProtection="0"/>
    <xf numFmtId="0" fontId="51" fillId="52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185" fontId="16" fillId="0" borderId="2">
      <alignment vertical="center"/>
      <protection locked="0"/>
    </xf>
    <xf numFmtId="0" fontId="53" fillId="26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77" fillId="0" borderId="0"/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78" fillId="0" borderId="0"/>
    <xf numFmtId="0" fontId="7" fillId="0" borderId="0"/>
    <xf numFmtId="0" fontId="41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38" fillId="27" borderId="0" applyNumberFormat="0" applyBorder="0" applyAlignment="0" applyProtection="0"/>
    <xf numFmtId="0" fontId="78" fillId="0" borderId="0"/>
    <xf numFmtId="0" fontId="69" fillId="0" borderId="0">
      <alignment vertical="top"/>
    </xf>
    <xf numFmtId="0" fontId="56" fillId="0" borderId="0"/>
    <xf numFmtId="0" fontId="17" fillId="19" borderId="2" applyNumberFormat="0" applyBorder="0" applyAlignment="0" applyProtection="0"/>
    <xf numFmtId="0" fontId="49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69" fillId="0" borderId="0">
      <alignment vertical="top"/>
    </xf>
    <xf numFmtId="0" fontId="79" fillId="0" borderId="0"/>
    <xf numFmtId="0" fontId="50" fillId="0" borderId="0" applyNumberFormat="0" applyFill="0" applyBorder="0" applyAlignment="0" applyProtection="0"/>
    <xf numFmtId="0" fontId="41" fillId="20" borderId="13" applyNumberFormat="0" applyAlignment="0" applyProtection="0">
      <alignment vertical="center"/>
    </xf>
    <xf numFmtId="0" fontId="7" fillId="0" borderId="0"/>
    <xf numFmtId="0" fontId="7" fillId="0" borderId="0"/>
    <xf numFmtId="0" fontId="80" fillId="0" borderId="0">
      <alignment vertical="center"/>
    </xf>
    <xf numFmtId="0" fontId="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77" fillId="0" borderId="0"/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2" fillId="19" borderId="0" applyNumberFormat="0" applyBorder="0" applyAlignment="0" applyProtection="0"/>
    <xf numFmtId="0" fontId="45" fillId="23" borderId="10" applyNumberFormat="0" applyAlignment="0" applyProtection="0">
      <alignment vertical="center"/>
    </xf>
    <xf numFmtId="0" fontId="69" fillId="0" borderId="0">
      <alignment vertical="top"/>
    </xf>
    <xf numFmtId="0" fontId="49" fillId="26" borderId="0" applyNumberFormat="0" applyBorder="0" applyAlignment="0" applyProtection="0">
      <alignment vertical="center"/>
    </xf>
    <xf numFmtId="0" fontId="42" fillId="22" borderId="0" applyNumberFormat="0" applyBorder="0" applyAlignment="0" applyProtection="0"/>
    <xf numFmtId="0" fontId="69" fillId="0" borderId="0">
      <alignment vertical="top"/>
    </xf>
    <xf numFmtId="0" fontId="69" fillId="0" borderId="0">
      <alignment vertical="top"/>
    </xf>
    <xf numFmtId="0" fontId="49" fillId="26" borderId="0" applyNumberFormat="0" applyBorder="0" applyAlignment="0" applyProtection="0">
      <alignment vertical="center"/>
    </xf>
    <xf numFmtId="0" fontId="69" fillId="0" borderId="0">
      <alignment vertical="top"/>
    </xf>
    <xf numFmtId="0" fontId="41" fillId="20" borderId="13" applyNumberFormat="0" applyAlignment="0" applyProtection="0">
      <alignment vertical="center"/>
    </xf>
    <xf numFmtId="0" fontId="81" fillId="0" borderId="24" applyNumberFormat="0" applyFill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9" fillId="0" borderId="0">
      <alignment vertical="top"/>
    </xf>
    <xf numFmtId="0" fontId="49" fillId="26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0" fontId="49" fillId="2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9" fillId="0" borderId="0">
      <alignment vertical="top"/>
    </xf>
    <xf numFmtId="0" fontId="56" fillId="0" borderId="0"/>
    <xf numFmtId="0" fontId="56" fillId="0" borderId="0"/>
    <xf numFmtId="0" fontId="45" fillId="23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77" fillId="0" borderId="0"/>
    <xf numFmtId="0" fontId="67" fillId="54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6" fillId="0" borderId="0"/>
    <xf numFmtId="0" fontId="77" fillId="0" borderId="0"/>
    <xf numFmtId="41" fontId="0" fillId="0" borderId="0" applyFont="0" applyFill="0" applyBorder="0" applyAlignment="0" applyProtection="0"/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77" fillId="0" borderId="0"/>
    <xf numFmtId="0" fontId="41" fillId="20" borderId="13" applyNumberFormat="0" applyAlignment="0" applyProtection="0">
      <alignment vertical="center"/>
    </xf>
    <xf numFmtId="0" fontId="7" fillId="0" borderId="0"/>
    <xf numFmtId="0" fontId="67" fillId="55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69" fillId="0" borderId="0">
      <alignment vertical="top"/>
    </xf>
    <xf numFmtId="0" fontId="53" fillId="26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56" fillId="0" borderId="0"/>
    <xf numFmtId="0" fontId="83" fillId="56" borderId="26">
      <protection locked="0"/>
    </xf>
    <xf numFmtId="0" fontId="73" fillId="27" borderId="0" applyNumberFormat="0" applyBorder="0" applyAlignment="0" applyProtection="0">
      <alignment vertical="center"/>
    </xf>
    <xf numFmtId="0" fontId="84" fillId="57" borderId="0" applyNumberFormat="0" applyBorder="0" applyAlignment="0" applyProtection="0">
      <alignment vertical="center"/>
    </xf>
    <xf numFmtId="0" fontId="0" fillId="0" borderId="0"/>
    <xf numFmtId="0" fontId="56" fillId="0" borderId="0"/>
    <xf numFmtId="0" fontId="42" fillId="19" borderId="0" applyNumberFormat="0" applyBorder="0" applyAlignment="0" applyProtection="0"/>
    <xf numFmtId="0" fontId="69" fillId="0" borderId="0">
      <alignment vertical="top"/>
    </xf>
    <xf numFmtId="0" fontId="73" fillId="27" borderId="0" applyNumberFormat="0" applyBorder="0" applyAlignment="0" applyProtection="0">
      <alignment vertical="center"/>
    </xf>
    <xf numFmtId="0" fontId="69" fillId="0" borderId="0">
      <alignment vertical="top"/>
    </xf>
    <xf numFmtId="0" fontId="41" fillId="20" borderId="13" applyNumberFormat="0" applyAlignment="0" applyProtection="0">
      <alignment vertical="center"/>
    </xf>
    <xf numFmtId="0" fontId="80" fillId="0" borderId="0">
      <alignment vertical="center"/>
    </xf>
    <xf numFmtId="49" fontId="0" fillId="0" borderId="0"/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7" fillId="0" borderId="0"/>
    <xf numFmtId="0" fontId="4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0" borderId="4">
      <alignment horizontal="left" vertical="center"/>
    </xf>
    <xf numFmtId="0" fontId="7" fillId="0" borderId="0"/>
    <xf numFmtId="0" fontId="56" fillId="0" borderId="0"/>
    <xf numFmtId="185" fontId="16" fillId="0" borderId="2">
      <alignment vertical="center"/>
      <protection locked="0"/>
    </xf>
    <xf numFmtId="0" fontId="80" fillId="58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60" fillId="59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185" fontId="16" fillId="0" borderId="2">
      <alignment vertical="center"/>
      <protection locked="0"/>
    </xf>
    <xf numFmtId="0" fontId="80" fillId="26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185" fontId="16" fillId="0" borderId="2">
      <alignment vertical="center"/>
      <protection locked="0"/>
    </xf>
    <xf numFmtId="0" fontId="80" fillId="27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60" fillId="54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0" fontId="80" fillId="3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80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" fontId="16" fillId="0" borderId="2">
      <alignment vertical="center"/>
      <protection locked="0"/>
    </xf>
    <xf numFmtId="0" fontId="67" fillId="58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1" fontId="16" fillId="0" borderId="2">
      <alignment vertical="center"/>
      <protection locked="0"/>
    </xf>
    <xf numFmtId="0" fontId="67" fillId="58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67" fillId="5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67" fillId="58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0" fillId="0" borderId="0">
      <alignment vertical="center"/>
    </xf>
    <xf numFmtId="0" fontId="45" fillId="23" borderId="10" applyNumberFormat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53" fillId="26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67" fillId="27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67" fillId="27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186" fontId="0" fillId="0" borderId="0" applyFont="0" applyFill="0" applyBorder="0" applyAlignment="0" applyProtection="0"/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42" fillId="23" borderId="0" applyNumberFormat="0" applyBorder="0" applyAlignment="0" applyProtection="0"/>
    <xf numFmtId="0" fontId="67" fillId="35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0" fillId="55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0" fillId="54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197" fontId="86" fillId="0" borderId="0"/>
    <xf numFmtId="0" fontId="45" fillId="23" borderId="10" applyNumberFormat="0" applyAlignment="0" applyProtection="0">
      <alignment vertical="center"/>
    </xf>
    <xf numFmtId="0" fontId="80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3" fontId="87" fillId="0" borderId="0"/>
    <xf numFmtId="0" fontId="45" fillId="23" borderId="10" applyNumberFormat="0" applyAlignment="0" applyProtection="0">
      <alignment vertical="center"/>
    </xf>
    <xf numFmtId="0" fontId="80" fillId="5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0" fillId="60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67" fillId="5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55" borderId="0" applyNumberFormat="0" applyBorder="0" applyAlignment="0" applyProtection="0">
      <alignment vertical="center"/>
    </xf>
    <xf numFmtId="0" fontId="67" fillId="5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7" fillId="55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176" fontId="50" fillId="0" borderId="14" applyAlignment="0" applyProtection="0"/>
    <xf numFmtId="0" fontId="0" fillId="19" borderId="9" applyNumberFormat="0" applyFon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176" fontId="50" fillId="0" borderId="14" applyAlignment="0" applyProtection="0"/>
    <xf numFmtId="0" fontId="67" fillId="54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7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7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89" fillId="35" borderId="0" applyNumberFormat="0" applyBorder="0" applyAlignment="0" applyProtection="0">
      <alignment vertical="center"/>
    </xf>
    <xf numFmtId="0" fontId="67" fillId="55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67" fillId="55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67" fillId="55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92" fillId="0" borderId="25" applyNumberFormat="0" applyFill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93" fillId="0" borderId="0" applyProtection="0"/>
    <xf numFmtId="0" fontId="67" fillId="6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7" fillId="60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84" fillId="61" borderId="0" applyNumberFormat="0" applyBorder="0" applyAlignment="0" applyProtection="0">
      <alignment vertical="center"/>
    </xf>
    <xf numFmtId="176" fontId="50" fillId="0" borderId="14" applyAlignment="0" applyProtection="0"/>
    <xf numFmtId="0" fontId="43" fillId="27" borderId="0" applyNumberFormat="0" applyBorder="0" applyAlignment="0" applyProtection="0">
      <alignment vertical="center"/>
    </xf>
    <xf numFmtId="0" fontId="84" fillId="32" borderId="0" applyNumberFormat="0" applyBorder="0" applyAlignment="0" applyProtection="0">
      <alignment vertical="center"/>
    </xf>
    <xf numFmtId="176" fontId="50" fillId="0" borderId="14" applyAlignment="0" applyProtection="0"/>
    <xf numFmtId="0" fontId="84" fillId="54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14" fontId="40" fillId="0" borderId="0">
      <alignment horizontal="center" wrapText="1"/>
      <protection locked="0"/>
    </xf>
    <xf numFmtId="0" fontId="84" fillId="38" borderId="0" applyNumberFormat="0" applyBorder="0" applyAlignment="0" applyProtection="0">
      <alignment vertical="center"/>
    </xf>
    <xf numFmtId="0" fontId="84" fillId="62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176" fontId="50" fillId="0" borderId="14" applyAlignment="0" applyProtection="0"/>
    <xf numFmtId="0" fontId="7" fillId="0" borderId="7" applyNumberFormat="0" applyFill="0" applyProtection="0">
      <alignment horizontal="left"/>
    </xf>
    <xf numFmtId="0" fontId="75" fillId="0" borderId="0" applyNumberFormat="0" applyFill="0" applyBorder="0" applyAlignment="0" applyProtection="0">
      <alignment vertical="center"/>
    </xf>
    <xf numFmtId="1" fontId="16" fillId="0" borderId="2">
      <alignment vertical="center"/>
      <protection locked="0"/>
    </xf>
    <xf numFmtId="38" fontId="0" fillId="0" borderId="0" applyFont="0" applyFill="0" applyBorder="0" applyAlignment="0" applyProtection="0"/>
    <xf numFmtId="0" fontId="49" fillId="26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176" fontId="50" fillId="0" borderId="14" applyAlignment="0" applyProtection="0"/>
    <xf numFmtId="0" fontId="60" fillId="32" borderId="0" applyNumberFormat="0" applyBorder="0" applyAlignment="0" applyProtection="0">
      <alignment vertical="center"/>
    </xf>
    <xf numFmtId="0" fontId="54" fillId="23" borderId="0" applyNumberFormat="0" applyBorder="0" applyAlignment="0" applyProtection="0"/>
    <xf numFmtId="0" fontId="43" fillId="2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176" fontId="50" fillId="0" borderId="14" applyAlignment="0" applyProtection="0"/>
    <xf numFmtId="0" fontId="60" fillId="54" borderId="0" applyNumberFormat="0" applyBorder="0" applyAlignment="0" applyProtection="0">
      <alignment vertical="center"/>
    </xf>
    <xf numFmtId="0" fontId="95" fillId="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60" fillId="62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60" fillId="5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77" fillId="0" borderId="0">
      <protection locked="0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4" fillId="63" borderId="0" applyNumberFormat="0" applyBorder="0" applyAlignment="0" applyProtection="0"/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2" fillId="58" borderId="0" applyNumberFormat="0" applyBorder="0" applyAlignment="0" applyProtection="0"/>
    <xf numFmtId="0" fontId="17" fillId="19" borderId="2" applyNumberFormat="0" applyBorder="0" applyAlignment="0" applyProtection="0"/>
    <xf numFmtId="0" fontId="49" fillId="26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54" fillId="55" borderId="0" applyNumberFormat="0" applyBorder="0" applyAlignment="0" applyProtection="0"/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4" fillId="64" borderId="0" applyNumberFormat="0" applyBorder="0" applyAlignment="0" applyProtection="0"/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9" borderId="0" applyNumberFormat="0" applyBorder="0" applyAlignment="0" applyProtection="0"/>
    <xf numFmtId="185" fontId="16" fillId="0" borderId="2">
      <alignment vertical="center"/>
      <protection locked="0"/>
    </xf>
    <xf numFmtId="0" fontId="0" fillId="0" borderId="0" applyFont="0" applyFill="0" applyBorder="0" applyAlignment="0" applyProtection="0"/>
    <xf numFmtId="0" fontId="47" fillId="0" borderId="4">
      <alignment horizontal="left" vertical="center"/>
    </xf>
    <xf numFmtId="0" fontId="96" fillId="22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2" fillId="19" borderId="0" applyNumberFormat="0" applyBorder="0" applyAlignment="0" applyProtection="0"/>
    <xf numFmtId="0" fontId="73" fillId="27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176" fontId="50" fillId="0" borderId="14" applyAlignment="0" applyProtection="0"/>
    <xf numFmtId="0" fontId="38" fillId="22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45" fillId="23" borderId="10" applyNumberFormat="0" applyAlignment="0" applyProtection="0">
      <alignment vertical="center"/>
    </xf>
    <xf numFmtId="0" fontId="42" fillId="27" borderId="0" applyNumberFormat="0" applyBorder="0" applyAlignment="0" applyProtection="0"/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176" fontId="50" fillId="0" borderId="14" applyAlignment="0" applyProtection="0"/>
    <xf numFmtId="0" fontId="54" fillId="20" borderId="0" applyNumberFormat="0" applyBorder="0" applyAlignment="0" applyProtection="0"/>
    <xf numFmtId="0" fontId="49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67" borderId="0" applyNumberFormat="0" applyBorder="0" applyAlignment="0" applyProtection="0"/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54" fillId="63" borderId="0" applyNumberFormat="0" applyBorder="0" applyAlignment="0" applyProtection="0"/>
    <xf numFmtId="176" fontId="50" fillId="0" borderId="14" applyAlignment="0" applyProtection="0"/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2" fillId="58" borderId="0" applyNumberFormat="0" applyBorder="0" applyAlignment="0" applyProtection="0"/>
    <xf numFmtId="0" fontId="46" fillId="23" borderId="10" applyNumberFormat="0" applyAlignment="0" applyProtection="0">
      <alignment vertical="center"/>
    </xf>
    <xf numFmtId="0" fontId="42" fillId="20" borderId="0" applyNumberFormat="0" applyBorder="0" applyAlignment="0" applyProtection="0"/>
    <xf numFmtId="179" fontId="0" fillId="0" borderId="0" applyFont="0" applyFill="0" applyBorder="0" applyAlignment="0" applyProtection="0"/>
    <xf numFmtId="0" fontId="54" fillId="20" borderId="0" applyNumberFormat="0" applyBorder="0" applyAlignment="0" applyProtection="0"/>
    <xf numFmtId="0" fontId="7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54" fillId="64" borderId="0" applyNumberFormat="0" applyBorder="0" applyAlignment="0" applyProtection="0"/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4" fillId="62" borderId="0" applyNumberFormat="0" applyBorder="0" applyAlignment="0" applyProtection="0"/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42" fillId="58" borderId="0" applyNumberFormat="0" applyBorder="0" applyAlignment="0" applyProtection="0"/>
    <xf numFmtId="0" fontId="47" fillId="0" borderId="4">
      <alignment horizontal="left" vertical="center"/>
    </xf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0" fontId="54" fillId="55" borderId="0" applyNumberFormat="0" applyBorder="0" applyAlignment="0" applyProtection="0"/>
    <xf numFmtId="0" fontId="47" fillId="0" borderId="4">
      <alignment horizontal="left" vertical="center"/>
    </xf>
    <xf numFmtId="0" fontId="47" fillId="0" borderId="4">
      <alignment horizontal="left" vertical="center"/>
    </xf>
    <xf numFmtId="0" fontId="49" fillId="26" borderId="0" applyNumberFormat="0" applyBorder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4" fillId="68" borderId="0" applyNumberFormat="0" applyBorder="0" applyAlignment="0" applyProtection="0"/>
    <xf numFmtId="0" fontId="41" fillId="20" borderId="13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57" borderId="0" applyNumberFormat="0" applyBorder="0" applyAlignment="0" applyProtection="0"/>
    <xf numFmtId="185" fontId="16" fillId="0" borderId="2">
      <alignment vertical="center"/>
      <protection locked="0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76" fontId="50" fillId="0" borderId="14" applyAlignment="0" applyProtection="0"/>
    <xf numFmtId="3" fontId="97" fillId="0" borderId="0"/>
    <xf numFmtId="0" fontId="54" fillId="69" borderId="0" applyNumberFormat="0" applyBorder="0" applyAlignment="0" applyProtection="0"/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0" fillId="0" borderId="0">
      <alignment vertical="center"/>
    </xf>
    <xf numFmtId="0" fontId="47" fillId="0" borderId="4">
      <alignment horizontal="left" vertical="center"/>
    </xf>
    <xf numFmtId="0" fontId="53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53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88" fillId="0" borderId="0" applyNumberFormat="0" applyFill="0" applyBorder="0" applyAlignment="0" applyProtection="0">
      <alignment vertical="center"/>
    </xf>
    <xf numFmtId="176" fontId="50" fillId="0" borderId="14" applyAlignment="0" applyProtection="0"/>
    <xf numFmtId="0" fontId="88" fillId="0" borderId="0" applyNumberFormat="0" applyFill="0" applyBorder="0" applyAlignment="0" applyProtection="0">
      <alignment vertical="center"/>
    </xf>
    <xf numFmtId="176" fontId="50" fillId="0" borderId="14" applyAlignment="0" applyProtection="0"/>
    <xf numFmtId="0" fontId="88" fillId="0" borderId="0" applyNumberFormat="0" applyFill="0" applyBorder="0" applyAlignment="0" applyProtection="0">
      <alignment vertical="center"/>
    </xf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0" fontId="49" fillId="26" borderId="0" applyNumberFormat="0" applyBorder="0" applyAlignment="0" applyProtection="0">
      <alignment vertical="center"/>
    </xf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0" fontId="43" fillId="22" borderId="0" applyNumberFormat="0" applyBorder="0" applyAlignment="0" applyProtection="0">
      <alignment vertical="center"/>
    </xf>
    <xf numFmtId="176" fontId="50" fillId="0" borderId="14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/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185" fontId="16" fillId="0" borderId="2">
      <alignment vertical="center"/>
      <protection locked="0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0" fontId="35" fillId="20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0" fontId="53" fillId="35" borderId="0" applyNumberFormat="0" applyBorder="0" applyAlignment="0" applyProtection="0">
      <alignment vertical="center"/>
    </xf>
    <xf numFmtId="176" fontId="50" fillId="0" borderId="14" applyAlignment="0" applyProtection="0"/>
    <xf numFmtId="176" fontId="50" fillId="0" borderId="14" applyAlignment="0" applyProtection="0"/>
    <xf numFmtId="176" fontId="50" fillId="0" borderId="14" applyAlignment="0" applyProtection="0"/>
    <xf numFmtId="0" fontId="41" fillId="20" borderId="13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73" fillId="27" borderId="0" applyNumberFormat="0" applyBorder="0" applyAlignment="0" applyProtection="0">
      <alignment vertical="center"/>
    </xf>
    <xf numFmtId="185" fontId="16" fillId="0" borderId="2">
      <alignment vertical="center"/>
      <protection locked="0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35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35" fillId="20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9" fillId="26" borderId="0" applyNumberFormat="0" applyBorder="0" applyAlignment="0" applyProtection="0">
      <alignment vertical="center"/>
    </xf>
    <xf numFmtId="176" fontId="50" fillId="0" borderId="14" applyAlignment="0" applyProtection="0"/>
    <xf numFmtId="0" fontId="38" fillId="2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200" fontId="7" fillId="0" borderId="0"/>
    <xf numFmtId="0" fontId="17" fillId="19" borderId="2" applyNumberFormat="0" applyBorder="0" applyAlignment="0" applyProtection="0"/>
    <xf numFmtId="176" fontId="50" fillId="0" borderId="14" applyAlignment="0" applyProtection="0"/>
    <xf numFmtId="0" fontId="17" fillId="19" borderId="2" applyNumberFormat="0" applyBorder="0" applyAlignment="0" applyProtection="0"/>
    <xf numFmtId="176" fontId="50" fillId="0" borderId="14" applyAlignment="0" applyProtection="0"/>
    <xf numFmtId="0" fontId="17" fillId="19" borderId="2" applyNumberFormat="0" applyBorder="0" applyAlignment="0" applyProtection="0"/>
    <xf numFmtId="176" fontId="50" fillId="0" borderId="14" applyAlignment="0" applyProtection="0"/>
    <xf numFmtId="0" fontId="17" fillId="19" borderId="2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176" fontId="50" fillId="0" borderId="14" applyAlignment="0" applyProtection="0"/>
    <xf numFmtId="0" fontId="44" fillId="20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76" fontId="50" fillId="0" borderId="14" applyAlignment="0" applyProtection="0"/>
    <xf numFmtId="0" fontId="44" fillId="20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176" fontId="50" fillId="0" borderId="14" applyAlignment="0" applyProtection="0"/>
    <xf numFmtId="0" fontId="35" fillId="20" borderId="10" applyNumberFormat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178" fontId="0" fillId="0" borderId="0" applyFont="0" applyFill="0" applyBorder="0" applyAlignment="0" applyProtection="0"/>
    <xf numFmtId="185" fontId="16" fillId="0" borderId="2">
      <alignment vertical="center"/>
      <protection locked="0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76" fontId="50" fillId="0" borderId="14" applyAlignment="0" applyProtection="0"/>
    <xf numFmtId="181" fontId="69" fillId="0" borderId="0" applyFill="0" applyBorder="0" applyAlignment="0"/>
    <xf numFmtId="0" fontId="37" fillId="0" borderId="12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35" fillId="20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185" fontId="16" fillId="0" borderId="2">
      <alignment vertical="center"/>
      <protection locked="0"/>
    </xf>
    <xf numFmtId="0" fontId="73" fillId="27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47" fillId="0" borderId="4">
      <alignment horizontal="left" vertical="center"/>
    </xf>
    <xf numFmtId="0" fontId="73" fillId="27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73" fillId="27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187" fontId="102" fillId="70" borderId="0"/>
    <xf numFmtId="0" fontId="85" fillId="26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15" fontId="0" fillId="0" borderId="0" applyFont="0" applyFill="0" applyBorder="0" applyAlignment="0" applyProtection="0"/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93" fontId="0" fillId="0" borderId="0" applyFont="0" applyFill="0" applyBorder="0" applyAlignment="0" applyProtection="0"/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80" fillId="0" borderId="0">
      <alignment vertical="center"/>
    </xf>
    <xf numFmtId="0" fontId="38" fillId="2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35" fillId="20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49" fontId="0" fillId="0" borderId="0"/>
    <xf numFmtId="0" fontId="103" fillId="0" borderId="0">
      <alignment vertical="center"/>
    </xf>
    <xf numFmtId="0" fontId="104" fillId="29" borderId="27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196" fontId="99" fillId="0" borderId="0"/>
    <xf numFmtId="0" fontId="37" fillId="0" borderId="12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0" fillId="19" borderId="9" applyNumberFormat="0" applyFont="0" applyAlignment="0" applyProtection="0">
      <alignment vertical="center"/>
    </xf>
    <xf numFmtId="198" fontId="0" fillId="0" borderId="0" applyFont="0" applyFill="0" applyBorder="0" applyAlignment="0" applyProtection="0"/>
    <xf numFmtId="0" fontId="39" fillId="20" borderId="13" applyNumberFormat="0" applyAlignment="0" applyProtection="0">
      <alignment vertical="center"/>
    </xf>
    <xf numFmtId="0" fontId="105" fillId="0" borderId="0" applyNumberFormat="0" applyFill="0" applyBorder="0" applyAlignment="0" applyProtection="0"/>
    <xf numFmtId="0" fontId="90" fillId="27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202" fontId="99" fillId="0" borderId="0"/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49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194" fontId="99" fillId="0" borderId="0"/>
    <xf numFmtId="0" fontId="73" fillId="27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2" fontId="93" fillId="0" borderId="0" applyProtection="0"/>
    <xf numFmtId="0" fontId="45" fillId="23" borderId="10" applyNumberFormat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7" fillId="20" borderId="0" applyNumberFormat="0" applyBorder="0" applyAlignment="0" applyProtection="0"/>
    <xf numFmtId="0" fontId="47" fillId="0" borderId="28" applyNumberFormat="0" applyAlignment="0" applyProtection="0">
      <alignment horizontal="left" vertical="center"/>
    </xf>
    <xf numFmtId="0" fontId="60" fillId="6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0" fillId="19" borderId="9" applyNumberFormat="0" applyFon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49" fontId="0" fillId="0" borderId="0"/>
    <xf numFmtId="0" fontId="103" fillId="0" borderId="0">
      <alignment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49" fontId="0" fillId="0" borderId="0"/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0" fillId="19" borderId="9" applyNumberFormat="0" applyFont="0" applyAlignment="0" applyProtection="0">
      <alignment vertical="center"/>
    </xf>
    <xf numFmtId="0" fontId="92" fillId="0" borderId="25" applyNumberFormat="0" applyFill="0" applyAlignment="0" applyProtection="0">
      <alignment vertical="center"/>
    </xf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0" fontId="47" fillId="0" borderId="4">
      <alignment horizontal="left" vertical="center"/>
    </xf>
    <xf numFmtId="0" fontId="92" fillId="0" borderId="25" applyNumberFormat="0" applyFill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46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0" fontId="103" fillId="0" borderId="0">
      <alignment vertical="center"/>
    </xf>
    <xf numFmtId="49" fontId="0" fillId="0" borderId="0"/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41" fillId="20" borderId="13" applyNumberFormat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3" borderId="10" applyNumberFormat="0" applyAlignment="0" applyProtection="0">
      <alignment vertical="center"/>
    </xf>
    <xf numFmtId="0" fontId="47" fillId="0" borderId="4">
      <alignment horizontal="left" vertical="center"/>
    </xf>
    <xf numFmtId="0" fontId="46" fillId="23" borderId="10" applyNumberFormat="0" applyAlignment="0" applyProtection="0">
      <alignment vertical="center"/>
    </xf>
    <xf numFmtId="0" fontId="80" fillId="0" borderId="0">
      <alignment vertical="center"/>
    </xf>
    <xf numFmtId="0" fontId="47" fillId="0" borderId="4">
      <alignment horizontal="left" vertical="center"/>
    </xf>
    <xf numFmtId="0" fontId="80" fillId="0" borderId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7" fillId="0" borderId="4">
      <alignment horizontal="left" vertical="center"/>
    </xf>
    <xf numFmtId="0" fontId="44" fillId="20" borderId="10" applyNumberFormat="0" applyAlignment="0" applyProtection="0">
      <alignment vertical="center"/>
    </xf>
    <xf numFmtId="0" fontId="47" fillId="0" borderId="4">
      <alignment horizontal="left" vertical="center"/>
    </xf>
    <xf numFmtId="0" fontId="44" fillId="20" borderId="10" applyNumberFormat="0" applyAlignment="0" applyProtection="0">
      <alignment vertical="center"/>
    </xf>
    <xf numFmtId="0" fontId="47" fillId="0" borderId="4">
      <alignment horizontal="left" vertical="center"/>
    </xf>
    <xf numFmtId="0" fontId="44" fillId="20" borderId="10" applyNumberFormat="0" applyAlignment="0" applyProtection="0">
      <alignment vertical="center"/>
    </xf>
    <xf numFmtId="0" fontId="47" fillId="0" borderId="4">
      <alignment horizontal="left" vertical="center"/>
    </xf>
    <xf numFmtId="0" fontId="49" fillId="26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9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53" fillId="26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7" fillId="0" borderId="4">
      <alignment horizontal="left" vertical="center"/>
    </xf>
    <xf numFmtId="0" fontId="107" fillId="0" borderId="23" applyNumberFormat="0" applyFill="0" applyAlignment="0" applyProtection="0">
      <alignment vertical="center"/>
    </xf>
    <xf numFmtId="0" fontId="47" fillId="0" borderId="4">
      <alignment horizontal="left" vertical="center"/>
    </xf>
    <xf numFmtId="0" fontId="107" fillId="0" borderId="23" applyNumberFormat="0" applyFill="0" applyAlignment="0" applyProtection="0">
      <alignment vertical="center"/>
    </xf>
    <xf numFmtId="0" fontId="47" fillId="0" borderId="4">
      <alignment horizontal="left" vertical="center"/>
    </xf>
    <xf numFmtId="0" fontId="107" fillId="0" borderId="23" applyNumberFormat="0" applyFill="0" applyAlignment="0" applyProtection="0">
      <alignment vertical="center"/>
    </xf>
    <xf numFmtId="0" fontId="47" fillId="0" borderId="4">
      <alignment horizontal="left" vertical="center"/>
    </xf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7" fillId="0" borderId="4">
      <alignment horizontal="left"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108" fillId="0" borderId="0" applyProtection="0"/>
    <xf numFmtId="0" fontId="43" fillId="27" borderId="0" applyNumberFormat="0" applyBorder="0" applyAlignment="0" applyProtection="0">
      <alignment vertical="center"/>
    </xf>
    <xf numFmtId="0" fontId="47" fillId="0" borderId="0" applyProtection="0"/>
    <xf numFmtId="0" fontId="41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7" fillId="19" borderId="2" applyNumberFormat="0" applyBorder="0" applyAlignment="0" applyProtection="0"/>
    <xf numFmtId="0" fontId="38" fillId="71" borderId="0" applyNumberFormat="0" applyBorder="0" applyAlignment="0" applyProtection="0"/>
    <xf numFmtId="0" fontId="44" fillId="20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72" fillId="35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73" fillId="27" borderId="0" applyNumberFormat="0" applyBorder="0" applyAlignment="0" applyProtection="0">
      <alignment vertical="center"/>
    </xf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1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41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39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53" fillId="26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17" fillId="19" borderId="2" applyNumberFormat="0" applyBorder="0" applyAlignment="0" applyProtection="0"/>
    <xf numFmtId="0" fontId="39" fillId="20" borderId="13" applyNumberFormat="0" applyAlignment="0" applyProtection="0">
      <alignment vertical="center"/>
    </xf>
    <xf numFmtId="0" fontId="17" fillId="19" borderId="2" applyNumberFormat="0" applyBorder="0" applyAlignment="0" applyProtection="0"/>
    <xf numFmtId="0" fontId="73" fillId="27" borderId="0" applyNumberFormat="0" applyBorder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7" fillId="19" borderId="2" applyNumberFormat="0" applyBorder="0" applyAlignment="0" applyProtection="0"/>
    <xf numFmtId="0" fontId="7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7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7" fillId="19" borderId="2" applyNumberFormat="0" applyBorder="0" applyAlignment="0" applyProtection="0"/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0" fontId="53" fillId="26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09" fillId="0" borderId="0"/>
    <xf numFmtId="0" fontId="103" fillId="0" borderId="0">
      <alignment vertical="center"/>
    </xf>
    <xf numFmtId="0" fontId="103" fillId="0" borderId="0">
      <alignment vertical="center"/>
    </xf>
    <xf numFmtId="0" fontId="45" fillId="23" borderId="10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03" fillId="0" borderId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103" fillId="0" borderId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38" fontId="0" fillId="0" borderId="0" applyFont="0" applyFill="0" applyBorder="0" applyAlignment="0" applyProtection="0"/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83" fontId="0" fillId="0" borderId="0" applyFont="0" applyFill="0" applyBorder="0" applyAlignment="0" applyProtection="0"/>
    <xf numFmtId="0" fontId="7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49" fontId="0" fillId="0" borderId="0"/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49" fontId="0" fillId="0" borderId="0"/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111" fillId="0" borderId="7" applyNumberFormat="0" applyFill="0" applyProtection="0">
      <alignment horizontal="center"/>
    </xf>
    <xf numFmtId="0" fontId="45" fillId="23" borderId="10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0" fillId="0" borderId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0" fillId="72" borderId="0" applyNumberFormat="0" applyFont="0" applyBorder="0" applyAlignment="0" applyProtection="0"/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0" fillId="0" borderId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0" fillId="0" borderId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85" fontId="16" fillId="0" borderId="2">
      <alignment vertical="center"/>
      <protection locked="0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204" fontId="0" fillId="0" borderId="0" applyFont="0" applyFill="0" applyBorder="0" applyAlignment="0" applyProtection="0"/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103" fillId="0" borderId="0">
      <alignment vertical="center"/>
    </xf>
    <xf numFmtId="49" fontId="0" fillId="0" borderId="0"/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103" fillId="0" borderId="0">
      <alignment vertical="center"/>
    </xf>
    <xf numFmtId="0" fontId="103" fillId="0" borderId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103" fillId="0" borderId="0">
      <alignment vertical="center"/>
    </xf>
    <xf numFmtId="0" fontId="33" fillId="0" borderId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49" fillId="26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" fontId="16" fillId="0" borderId="2">
      <alignment vertical="center"/>
      <protection locked="0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" fontId="16" fillId="0" borderId="2">
      <alignment vertical="center"/>
      <protection locked="0"/>
    </xf>
    <xf numFmtId="0" fontId="41" fillId="20" borderId="13" applyNumberFormat="0" applyAlignment="0" applyProtection="0">
      <alignment vertical="center"/>
    </xf>
    <xf numFmtId="0" fontId="45" fillId="23" borderId="10" applyNumberFormat="0" applyAlignment="0" applyProtection="0">
      <alignment vertical="center"/>
    </xf>
    <xf numFmtId="1" fontId="16" fillId="0" borderId="2">
      <alignment vertical="center"/>
      <protection locked="0"/>
    </xf>
    <xf numFmtId="187" fontId="112" fillId="73" borderId="0"/>
    <xf numFmtId="0" fontId="49" fillId="26" borderId="0" applyNumberFormat="0" applyBorder="0" applyAlignment="0" applyProtection="0">
      <alignment vertical="center"/>
    </xf>
    <xf numFmtId="0" fontId="113" fillId="0" borderId="2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0" fontId="0" fillId="19" borderId="9" applyNumberFormat="0" applyFont="0" applyAlignment="0" applyProtection="0">
      <alignment vertical="center"/>
    </xf>
    <xf numFmtId="186" fontId="0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37" fillId="0" borderId="12" applyNumberFormat="0" applyFill="0" applyAlignment="0" applyProtection="0">
      <alignment vertical="center"/>
    </xf>
    <xf numFmtId="37" fontId="114" fillId="0" borderId="0"/>
    <xf numFmtId="0" fontId="39" fillId="20" borderId="13" applyNumberFormat="0" applyAlignment="0" applyProtection="0">
      <alignment vertical="center"/>
    </xf>
    <xf numFmtId="0" fontId="115" fillId="0" borderId="0"/>
    <xf numFmtId="0" fontId="112" fillId="0" borderId="0"/>
    <xf numFmtId="0" fontId="80" fillId="0" borderId="0">
      <alignment vertical="center"/>
      <protection locked="0"/>
    </xf>
    <xf numFmtId="0" fontId="53" fillId="26" borderId="0" applyNumberFormat="0" applyBorder="0" applyAlignment="0" applyProtection="0">
      <alignment vertical="center"/>
    </xf>
    <xf numFmtId="0" fontId="77" fillId="0" borderId="0"/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205" fontId="0" fillId="0" borderId="0" applyFont="0" applyFill="0" applyProtection="0"/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0" fillId="74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0" fillId="74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0" fillId="74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0" fillId="0" borderId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0" fillId="0" borderId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6" fillId="26" borderId="0" applyNumberFormat="0" applyBorder="0" applyAlignment="0" applyProtection="0"/>
    <xf numFmtId="0" fontId="50" fillId="0" borderId="30">
      <alignment horizont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10" fontId="0" fillId="0" borderId="0" applyFont="0" applyFill="0" applyBorder="0" applyAlignment="0" applyProtection="0"/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7" fillId="0" borderId="0" applyNumberFormat="0" applyFill="0" applyBorder="0" applyAlignment="0" applyProtection="0">
      <alignment vertical="top"/>
      <protection locked="0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4" fontId="0" fillId="0" borderId="0" applyFont="0" applyFill="0" applyBorder="0" applyAlignment="0" applyProtection="0"/>
    <xf numFmtId="0" fontId="49" fillId="26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116" fillId="26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0" fontId="41" fillId="20" borderId="13" applyNumberFormat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3" fontId="0" fillId="0" borderId="0" applyFont="0" applyFill="0" applyBorder="0" applyAlignment="0" applyProtection="0"/>
    <xf numFmtId="0" fontId="49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/>
    <xf numFmtId="0" fontId="83" fillId="56" borderId="26">
      <protection locked="0"/>
    </xf>
    <xf numFmtId="0" fontId="83" fillId="56" borderId="26">
      <protection locked="0"/>
    </xf>
    <xf numFmtId="0" fontId="93" fillId="0" borderId="31" applyProtection="0"/>
    <xf numFmtId="206" fontId="0" fillId="0" borderId="0" applyFont="0" applyFill="0" applyBorder="0" applyAlignment="0" applyProtection="0"/>
    <xf numFmtId="0" fontId="7" fillId="0" borderId="7" applyNumberFormat="0" applyFill="0" applyProtection="0">
      <alignment horizontal="right"/>
    </xf>
    <xf numFmtId="0" fontId="43" fillId="27" borderId="0" applyNumberFormat="0" applyBorder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00" fillId="0" borderId="24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18" fillId="0" borderId="0" applyNumberFormat="0" applyFill="0" applyBorder="0" applyAlignment="0" applyProtection="0"/>
    <xf numFmtId="0" fontId="119" fillId="0" borderId="15" applyNumberFormat="0" applyFill="0" applyProtection="0">
      <alignment horizontal="center"/>
    </xf>
    <xf numFmtId="0" fontId="49" fillId="26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185" fontId="16" fillId="0" borderId="2">
      <alignment vertical="center"/>
      <protection locked="0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" fontId="16" fillId="0" borderId="2">
      <alignment vertical="center"/>
      <protection locked="0"/>
    </xf>
    <xf numFmtId="0" fontId="49" fillId="26" borderId="0" applyNumberFormat="0" applyBorder="0" applyAlignment="0" applyProtection="0">
      <alignment vertical="center"/>
    </xf>
    <xf numFmtId="1" fontId="16" fillId="0" borderId="2">
      <alignment vertical="center"/>
      <protection locked="0"/>
    </xf>
    <xf numFmtId="0" fontId="49" fillId="26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1" fontId="16" fillId="0" borderId="2">
      <alignment vertical="center"/>
      <protection locked="0"/>
    </xf>
    <xf numFmtId="0" fontId="53" fillId="26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116" fillId="75" borderId="0" applyNumberFormat="0" applyBorder="0" applyAlignment="0" applyProtection="0"/>
    <xf numFmtId="0" fontId="39" fillId="20" borderId="13" applyNumberFormat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121" fillId="26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116" fillId="75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89" fillId="35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85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80" fillId="0" borderId="0">
      <alignment vertical="center"/>
    </xf>
    <xf numFmtId="0" fontId="53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6" fillId="26" borderId="0" applyNumberFormat="0" applyBorder="0" applyAlignment="0" applyProtection="0"/>
    <xf numFmtId="0" fontId="116" fillId="75" borderId="0" applyNumberFormat="0" applyBorder="0" applyAlignment="0" applyProtection="0"/>
    <xf numFmtId="0" fontId="43" fillId="27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190" fontId="0" fillId="0" borderId="0" applyFont="0" applyFill="0" applyBorder="0" applyAlignment="0" applyProtection="0"/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0" fontId="49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5" fontId="16" fillId="0" borderId="2">
      <alignment vertical="center"/>
      <protection locked="0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8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122" fillId="0" borderId="29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80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33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5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0" borderId="13" applyNumberFormat="0" applyAlignment="0" applyProtection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8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03" fillId="0" borderId="0">
      <alignment vertical="center"/>
    </xf>
    <xf numFmtId="0" fontId="0" fillId="0" borderId="0">
      <alignment vertical="center"/>
    </xf>
    <xf numFmtId="0" fontId="80" fillId="0" borderId="0">
      <alignment vertical="center"/>
    </xf>
    <xf numFmtId="0" fontId="0" fillId="0" borderId="0">
      <alignment vertical="center"/>
    </xf>
    <xf numFmtId="0" fontId="0" fillId="0" borderId="0"/>
    <xf numFmtId="0" fontId="39" fillId="20" borderId="13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0" fillId="0" borderId="0">
      <alignment vertical="center"/>
    </xf>
    <xf numFmtId="0" fontId="44" fillId="20" borderId="10" applyNumberFormat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80" fillId="0" borderId="0">
      <alignment vertical="center"/>
    </xf>
    <xf numFmtId="0" fontId="46" fillId="23" borderId="10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2" applyNumberFormat="0" applyFill="0" applyAlignment="0" applyProtection="0">
      <alignment vertical="center"/>
    </xf>
    <xf numFmtId="0" fontId="103" fillId="0" borderId="0">
      <alignment vertical="center"/>
    </xf>
    <xf numFmtId="49" fontId="0" fillId="0" borderId="0"/>
    <xf numFmtId="1" fontId="16" fillId="0" borderId="2">
      <alignment vertical="center"/>
      <protection locked="0"/>
    </xf>
    <xf numFmtId="0" fontId="0" fillId="0" borderId="0"/>
    <xf numFmtId="49" fontId="0" fillId="0" borderId="0"/>
    <xf numFmtId="0" fontId="38" fillId="71" borderId="0" applyNumberFormat="0" applyBorder="0" applyAlignment="0" applyProtection="0"/>
    <xf numFmtId="49" fontId="0" fillId="0" borderId="0"/>
    <xf numFmtId="49" fontId="0" fillId="0" borderId="0"/>
    <xf numFmtId="1" fontId="16" fillId="0" borderId="2">
      <alignment vertical="center"/>
      <protection locked="0"/>
    </xf>
    <xf numFmtId="0" fontId="0" fillId="0" borderId="0"/>
    <xf numFmtId="1" fontId="16" fillId="0" borderId="2">
      <alignment vertical="center"/>
      <protection locked="0"/>
    </xf>
    <xf numFmtId="0" fontId="0" fillId="0" borderId="0"/>
    <xf numFmtId="1" fontId="16" fillId="0" borderId="2">
      <alignment vertical="center"/>
      <protection locked="0"/>
    </xf>
    <xf numFmtId="0" fontId="0" fillId="0" borderId="0">
      <alignment vertical="center"/>
    </xf>
    <xf numFmtId="1" fontId="16" fillId="0" borderId="2">
      <alignment vertical="center"/>
      <protection locked="0"/>
    </xf>
    <xf numFmtId="0" fontId="0" fillId="0" borderId="0">
      <alignment vertical="center"/>
    </xf>
    <xf numFmtId="1" fontId="16" fillId="0" borderId="2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3" fillId="27" borderId="0" applyNumberFormat="0" applyBorder="0" applyAlignment="0" applyProtection="0">
      <alignment vertical="center"/>
    </xf>
    <xf numFmtId="0" fontId="80" fillId="0" borderId="0">
      <alignment vertical="center"/>
    </xf>
    <xf numFmtId="0" fontId="73" fillId="27" borderId="0" applyNumberFormat="0" applyBorder="0" applyAlignment="0" applyProtection="0">
      <alignment vertical="center"/>
    </xf>
    <xf numFmtId="0" fontId="80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73" fillId="27" borderId="0" applyNumberFormat="0" applyBorder="0" applyAlignment="0" applyProtection="0">
      <alignment vertical="center"/>
    </xf>
    <xf numFmtId="0" fontId="123" fillId="0" borderId="0"/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1" fontId="16" fillId="0" borderId="2">
      <alignment vertical="center"/>
      <protection locked="0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/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124" fillId="27" borderId="0" applyNumberFormat="0" applyBorder="0" applyAlignment="0" applyProtection="0"/>
    <xf numFmtId="0" fontId="0" fillId="19" borderId="9" applyNumberFormat="0" applyFont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8" fillId="71" borderId="0" applyNumberFormat="0" applyBorder="0" applyAlignment="0" applyProtection="0"/>
    <xf numFmtId="1" fontId="16" fillId="0" borderId="2">
      <alignment vertical="center"/>
      <protection locked="0"/>
    </xf>
    <xf numFmtId="0" fontId="90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60" fillId="74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1" fontId="16" fillId="0" borderId="2">
      <alignment vertical="center"/>
      <protection locked="0"/>
    </xf>
    <xf numFmtId="0" fontId="96" fillId="22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90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96" fillId="22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73" fillId="27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25" fillId="29" borderId="2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25" fillId="29" borderId="2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25" fillId="29" borderId="2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25" fillId="29" borderId="27" applyNumberFormat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188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126" fillId="0" borderId="0"/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99" fillId="0" borderId="0"/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44" fillId="20" borderId="10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9" fillId="0" borderId="15" applyNumberFormat="0" applyFill="0" applyProtection="0">
      <alignment horizontal="left"/>
    </xf>
    <xf numFmtId="0" fontId="122" fillId="0" borderId="29" applyNumberFormat="0" applyFill="0" applyAlignment="0" applyProtection="0">
      <alignment vertical="center"/>
    </xf>
    <xf numFmtId="0" fontId="122" fillId="0" borderId="29" applyNumberFormat="0" applyFill="0" applyAlignment="0" applyProtection="0">
      <alignment vertical="center"/>
    </xf>
    <xf numFmtId="0" fontId="122" fillId="0" borderId="29" applyNumberFormat="0" applyFill="0" applyAlignment="0" applyProtection="0">
      <alignment vertical="center"/>
    </xf>
    <xf numFmtId="203" fontId="0" fillId="0" borderId="0" applyFont="0" applyFill="0" applyBorder="0" applyAlignment="0" applyProtection="0"/>
    <xf numFmtId="192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127" fillId="76" borderId="0" applyNumberFormat="0" applyBorder="0" applyAlignment="0" applyProtection="0"/>
    <xf numFmtId="0" fontId="127" fillId="77" borderId="0" applyNumberFormat="0" applyBorder="0" applyAlignment="0" applyProtection="0"/>
    <xf numFmtId="0" fontId="127" fillId="78" borderId="0" applyNumberFormat="0" applyBorder="0" applyAlignment="0" applyProtection="0"/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79" borderId="0" applyNumberFormat="0" applyBorder="0" applyAlignment="0" applyProtection="0">
      <alignment vertical="center"/>
    </xf>
    <xf numFmtId="0" fontId="60" fillId="59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62" borderId="0" applyNumberFormat="0" applyBorder="0" applyAlignment="0" applyProtection="0">
      <alignment vertical="center"/>
    </xf>
    <xf numFmtId="0" fontId="91" fillId="8" borderId="0" applyNumberFormat="0" applyBorder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39" fillId="20" borderId="13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0" fontId="46" fillId="23" borderId="10" applyNumberFormat="0" applyAlignment="0" applyProtection="0">
      <alignment vertical="center"/>
    </xf>
    <xf numFmtId="1" fontId="7" fillId="0" borderId="15" applyFill="0" applyProtection="0">
      <alignment horizontal="center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41" fontId="0" fillId="0" borderId="0" applyFont="0" applyFill="0" applyBorder="0" applyAlignment="0" applyProtection="0"/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0" fontId="0" fillId="19" borderId="9" applyNumberFormat="0" applyFont="0" applyAlignment="0" applyProtection="0">
      <alignment vertical="center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0" fontId="0" fillId="0" borderId="0">
      <alignment vertical="center"/>
    </xf>
    <xf numFmtId="0" fontId="128" fillId="0" borderId="0"/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185" fontId="16" fillId="0" borderId="2">
      <alignment vertical="center"/>
      <protection locked="0"/>
    </xf>
    <xf numFmtId="0" fontId="77" fillId="0" borderId="0"/>
    <xf numFmtId="43" fontId="0" fillId="0" borderId="0" applyFont="0" applyFill="0" applyBorder="0" applyAlignment="0" applyProtection="0"/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4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129" fillId="0" borderId="0"/>
  </cellStyleXfs>
  <cellXfs count="3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3" fillId="0" borderId="0" xfId="0" applyFont="1">
      <alignment vertical="center"/>
    </xf>
    <xf numFmtId="0" fontId="2" fillId="5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6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Fill="1">
      <alignment vertical="center"/>
    </xf>
    <xf numFmtId="208" fontId="6" fillId="0" borderId="0" xfId="0" applyNumberFormat="1" applyFont="1" applyAlignment="1">
      <alignment horizontal="center" vertical="center"/>
    </xf>
    <xf numFmtId="195" fontId="7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1664" applyFont="1" applyAlignment="1">
      <alignment horizontal="center" vertical="center"/>
    </xf>
    <xf numFmtId="0" fontId="8" fillId="0" borderId="0" xfId="1664" applyFont="1" applyFill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5" fillId="0" borderId="2" xfId="171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208" fontId="8" fillId="0" borderId="0" xfId="1664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208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2" xfId="1664" applyFont="1" applyBorder="1" applyAlignment="1">
      <alignment horizontal="center" vertical="center" wrapText="1"/>
    </xf>
    <xf numFmtId="208" fontId="2" fillId="0" borderId="2" xfId="1664" applyNumberFormat="1" applyFont="1" applyFill="1" applyBorder="1" applyAlignment="1">
      <alignment horizontal="center" vertical="center" wrapText="1"/>
    </xf>
    <xf numFmtId="195" fontId="2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95" fontId="6" fillId="8" borderId="2" xfId="0" applyNumberFormat="1" applyFont="1" applyFill="1" applyBorder="1" applyAlignment="1">
      <alignment horizontal="center" vertical="center" wrapText="1"/>
    </xf>
    <xf numFmtId="195" fontId="11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208" fontId="6" fillId="8" borderId="2" xfId="0" applyNumberFormat="1" applyFont="1" applyFill="1" applyBorder="1" applyAlignment="1">
      <alignment horizontal="center" vertical="center" wrapText="1"/>
    </xf>
    <xf numFmtId="208" fontId="7" fillId="3" borderId="2" xfId="0" applyNumberFormat="1" applyFont="1" applyFill="1" applyBorder="1" applyAlignment="1">
      <alignment horizontal="center" vertical="center" wrapText="1"/>
    </xf>
    <xf numFmtId="0" fontId="5" fillId="0" borderId="2" xfId="1710" applyNumberFormat="1" applyFont="1" applyFill="1" applyBorder="1" applyAlignment="1">
      <alignment horizontal="left"/>
    </xf>
    <xf numFmtId="208" fontId="6" fillId="0" borderId="2" xfId="1710" applyNumberFormat="1" applyFont="1" applyFill="1" applyBorder="1" applyAlignment="1">
      <alignment horizontal="center"/>
    </xf>
    <xf numFmtId="195" fontId="7" fillId="0" borderId="2" xfId="1710" applyNumberFormat="1" applyFont="1" applyFill="1" applyBorder="1" applyAlignment="1">
      <alignment horizontal="center"/>
    </xf>
    <xf numFmtId="0" fontId="2" fillId="0" borderId="2" xfId="171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208" fontId="6" fillId="0" borderId="2" xfId="1710" applyNumberFormat="1" applyFont="1" applyFill="1" applyBorder="1" applyAlignment="1">
      <alignment horizontal="center" vertical="center"/>
    </xf>
    <xf numFmtId="195" fontId="7" fillId="0" borderId="2" xfId="0" applyNumberFormat="1" applyFont="1" applyFill="1" applyBorder="1" applyAlignment="1">
      <alignment horizontal="center" vertical="center"/>
    </xf>
    <xf numFmtId="49" fontId="12" fillId="0" borderId="2" xfId="1710" applyNumberFormat="1" applyFont="1" applyFill="1" applyBorder="1" applyAlignment="1">
      <alignment horizontal="left"/>
    </xf>
    <xf numFmtId="49" fontId="13" fillId="0" borderId="2" xfId="0" applyNumberFormat="1" applyFont="1" applyFill="1" applyBorder="1" applyAlignment="1">
      <alignment horizontal="center" vertical="center"/>
    </xf>
    <xf numFmtId="208" fontId="14" fillId="0" borderId="2" xfId="1710" applyNumberFormat="1" applyFont="1" applyFill="1" applyBorder="1" applyAlignment="1">
      <alignment horizontal="center"/>
    </xf>
    <xf numFmtId="195" fontId="15" fillId="0" borderId="2" xfId="1710" applyNumberFormat="1" applyFont="1" applyFill="1" applyBorder="1" applyAlignment="1">
      <alignment horizontal="center"/>
    </xf>
    <xf numFmtId="0" fontId="16" fillId="0" borderId="2" xfId="1710" applyNumberFormat="1" applyFont="1" applyFill="1" applyBorder="1" applyAlignment="1">
      <alignment horizontal="left"/>
    </xf>
    <xf numFmtId="0" fontId="5" fillId="9" borderId="2" xfId="1710" applyNumberFormat="1" applyFont="1" applyFill="1" applyBorder="1" applyAlignment="1">
      <alignment horizontal="left"/>
    </xf>
    <xf numFmtId="208" fontId="6" fillId="9" borderId="2" xfId="1710" applyNumberFormat="1" applyFont="1" applyFill="1" applyBorder="1" applyAlignment="1">
      <alignment horizontal="center"/>
    </xf>
    <xf numFmtId="195" fontId="7" fillId="9" borderId="2" xfId="1710" applyNumberFormat="1" applyFont="1" applyFill="1" applyBorder="1" applyAlignment="1">
      <alignment horizontal="center"/>
    </xf>
    <xf numFmtId="195" fontId="1" fillId="0" borderId="2" xfId="0" applyNumberFormat="1" applyFont="1" applyFill="1" applyBorder="1" applyAlignment="1">
      <alignment horizontal="center" vertical="center"/>
    </xf>
    <xf numFmtId="0" fontId="5" fillId="0" borderId="2" xfId="1710" applyNumberFormat="1" applyFont="1" applyFill="1" applyBorder="1" applyAlignment="1"/>
    <xf numFmtId="0" fontId="5" fillId="7" borderId="2" xfId="1710" applyNumberFormat="1" applyFont="1" applyFill="1" applyBorder="1" applyAlignment="1">
      <alignment horizontal="left"/>
    </xf>
    <xf numFmtId="208" fontId="6" fillId="2" borderId="2" xfId="1710" applyNumberFormat="1" applyFont="1" applyFill="1" applyBorder="1" applyAlignment="1">
      <alignment horizontal="center"/>
    </xf>
    <xf numFmtId="195" fontId="7" fillId="2" borderId="2" xfId="171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2" fillId="10" borderId="2" xfId="1710" applyNumberFormat="1" applyFont="1" applyFill="1" applyBorder="1" applyAlignment="1">
      <alignment horizontal="left"/>
    </xf>
    <xf numFmtId="208" fontId="17" fillId="10" borderId="2" xfId="1710" applyNumberFormat="1" applyFont="1" applyFill="1" applyBorder="1" applyAlignment="1">
      <alignment horizontal="center"/>
    </xf>
    <xf numFmtId="195" fontId="17" fillId="10" borderId="2" xfId="171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1710" applyNumberFormat="1" applyFont="1" applyFill="1" applyBorder="1" applyAlignment="1">
      <alignment horizontal="center" vertical="center"/>
    </xf>
    <xf numFmtId="195" fontId="7" fillId="0" borderId="2" xfId="1710" applyNumberFormat="1" applyFont="1" applyFill="1" applyBorder="1" applyAlignment="1">
      <alignment horizontal="center" vertical="center"/>
    </xf>
    <xf numFmtId="49" fontId="5" fillId="0" borderId="2" xfId="1710" applyNumberFormat="1" applyFont="1" applyFill="1" applyBorder="1" applyAlignment="1">
      <alignment horizontal="left"/>
    </xf>
    <xf numFmtId="195" fontId="7" fillId="0" borderId="2" xfId="797" applyNumberFormat="1" applyFont="1" applyFill="1" applyBorder="1" applyAlignment="1">
      <alignment horizontal="center" vertical="center"/>
    </xf>
    <xf numFmtId="0" fontId="18" fillId="0" borderId="2" xfId="1710" applyNumberFormat="1" applyFont="1" applyFill="1" applyBorder="1" applyAlignment="1">
      <alignment horizontal="left"/>
    </xf>
    <xf numFmtId="0" fontId="2" fillId="10" borderId="2" xfId="0" applyFont="1" applyFill="1" applyBorder="1" applyAlignment="1">
      <alignment horizontal="center" vertical="center" wrapText="1"/>
    </xf>
    <xf numFmtId="208" fontId="17" fillId="10" borderId="2" xfId="0" applyNumberFormat="1" applyFont="1" applyFill="1" applyBorder="1" applyAlignment="1">
      <alignment horizontal="center"/>
    </xf>
    <xf numFmtId="195" fontId="17" fillId="10" borderId="2" xfId="0" applyNumberFormat="1" applyFont="1" applyFill="1" applyBorder="1" applyAlignment="1">
      <alignment horizontal="center"/>
    </xf>
    <xf numFmtId="0" fontId="5" fillId="2" borderId="2" xfId="171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/>
    <xf numFmtId="195" fontId="1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208" fontId="17" fillId="0" borderId="2" xfId="1710" applyNumberFormat="1" applyFont="1" applyFill="1" applyBorder="1" applyAlignment="1">
      <alignment horizontal="center"/>
    </xf>
    <xf numFmtId="195" fontId="17" fillId="0" borderId="2" xfId="1710" applyNumberFormat="1" applyFont="1" applyFill="1" applyBorder="1" applyAlignment="1">
      <alignment horizontal="center"/>
    </xf>
    <xf numFmtId="49" fontId="5" fillId="0" borderId="2" xfId="1301" applyNumberFormat="1" applyFont="1" applyBorder="1" applyAlignment="1">
      <alignment horizontal="center" vertical="center"/>
    </xf>
    <xf numFmtId="0" fontId="2" fillId="11" borderId="2" xfId="1710" applyNumberFormat="1" applyFont="1" applyFill="1" applyBorder="1" applyAlignment="1">
      <alignment horizontal="left"/>
    </xf>
    <xf numFmtId="208" fontId="17" fillId="11" borderId="2" xfId="1710" applyNumberFormat="1" applyFont="1" applyFill="1" applyBorder="1" applyAlignment="1">
      <alignment horizontal="center"/>
    </xf>
    <xf numFmtId="195" fontId="17" fillId="11" borderId="2" xfId="1710" applyNumberFormat="1" applyFont="1" applyFill="1" applyBorder="1" applyAlignment="1">
      <alignment horizontal="center"/>
    </xf>
    <xf numFmtId="0" fontId="13" fillId="0" borderId="2" xfId="1710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center" vertical="center" wrapText="1"/>
    </xf>
    <xf numFmtId="208" fontId="5" fillId="0" borderId="2" xfId="0" applyNumberFormat="1" applyFont="1" applyFill="1" applyBorder="1" applyAlignment="1">
      <alignment horizontal="center"/>
    </xf>
    <xf numFmtId="0" fontId="2" fillId="12" borderId="2" xfId="1710" applyNumberFormat="1" applyFont="1" applyFill="1" applyBorder="1" applyAlignment="1">
      <alignment horizontal="left"/>
    </xf>
    <xf numFmtId="208" fontId="17" fillId="12" borderId="2" xfId="1710" applyNumberFormat="1" applyFont="1" applyFill="1" applyBorder="1" applyAlignment="1">
      <alignment horizontal="center"/>
    </xf>
    <xf numFmtId="195" fontId="17" fillId="12" borderId="2" xfId="1710" applyNumberFormat="1" applyFont="1" applyFill="1" applyBorder="1" applyAlignment="1">
      <alignment horizontal="center"/>
    </xf>
    <xf numFmtId="208" fontId="6" fillId="2" borderId="2" xfId="1710" applyNumberFormat="1" applyFont="1" applyFill="1" applyBorder="1" applyAlignment="1">
      <alignment horizontal="center" vertical="center"/>
    </xf>
    <xf numFmtId="195" fontId="7" fillId="2" borderId="2" xfId="1660" applyNumberFormat="1" applyFont="1" applyFill="1" applyBorder="1" applyAlignment="1">
      <alignment horizontal="center" vertical="center"/>
    </xf>
    <xf numFmtId="195" fontId="1" fillId="0" borderId="2" xfId="0" applyNumberFormat="1" applyFont="1" applyFill="1" applyBorder="1" applyAlignment="1">
      <alignment horizontal="center" vertical="center" wrapText="1"/>
    </xf>
    <xf numFmtId="195" fontId="7" fillId="0" borderId="2" xfId="0" applyNumberFormat="1" applyFont="1" applyFill="1" applyBorder="1" applyAlignment="1">
      <alignment horizontal="center"/>
    </xf>
    <xf numFmtId="0" fontId="2" fillId="12" borderId="2" xfId="0" applyNumberFormat="1" applyFont="1" applyFill="1" applyBorder="1" applyAlignment="1"/>
    <xf numFmtId="208" fontId="17" fillId="12" borderId="2" xfId="0" applyNumberFormat="1" applyFont="1" applyFill="1" applyBorder="1" applyAlignment="1">
      <alignment horizontal="center"/>
    </xf>
    <xf numFmtId="195" fontId="17" fillId="12" borderId="2" xfId="0" applyNumberFormat="1" applyFont="1" applyFill="1" applyBorder="1" applyAlignment="1">
      <alignment horizontal="center"/>
    </xf>
    <xf numFmtId="49" fontId="5" fillId="0" borderId="2" xfId="797" applyNumberFormat="1" applyFont="1" applyFill="1" applyBorder="1" applyAlignment="1">
      <alignment horizontal="center" vertical="center"/>
    </xf>
    <xf numFmtId="0" fontId="5" fillId="0" borderId="2" xfId="1710" applyNumberFormat="1" applyFont="1" applyFill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0" borderId="2" xfId="1207" applyFont="1" applyBorder="1" applyAlignment="1">
      <alignment horizontal="center" vertical="center"/>
    </xf>
    <xf numFmtId="0" fontId="9" fillId="0" borderId="0" xfId="0" applyFont="1" applyFill="1">
      <alignment vertical="center"/>
    </xf>
    <xf numFmtId="195" fontId="7" fillId="0" borderId="2" xfId="1660" applyNumberFormat="1" applyFont="1" applyFill="1" applyBorder="1" applyAlignment="1">
      <alignment horizontal="center" vertical="center"/>
    </xf>
    <xf numFmtId="208" fontId="6" fillId="0" borderId="2" xfId="0" applyNumberFormat="1" applyFont="1" applyFill="1" applyBorder="1" applyAlignment="1">
      <alignment horizontal="center"/>
    </xf>
    <xf numFmtId="208" fontId="6" fillId="13" borderId="2" xfId="0" applyNumberFormat="1" applyFont="1" applyFill="1" applyBorder="1" applyAlignment="1">
      <alignment horizontal="center"/>
    </xf>
    <xf numFmtId="0" fontId="4" fillId="12" borderId="2" xfId="1710" applyNumberFormat="1" applyFont="1" applyFill="1" applyBorder="1" applyAlignment="1">
      <alignment horizontal="left"/>
    </xf>
    <xf numFmtId="208" fontId="6" fillId="2" borderId="2" xfId="0" applyNumberFormat="1" applyFont="1" applyFill="1" applyBorder="1" applyAlignment="1">
      <alignment horizontal="center" vertical="center"/>
    </xf>
    <xf numFmtId="195" fontId="7" fillId="2" borderId="2" xfId="0" applyNumberFormat="1" applyFont="1" applyFill="1" applyBorder="1" applyAlignment="1">
      <alignment horizontal="center" vertical="center"/>
    </xf>
    <xf numFmtId="49" fontId="5" fillId="0" borderId="2" xfId="797" applyNumberFormat="1" applyFont="1" applyFill="1" applyBorder="1" applyAlignment="1">
      <alignment horizontal="left" vertical="center"/>
    </xf>
    <xf numFmtId="208" fontId="6" fillId="3" borderId="2" xfId="1710" applyNumberFormat="1" applyFont="1" applyFill="1" applyBorder="1" applyAlignment="1">
      <alignment horizontal="center"/>
    </xf>
    <xf numFmtId="195" fontId="7" fillId="3" borderId="2" xfId="1710" applyNumberFormat="1" applyFont="1" applyFill="1" applyBorder="1" applyAlignment="1">
      <alignment horizontal="center"/>
    </xf>
    <xf numFmtId="49" fontId="2" fillId="12" borderId="2" xfId="1710" applyNumberFormat="1" applyFont="1" applyFill="1" applyBorder="1" applyAlignment="1">
      <alignment horizontal="left"/>
    </xf>
    <xf numFmtId="49" fontId="5" fillId="2" borderId="2" xfId="171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171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/>
    <xf numFmtId="49" fontId="5" fillId="0" borderId="2" xfId="0" applyNumberFormat="1" applyFont="1" applyFill="1" applyBorder="1" applyAlignment="1">
      <alignment horizontal="left" vertical="center" wrapText="1"/>
    </xf>
    <xf numFmtId="49" fontId="5" fillId="7" borderId="2" xfId="0" applyNumberFormat="1" applyFont="1" applyFill="1" applyBorder="1" applyAlignment="1">
      <alignment horizontal="center" vertical="center"/>
    </xf>
    <xf numFmtId="49" fontId="18" fillId="4" borderId="2" xfId="1710" applyNumberFormat="1" applyFont="1" applyFill="1" applyBorder="1" applyAlignment="1">
      <alignment horizontal="left" vertical="center"/>
    </xf>
    <xf numFmtId="195" fontId="7" fillId="4" borderId="2" xfId="1710" applyNumberFormat="1" applyFont="1" applyFill="1" applyBorder="1" applyAlignment="1">
      <alignment horizontal="center"/>
    </xf>
    <xf numFmtId="49" fontId="22" fillId="0" borderId="2" xfId="0" applyNumberFormat="1" applyFont="1" applyFill="1" applyBorder="1" applyAlignment="1">
      <alignment horizontal="center" vertical="center"/>
    </xf>
    <xf numFmtId="0" fontId="5" fillId="0" borderId="2" xfId="802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13" fillId="0" borderId="2" xfId="0" applyNumberFormat="1" applyFont="1" applyFill="1" applyBorder="1" applyAlignment="1">
      <alignment horizontal="center" wrapText="1"/>
    </xf>
    <xf numFmtId="49" fontId="4" fillId="12" borderId="2" xfId="1710" applyNumberFormat="1" applyFont="1" applyFill="1" applyBorder="1" applyAlignment="1">
      <alignment horizontal="left"/>
    </xf>
    <xf numFmtId="49" fontId="5" fillId="0" borderId="2" xfId="0" applyNumberFormat="1" applyFont="1" applyFill="1" applyBorder="1" applyAlignment="1">
      <alignment horizontal="left" vertical="center"/>
    </xf>
    <xf numFmtId="49" fontId="17" fillId="0" borderId="2" xfId="1710" applyNumberFormat="1" applyFont="1" applyFill="1" applyBorder="1" applyAlignment="1">
      <alignment horizontal="left"/>
    </xf>
    <xf numFmtId="0" fontId="5" fillId="0" borderId="2" xfId="0" applyFont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12" borderId="2" xfId="0" applyFont="1" applyFill="1" applyBorder="1" applyAlignment="1">
      <alignment horizontal="left" vertical="center" wrapText="1"/>
    </xf>
    <xf numFmtId="0" fontId="5" fillId="3" borderId="2" xfId="0" applyFont="1" applyFill="1" applyBorder="1">
      <alignment vertical="center"/>
    </xf>
    <xf numFmtId="208" fontId="7" fillId="3" borderId="2" xfId="1710" applyNumberFormat="1" applyFont="1" applyFill="1" applyBorder="1" applyAlignment="1">
      <alignment horizontal="center"/>
    </xf>
    <xf numFmtId="208" fontId="7" fillId="0" borderId="2" xfId="1710" applyNumberFormat="1" applyFont="1" applyFill="1" applyBorder="1" applyAlignment="1">
      <alignment horizontal="center"/>
    </xf>
    <xf numFmtId="208" fontId="6" fillId="7" borderId="2" xfId="1710" applyNumberFormat="1" applyFont="1" applyFill="1" applyBorder="1" applyAlignment="1">
      <alignment horizontal="center"/>
    </xf>
    <xf numFmtId="208" fontId="7" fillId="7" borderId="2" xfId="1710" applyNumberFormat="1" applyFont="1" applyFill="1" applyBorder="1" applyAlignment="1">
      <alignment horizontal="center"/>
    </xf>
    <xf numFmtId="49" fontId="5" fillId="4" borderId="2" xfId="1710" applyNumberFormat="1" applyFont="1" applyFill="1" applyBorder="1" applyAlignment="1">
      <alignment horizontal="left"/>
    </xf>
    <xf numFmtId="208" fontId="6" fillId="4" borderId="2" xfId="1710" applyNumberFormat="1" applyFont="1" applyFill="1" applyBorder="1" applyAlignment="1">
      <alignment horizontal="center"/>
    </xf>
    <xf numFmtId="208" fontId="7" fillId="4" borderId="2" xfId="1710" applyNumberFormat="1" applyFont="1" applyFill="1" applyBorder="1" applyAlignment="1">
      <alignment horizontal="center"/>
    </xf>
    <xf numFmtId="208" fontId="7" fillId="2" borderId="2" xfId="171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49" fontId="13" fillId="14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left" vertical="center"/>
    </xf>
    <xf numFmtId="49" fontId="5" fillId="7" borderId="2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2" xfId="1710" applyNumberFormat="1" applyFont="1" applyFill="1" applyBorder="1" applyAlignment="1">
      <alignment horizontal="left"/>
    </xf>
    <xf numFmtId="208" fontId="6" fillId="15" borderId="2" xfId="1710" applyNumberFormat="1" applyFont="1" applyFill="1" applyBorder="1" applyAlignment="1">
      <alignment horizontal="center"/>
    </xf>
    <xf numFmtId="49" fontId="13" fillId="7" borderId="2" xfId="0" applyNumberFormat="1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5" borderId="2" xfId="1710" applyNumberFormat="1" applyFont="1" applyFill="1" applyBorder="1" applyAlignment="1">
      <alignment horizontal="left"/>
    </xf>
    <xf numFmtId="208" fontId="6" fillId="5" borderId="2" xfId="1710" applyNumberFormat="1" applyFont="1" applyFill="1" applyBorder="1" applyAlignment="1">
      <alignment horizontal="center"/>
    </xf>
    <xf numFmtId="195" fontId="7" fillId="5" borderId="2" xfId="1710" applyNumberFormat="1" applyFont="1" applyFill="1" applyBorder="1" applyAlignment="1">
      <alignment horizontal="center"/>
    </xf>
    <xf numFmtId="49" fontId="5" fillId="0" borderId="2" xfId="1301" applyNumberFormat="1" applyFont="1" applyFill="1" applyBorder="1" applyAlignment="1">
      <alignment horizontal="center" vertical="center"/>
    </xf>
    <xf numFmtId="0" fontId="18" fillId="16" borderId="2" xfId="1710" applyNumberFormat="1" applyFont="1" applyFill="1" applyBorder="1" applyAlignment="1">
      <alignment horizontal="center" vertical="center"/>
    </xf>
    <xf numFmtId="49" fontId="5" fillId="2" borderId="2" xfId="1301" applyNumberFormat="1" applyFont="1" applyFill="1" applyBorder="1" applyAlignment="1">
      <alignment horizontal="center" vertical="center"/>
    </xf>
    <xf numFmtId="49" fontId="23" fillId="0" borderId="2" xfId="1710" applyNumberFormat="1" applyFont="1" applyFill="1" applyBorder="1" applyAlignment="1">
      <alignment horizontal="left"/>
    </xf>
    <xf numFmtId="49" fontId="5" fillId="7" borderId="2" xfId="1710" applyNumberFormat="1" applyFont="1" applyFill="1" applyBorder="1" applyAlignment="1">
      <alignment horizontal="left"/>
    </xf>
    <xf numFmtId="0" fontId="16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4" fillId="0" borderId="2" xfId="1710" applyNumberFormat="1" applyFont="1" applyFill="1" applyBorder="1" applyAlignment="1">
      <alignment horizontal="left"/>
    </xf>
    <xf numFmtId="195" fontId="7" fillId="7" borderId="2" xfId="1710" applyNumberFormat="1" applyFont="1" applyFill="1" applyBorder="1" applyAlignment="1">
      <alignment horizontal="center"/>
    </xf>
    <xf numFmtId="0" fontId="5" fillId="0" borderId="2" xfId="802" applyFont="1" applyFill="1" applyBorder="1" applyAlignment="1">
      <alignment horizontal="center" vertical="center" wrapText="1"/>
    </xf>
    <xf numFmtId="0" fontId="4" fillId="12" borderId="2" xfId="0" applyNumberFormat="1" applyFont="1" applyFill="1" applyBorder="1" applyAlignment="1"/>
    <xf numFmtId="0" fontId="10" fillId="7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9" fontId="2" fillId="0" borderId="2" xfId="48" applyFont="1" applyBorder="1" applyAlignment="1">
      <alignment horizontal="left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17" fillId="0" borderId="2" xfId="1710" applyNumberFormat="1" applyFont="1" applyFill="1" applyBorder="1" applyAlignment="1">
      <alignment horizontal="center"/>
    </xf>
    <xf numFmtId="0" fontId="18" fillId="7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8" fillId="2" borderId="2" xfId="171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12" borderId="2" xfId="1710" applyNumberFormat="1" applyFont="1" applyFill="1" applyBorder="1" applyAlignment="1">
      <alignment horizontal="left"/>
    </xf>
    <xf numFmtId="9" fontId="5" fillId="3" borderId="2" xfId="0" applyNumberFormat="1" applyFont="1" applyFill="1" applyBorder="1" applyAlignment="1">
      <alignment horizontal="center" vertical="center" wrapText="1"/>
    </xf>
    <xf numFmtId="208" fontId="5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08" fontId="5" fillId="0" borderId="2" xfId="0" applyNumberFormat="1" applyFont="1" applyBorder="1">
      <alignment vertical="center"/>
    </xf>
    <xf numFmtId="208" fontId="5" fillId="2" borderId="2" xfId="0" applyNumberFormat="1" applyFont="1" applyFill="1" applyBorder="1">
      <alignment vertical="center"/>
    </xf>
    <xf numFmtId="0" fontId="9" fillId="6" borderId="2" xfId="0" applyFont="1" applyFill="1" applyBorder="1" applyAlignment="1">
      <alignment horizontal="left" vertical="center" wrapText="1"/>
    </xf>
    <xf numFmtId="208" fontId="2" fillId="12" borderId="2" xfId="0" applyNumberFormat="1" applyFont="1" applyFill="1" applyBorder="1">
      <alignment vertical="center"/>
    </xf>
    <xf numFmtId="195" fontId="17" fillId="12" borderId="2" xfId="0" applyNumberFormat="1" applyFont="1" applyFill="1" applyBorder="1" applyAlignment="1">
      <alignment horizontal="center" vertical="center"/>
    </xf>
    <xf numFmtId="49" fontId="5" fillId="7" borderId="2" xfId="1301" applyNumberFormat="1" applyFont="1" applyFill="1" applyBorder="1" applyAlignment="1">
      <alignment horizontal="center" vertical="center"/>
    </xf>
    <xf numFmtId="208" fontId="5" fillId="4" borderId="2" xfId="0" applyNumberFormat="1" applyFont="1" applyFill="1" applyBorder="1">
      <alignment vertical="center"/>
    </xf>
    <xf numFmtId="195" fontId="7" fillId="4" borderId="2" xfId="0" applyNumberFormat="1" applyFont="1" applyFill="1" applyBorder="1" applyAlignment="1">
      <alignment horizontal="center" vertical="center"/>
    </xf>
    <xf numFmtId="208" fontId="5" fillId="5" borderId="2" xfId="0" applyNumberFormat="1" applyFont="1" applyFill="1" applyBorder="1">
      <alignment vertical="center"/>
    </xf>
    <xf numFmtId="195" fontId="7" fillId="5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17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49" fontId="18" fillId="2" borderId="2" xfId="802" applyNumberFormat="1" applyFont="1" applyFill="1" applyBorder="1">
      <alignment vertical="center"/>
    </xf>
    <xf numFmtId="208" fontId="2" fillId="12" borderId="2" xfId="0" applyNumberFormat="1" applyFont="1" applyFill="1" applyBorder="1" applyAlignment="1">
      <alignment vertical="center" wrapText="1"/>
    </xf>
    <xf numFmtId="0" fontId="2" fillId="1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208" fontId="5" fillId="0" borderId="2" xfId="0" applyNumberFormat="1" applyFont="1" applyFill="1" applyBorder="1">
      <alignment vertical="center"/>
    </xf>
    <xf numFmtId="195" fontId="6" fillId="0" borderId="2" xfId="0" applyNumberFormat="1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 wrapText="1"/>
    </xf>
    <xf numFmtId="0" fontId="0" fillId="0" borderId="0" xfId="1664" applyFont="1">
      <alignment vertical="center"/>
    </xf>
    <xf numFmtId="0" fontId="2" fillId="0" borderId="0" xfId="1664" applyFont="1">
      <alignment vertical="center"/>
    </xf>
    <xf numFmtId="0" fontId="2" fillId="0" borderId="0" xfId="1664" applyFont="1" applyFill="1">
      <alignment vertical="center"/>
    </xf>
    <xf numFmtId="0" fontId="2" fillId="0" borderId="0" xfId="1664" applyFont="1" applyBorder="1">
      <alignment vertical="center"/>
    </xf>
    <xf numFmtId="0" fontId="1" fillId="0" borderId="0" xfId="1664" applyFont="1" applyAlignment="1">
      <alignment horizontal="center" vertical="center"/>
    </xf>
    <xf numFmtId="0" fontId="2" fillId="0" borderId="0" xfId="1664" applyFont="1" applyAlignment="1">
      <alignment horizontal="center" vertical="center"/>
    </xf>
    <xf numFmtId="0" fontId="5" fillId="0" borderId="0" xfId="1664" applyFont="1" applyAlignment="1">
      <alignment horizontal="center" vertical="center"/>
    </xf>
    <xf numFmtId="177" fontId="5" fillId="0" borderId="0" xfId="1664" applyNumberFormat="1" applyFont="1" applyAlignment="1">
      <alignment horizontal="center" vertical="center"/>
    </xf>
    <xf numFmtId="0" fontId="5" fillId="0" borderId="0" xfId="1664" applyFont="1">
      <alignment vertical="center"/>
    </xf>
    <xf numFmtId="177" fontId="5" fillId="0" borderId="0" xfId="1664" applyNumberFormat="1" applyFont="1" applyFill="1" applyAlignment="1">
      <alignment horizontal="center" vertical="center"/>
    </xf>
    <xf numFmtId="0" fontId="5" fillId="0" borderId="0" xfId="1664" applyFont="1" applyAlignment="1">
      <alignment horizontal="left" vertical="center"/>
    </xf>
    <xf numFmtId="195" fontId="1" fillId="0" borderId="0" xfId="1664" applyNumberFormat="1" applyFont="1" applyFill="1" applyAlignment="1">
      <alignment horizontal="center" vertical="center"/>
    </xf>
    <xf numFmtId="0" fontId="0" fillId="0" borderId="0" xfId="1664">
      <alignment vertical="center"/>
    </xf>
    <xf numFmtId="0" fontId="0" fillId="0" borderId="1" xfId="1664" applyFont="1" applyBorder="1" applyAlignment="1">
      <alignment horizontal="center" vertical="center"/>
    </xf>
    <xf numFmtId="0" fontId="5" fillId="0" borderId="1" xfId="1664" applyFont="1" applyBorder="1" applyAlignment="1">
      <alignment horizontal="center" vertical="center"/>
    </xf>
    <xf numFmtId="0" fontId="25" fillId="0" borderId="1" xfId="1664" applyFont="1" applyBorder="1" applyAlignment="1">
      <alignment vertical="center"/>
    </xf>
    <xf numFmtId="0" fontId="25" fillId="0" borderId="1" xfId="1664" applyFont="1" applyFill="1" applyBorder="1" applyAlignment="1">
      <alignment vertical="center"/>
    </xf>
    <xf numFmtId="0" fontId="5" fillId="0" borderId="2" xfId="1664" applyFont="1" applyBorder="1" applyAlignment="1">
      <alignment horizontal="center" vertical="center" wrapText="1"/>
    </xf>
    <xf numFmtId="177" fontId="5" fillId="0" borderId="2" xfId="1664" applyNumberFormat="1" applyFont="1" applyBorder="1" applyAlignment="1">
      <alignment horizontal="center" vertical="center" wrapText="1"/>
    </xf>
    <xf numFmtId="177" fontId="2" fillId="0" borderId="2" xfId="1664" applyNumberFormat="1" applyFont="1" applyFill="1" applyBorder="1" applyAlignment="1">
      <alignment horizontal="center" vertical="center" wrapText="1"/>
    </xf>
    <xf numFmtId="0" fontId="2" fillId="3" borderId="2" xfId="1664" applyFont="1" applyFill="1" applyBorder="1" applyAlignment="1">
      <alignment horizontal="center" vertical="center" wrapText="1"/>
    </xf>
    <xf numFmtId="0" fontId="2" fillId="3" borderId="3" xfId="1664" applyFont="1" applyFill="1" applyBorder="1" applyAlignment="1">
      <alignment horizontal="center" vertical="center" wrapText="1"/>
    </xf>
    <xf numFmtId="0" fontId="2" fillId="3" borderId="5" xfId="1664" applyFont="1" applyFill="1" applyBorder="1" applyAlignment="1">
      <alignment horizontal="center" vertical="center" wrapText="1"/>
    </xf>
    <xf numFmtId="0" fontId="5" fillId="3" borderId="2" xfId="1664" applyFont="1" applyFill="1" applyBorder="1" applyAlignment="1">
      <alignment horizontal="center" vertical="center" wrapText="1"/>
    </xf>
    <xf numFmtId="209" fontId="2" fillId="3" borderId="2" xfId="1664" applyNumberFormat="1" applyFont="1" applyFill="1" applyBorder="1" applyAlignment="1">
      <alignment horizontal="center" vertical="center" wrapText="1"/>
    </xf>
    <xf numFmtId="0" fontId="2" fillId="0" borderId="2" xfId="1664" applyFont="1" applyFill="1" applyBorder="1" applyAlignment="1">
      <alignment horizontal="center" vertical="center" wrapText="1"/>
    </xf>
    <xf numFmtId="0" fontId="5" fillId="0" borderId="2" xfId="1664" applyFont="1" applyFill="1" applyBorder="1" applyAlignment="1">
      <alignment horizontal="center" vertical="center"/>
    </xf>
    <xf numFmtId="0" fontId="2" fillId="0" borderId="2" xfId="1664" applyFont="1" applyBorder="1" applyAlignment="1">
      <alignment horizontal="left" vertical="center" wrapText="1"/>
    </xf>
    <xf numFmtId="0" fontId="1" fillId="0" borderId="2" xfId="1664" applyFont="1" applyFill="1" applyBorder="1" applyAlignment="1">
      <alignment horizontal="center" vertical="center"/>
    </xf>
    <xf numFmtId="0" fontId="5" fillId="0" borderId="2" xfId="1664" applyFont="1" applyFill="1" applyBorder="1" applyAlignment="1">
      <alignment horizontal="center" vertical="center" wrapText="1"/>
    </xf>
    <xf numFmtId="0" fontId="2" fillId="0" borderId="2" xfId="1664" applyFont="1" applyFill="1" applyBorder="1" applyAlignment="1">
      <alignment horizontal="left" vertical="center" wrapText="1"/>
    </xf>
    <xf numFmtId="0" fontId="5" fillId="0" borderId="2" xfId="1664" applyFont="1" applyBorder="1" applyAlignment="1">
      <alignment horizontal="center" vertical="center"/>
    </xf>
    <xf numFmtId="0" fontId="2" fillId="0" borderId="2" xfId="1664" applyFont="1" applyBorder="1" applyAlignment="1">
      <alignment horizontal="center" vertical="center"/>
    </xf>
    <xf numFmtId="0" fontId="5" fillId="0" borderId="2" xfId="1664" applyNumberFormat="1" applyFont="1" applyFill="1" applyBorder="1" applyAlignment="1">
      <alignment horizontal="center" vertical="center"/>
    </xf>
    <xf numFmtId="177" fontId="2" fillId="0" borderId="0" xfId="1664" applyNumberFormat="1" applyFont="1" applyAlignment="1">
      <alignment horizontal="center" vertical="center"/>
    </xf>
    <xf numFmtId="177" fontId="2" fillId="0" borderId="0" xfId="1664" applyNumberFormat="1" applyFont="1" applyFill="1" applyAlignment="1">
      <alignment horizontal="center" vertical="center"/>
    </xf>
    <xf numFmtId="49" fontId="0" fillId="0" borderId="0" xfId="1664" applyNumberFormat="1" applyFont="1" applyAlignment="1">
      <alignment horizontal="center" vertical="center"/>
    </xf>
    <xf numFmtId="9" fontId="2" fillId="0" borderId="2" xfId="1664" applyNumberFormat="1" applyFont="1" applyBorder="1" applyAlignment="1">
      <alignment horizontal="center" vertical="center" wrapText="1"/>
    </xf>
    <xf numFmtId="195" fontId="5" fillId="0" borderId="2" xfId="1664" applyNumberFormat="1" applyFont="1" applyFill="1" applyBorder="1" applyAlignment="1">
      <alignment horizontal="center" vertical="center" wrapText="1"/>
    </xf>
    <xf numFmtId="0" fontId="5" fillId="3" borderId="2" xfId="1664" applyFont="1" applyFill="1" applyBorder="1" applyAlignment="1">
      <alignment horizontal="left" vertical="center"/>
    </xf>
    <xf numFmtId="195" fontId="1" fillId="3" borderId="2" xfId="1664" applyNumberFormat="1" applyFont="1" applyFill="1" applyBorder="1" applyAlignment="1">
      <alignment horizontal="center" vertical="center"/>
    </xf>
    <xf numFmtId="195" fontId="26" fillId="3" borderId="2" xfId="1664" applyNumberFormat="1" applyFont="1" applyFill="1" applyBorder="1" applyAlignment="1">
      <alignment horizontal="center" vertical="center"/>
    </xf>
    <xf numFmtId="195" fontId="1" fillId="0" borderId="2" xfId="1664" applyNumberFormat="1" applyFont="1" applyFill="1" applyBorder="1" applyAlignment="1">
      <alignment horizontal="center" vertical="center"/>
    </xf>
    <xf numFmtId="195" fontId="1" fillId="0" borderId="2" xfId="1664" applyNumberFormat="1" applyFont="1" applyFill="1" applyBorder="1" applyAlignment="1">
      <alignment horizontal="center" vertical="center" wrapText="1"/>
    </xf>
    <xf numFmtId="195" fontId="1" fillId="0" borderId="2" xfId="1664" applyNumberFormat="1" applyFont="1" applyBorder="1" applyAlignment="1">
      <alignment horizontal="center" vertical="center"/>
    </xf>
    <xf numFmtId="195" fontId="1" fillId="0" borderId="2" xfId="1664" applyNumberFormat="1" applyFont="1" applyFill="1" applyBorder="1" applyAlignment="1">
      <alignment horizontal="center"/>
    </xf>
    <xf numFmtId="195" fontId="1" fillId="0" borderId="2" xfId="1664" applyNumberFormat="1" applyFont="1" applyFill="1" applyBorder="1" applyAlignment="1">
      <alignment horizontal="center" wrapText="1"/>
    </xf>
    <xf numFmtId="9" fontId="2" fillId="0" borderId="2" xfId="1664" applyNumberFormat="1" applyFont="1" applyFill="1" applyBorder="1" applyAlignment="1">
      <alignment horizontal="center" vertical="center" wrapText="1"/>
    </xf>
    <xf numFmtId="0" fontId="18" fillId="0" borderId="2" xfId="1664" applyNumberFormat="1" applyFont="1" applyFill="1" applyBorder="1" applyAlignment="1">
      <alignment horizontal="center" vertical="center"/>
    </xf>
    <xf numFmtId="195" fontId="27" fillId="0" borderId="2" xfId="1664" applyNumberFormat="1" applyFont="1" applyFill="1" applyBorder="1" applyAlignment="1">
      <alignment horizontal="center" vertical="center" wrapText="1"/>
    </xf>
    <xf numFmtId="195" fontId="27" fillId="0" borderId="2" xfId="1664" applyNumberFormat="1" applyFont="1" applyFill="1" applyBorder="1" applyAlignment="1">
      <alignment horizontal="center" wrapText="1"/>
    </xf>
    <xf numFmtId="0" fontId="2" fillId="0" borderId="8" xfId="1664" applyFont="1" applyFill="1" applyBorder="1" applyAlignment="1">
      <alignment horizontal="left" vertical="center" wrapText="1"/>
    </xf>
    <xf numFmtId="195" fontId="28" fillId="0" borderId="2" xfId="1664" applyNumberFormat="1" applyFont="1" applyFill="1" applyBorder="1" applyAlignment="1">
      <alignment horizontal="center" wrapText="1"/>
    </xf>
    <xf numFmtId="0" fontId="29" fillId="0" borderId="0" xfId="0" applyFont="1">
      <alignment vertical="center"/>
    </xf>
    <xf numFmtId="0" fontId="5" fillId="0" borderId="0" xfId="0" applyFont="1">
      <alignment vertical="center"/>
    </xf>
    <xf numFmtId="0" fontId="26" fillId="0" borderId="0" xfId="0" applyFont="1" applyFill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195" fontId="0" fillId="0" borderId="0" xfId="0" applyNumberFormat="1">
      <alignment vertical="center"/>
    </xf>
    <xf numFmtId="0" fontId="16" fillId="0" borderId="1" xfId="0" applyFont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 wrapText="1"/>
    </xf>
    <xf numFmtId="0" fontId="0" fillId="8" borderId="4" xfId="0" applyFont="1" applyFill="1" applyBorder="1" applyAlignment="1">
      <alignment horizontal="center" vertical="center" wrapText="1"/>
    </xf>
    <xf numFmtId="0" fontId="0" fillId="8" borderId="5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/>
    </xf>
    <xf numFmtId="0" fontId="30" fillId="8" borderId="2" xfId="0" applyFont="1" applyFill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95" fontId="5" fillId="0" borderId="2" xfId="0" applyNumberFormat="1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/>
    </xf>
    <xf numFmtId="195" fontId="26" fillId="8" borderId="2" xfId="0" applyNumberFormat="1" applyFont="1" applyFill="1" applyBorder="1">
      <alignment vertical="center"/>
    </xf>
    <xf numFmtId="0" fontId="7" fillId="0" borderId="2" xfId="1710" applyNumberFormat="1" applyFont="1" applyFill="1" applyBorder="1" applyAlignment="1">
      <alignment horizontal="center"/>
    </xf>
    <xf numFmtId="195" fontId="7" fillId="0" borderId="3" xfId="1710" applyNumberFormat="1" applyFont="1" applyFill="1" applyBorder="1" applyAlignment="1"/>
    <xf numFmtId="195" fontId="7" fillId="0" borderId="2" xfId="1710" applyNumberFormat="1" applyFont="1" applyFill="1" applyBorder="1" applyAlignment="1"/>
    <xf numFmtId="0" fontId="16" fillId="0" borderId="2" xfId="0" applyFont="1" applyBorder="1" applyAlignment="1">
      <alignment horizontal="center" vertical="center" wrapText="1"/>
    </xf>
    <xf numFmtId="0" fontId="12" fillId="0" borderId="2" xfId="1710" applyNumberFormat="1" applyFont="1" applyFill="1" applyBorder="1" applyAlignment="1">
      <alignment horizontal="center"/>
    </xf>
    <xf numFmtId="195" fontId="1" fillId="0" borderId="3" xfId="1710" applyNumberFormat="1" applyFont="1" applyFill="1" applyBorder="1" applyAlignment="1"/>
    <xf numFmtId="0" fontId="16" fillId="0" borderId="2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NumberFormat="1">
      <alignment vertical="center"/>
    </xf>
    <xf numFmtId="0" fontId="29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 vertical="center" wrapText="1"/>
    </xf>
  </cellXfs>
  <cellStyles count="2222">
    <cellStyle name="常规" xfId="0" builtinId="0"/>
    <cellStyle name="货币[0]" xfId="1" builtinId="7"/>
    <cellStyle name="20% - 强调文字颜色 3" xfId="2" builtinId="38"/>
    <cellStyle name="注释 2 3 5" xfId="3"/>
    <cellStyle name="数字 3 2" xfId="4"/>
    <cellStyle name="Calculation 4 5" xfId="5"/>
    <cellStyle name="输入" xfId="6" builtinId="20"/>
    <cellStyle name="汇总 2 9 3" xfId="7"/>
    <cellStyle name="货币" xfId="8" builtinId="4"/>
    <cellStyle name="好_05玉溪" xfId="9"/>
    <cellStyle name="Input [yellow] 5 3" xfId="10"/>
    <cellStyle name="输出 2 3 6" xfId="11"/>
    <cellStyle name="Note 9 5" xfId="12"/>
    <cellStyle name="args.style" xfId="13"/>
    <cellStyle name="Output 9 4" xfId="14"/>
    <cellStyle name="Accent2 - 40%" xfId="15"/>
    <cellStyle name="千位分隔[0]" xfId="16" builtinId="6"/>
    <cellStyle name="好_11大理_2015年1季度(重编页码）" xfId="17"/>
    <cellStyle name="计算 2" xfId="18"/>
    <cellStyle name="Input [yellow] 3 4 3" xfId="19"/>
    <cellStyle name="Note 2 6" xfId="20"/>
    <cellStyle name="Input 2" xfId="21"/>
    <cellStyle name="输入 2 2 2 4" xfId="22"/>
    <cellStyle name="40% - 强调文字颜色 3" xfId="23" builtinId="39"/>
    <cellStyle name="Input 17 6" xfId="24"/>
    <cellStyle name="Input 22 6" xfId="25"/>
    <cellStyle name="Header2 3 2 2" xfId="26"/>
    <cellStyle name="计算 2 5 3" xfId="27"/>
    <cellStyle name="差" xfId="28" builtinId="27"/>
    <cellStyle name="差_检验表（调整后）_2015年1季度(重编页码） 4" xfId="29"/>
    <cellStyle name="好_汇总" xfId="30"/>
    <cellStyle name="Note 2 2 4" xfId="31"/>
    <cellStyle name="差_检验表_2015年1季度(重编页码） 2" xfId="32"/>
    <cellStyle name="注释 2 2 8" xfId="33"/>
    <cellStyle name="数字 2 5" xfId="34"/>
    <cellStyle name="Calculation 3 8" xfId="35"/>
    <cellStyle name="千位分隔" xfId="36" builtinId="3"/>
    <cellStyle name="Border 2 4" xfId="37"/>
    <cellStyle name="好_1003牟定县" xfId="38"/>
    <cellStyle name="好_2009年一般性转移支付标准工资_~4190974_2015年1季度(重编页码）" xfId="39"/>
    <cellStyle name="60% - 强调文字颜色 3" xfId="40" builtinId="40"/>
    <cellStyle name="汇总 2 2 6" xfId="41"/>
    <cellStyle name="超链接" xfId="42" builtinId="8"/>
    <cellStyle name="Input [yellow] 4" xfId="43"/>
    <cellStyle name="差_奖励补助测算5.23新" xfId="44"/>
    <cellStyle name="日期" xfId="45"/>
    <cellStyle name="输出 2 3 2 8" xfId="46"/>
    <cellStyle name="Accent2 - 60%" xfId="47"/>
    <cellStyle name="百分比" xfId="48" builtinId="5"/>
    <cellStyle name="已访问的超链接" xfId="49" builtinId="9"/>
    <cellStyle name="Calculation 2 3 7" xfId="50"/>
    <cellStyle name="小数 3 3 6" xfId="51"/>
    <cellStyle name="Input 52" xfId="52"/>
    <cellStyle name="Input 47" xfId="53"/>
    <cellStyle name="Border 5" xfId="54"/>
    <cellStyle name="Border 2 3 3" xfId="55"/>
    <cellStyle name="_ET_STYLE_NoName_00__Sheet3" xfId="56"/>
    <cellStyle name="注释" xfId="57" builtinId="10"/>
    <cellStyle name="Border 2 3" xfId="58"/>
    <cellStyle name="60% - 强调文字颜色 2" xfId="59" builtinId="36"/>
    <cellStyle name="差_2007年政法部门业务指标" xfId="60"/>
    <cellStyle name="差_教师绩效工资测算表（离退休按各地上报数测算）2009年1月1日" xfId="61"/>
    <cellStyle name="标题 4" xfId="62" builtinId="19"/>
    <cellStyle name="Input 21" xfId="63"/>
    <cellStyle name="Input 16" xfId="64"/>
    <cellStyle name="差_财政支出对上级的依赖程度_2015年1季度(重编页码） 3" xfId="65"/>
    <cellStyle name="解释性文本 2 2" xfId="66"/>
    <cellStyle name="警告文本" xfId="67" builtinId="11"/>
    <cellStyle name="60% - 强调文字颜色 2 2 2" xfId="68"/>
    <cellStyle name="差_奖励补助测算5.22测试" xfId="69"/>
    <cellStyle name="标题" xfId="70" builtinId="15"/>
    <cellStyle name="Border 3 6" xfId="71"/>
    <cellStyle name="解释性文本" xfId="72" builtinId="53"/>
    <cellStyle name="注释 2 10 2" xfId="73"/>
    <cellStyle name="标题 1" xfId="74" builtinId="16"/>
    <cellStyle name="Input 13" xfId="75"/>
    <cellStyle name="汇总 2 7 5" xfId="76"/>
    <cellStyle name="小数 4 5" xfId="77"/>
    <cellStyle name="百分比 4" xfId="78"/>
    <cellStyle name="标题 2" xfId="79" builtinId="17"/>
    <cellStyle name="Input 14" xfId="80"/>
    <cellStyle name="汇总 2 7 6" xfId="81"/>
    <cellStyle name="小数 4 6" xfId="82"/>
    <cellStyle name="百分比 5" xfId="83"/>
    <cellStyle name="0,0_x000d__x000a_NA_x000d__x000a_" xfId="84"/>
    <cellStyle name="差_2007年政法部门业务指标_2015年1季度(重编页码）" xfId="85"/>
    <cellStyle name="差_教师绩效工资测算表（离退休按各地上报数测算）2009年1月1日_2015年1季度(重编页码）" xfId="86"/>
    <cellStyle name="Border 2 2" xfId="87"/>
    <cellStyle name="60% - 强调文字颜色 1" xfId="88" builtinId="32"/>
    <cellStyle name="差_2006年分析表_2015年1季度(重编页码）" xfId="89"/>
    <cellStyle name="计算 2 8" xfId="90"/>
    <cellStyle name="标题 3" xfId="91" builtinId="18"/>
    <cellStyle name="好_1110洱源县_2015年1季度(重编页码）" xfId="92"/>
    <cellStyle name="Input 20" xfId="93"/>
    <cellStyle name="Input 15" xfId="94"/>
    <cellStyle name="差_财政支出对上级的依赖程度_2015年1季度(重编页码） 2" xfId="95"/>
    <cellStyle name="好_奖励补助测算7.25 (version 1) (version 1)_2015年1季度(重编页码）" xfId="96"/>
    <cellStyle name="汇总 2 7 7" xfId="97"/>
    <cellStyle name="Border 2 5" xfId="98"/>
    <cellStyle name="60% - 强调文字颜色 4" xfId="99" builtinId="44"/>
    <cellStyle name="输出" xfId="100" builtinId="21"/>
    <cellStyle name="Input 2 4 7" xfId="101"/>
    <cellStyle name="计算" xfId="102" builtinId="22"/>
    <cellStyle name="计算 2 3 3" xfId="103"/>
    <cellStyle name="Input [yellow] 2 4 2" xfId="104"/>
    <cellStyle name="Input 2 3 3" xfId="105"/>
    <cellStyle name="Input" xfId="106"/>
    <cellStyle name="Input 3 2" xfId="107"/>
    <cellStyle name="40% - 强调文字颜色 4 2" xfId="108"/>
    <cellStyle name="检查单元格" xfId="109" builtinId="23"/>
    <cellStyle name="_ET_STYLE_NoName_00__县公司" xfId="110"/>
    <cellStyle name="20% - 强调文字颜色 6" xfId="111" builtinId="50"/>
    <cellStyle name="Currency [0]" xfId="112"/>
    <cellStyle name="强调文字颜色 2" xfId="113" builtinId="33"/>
    <cellStyle name="Input 4 7" xfId="114"/>
    <cellStyle name="输入 2 3 6" xfId="115"/>
    <cellStyle name="Calculation 4" xfId="116"/>
    <cellStyle name="差_教育厅提供义务教育及高中教师人数（2009年1月6日）" xfId="117"/>
    <cellStyle name="链接单元格" xfId="118" builtinId="24"/>
    <cellStyle name="Input 5 5" xfId="119"/>
    <cellStyle name="输入 2 4 4" xfId="120"/>
    <cellStyle name="60% - 强调文字颜色 4 2 3" xfId="121"/>
    <cellStyle name="汇总" xfId="122" builtinId="25"/>
    <cellStyle name="差_Book2" xfId="123"/>
    <cellStyle name="强调文字颜色 3 2 4" xfId="124"/>
    <cellStyle name="Output 2 3 8" xfId="125"/>
    <cellStyle name="Header2 3 3" xfId="126"/>
    <cellStyle name="Input 10 4" xfId="127"/>
    <cellStyle name="好_财政支出对上级的依赖程度_2015年1季度(重编页码） 2" xfId="128"/>
    <cellStyle name="好" xfId="129" builtinId="26"/>
    <cellStyle name="注释 2 2 2 5" xfId="130"/>
    <cellStyle name="好_丽江汇总_2015年1季度(重编页码） 4" xfId="131"/>
    <cellStyle name="Header2 2 2 2" xfId="132"/>
    <cellStyle name="Output 7 7" xfId="133"/>
    <cellStyle name="Heading 3" xfId="134"/>
    <cellStyle name="适中" xfId="135" builtinId="28"/>
    <cellStyle name="数字 3 2 3" xfId="136"/>
    <cellStyle name="Note 2 3 3" xfId="137"/>
    <cellStyle name="注释 2 3 7" xfId="138"/>
    <cellStyle name="数字 3 4" xfId="139"/>
    <cellStyle name="Calculation 4 7" xfId="140"/>
    <cellStyle name="20% - 强调文字颜色 5" xfId="141" builtinId="46"/>
    <cellStyle name="强调文字颜色 1" xfId="142" builtinId="29"/>
    <cellStyle name="Calculation 4 3" xfId="143"/>
    <cellStyle name="差_云南农村义务教育统计表_2015年1季度(重编页码）" xfId="144"/>
    <cellStyle name="20% - 强调文字颜色 1" xfId="145" builtinId="30"/>
    <cellStyle name="Input 22 4" xfId="146"/>
    <cellStyle name="Input 17 4" xfId="147"/>
    <cellStyle name="40% - 强调文字颜色 1" xfId="148" builtinId="31"/>
    <cellStyle name="Calculation 4 4" xfId="149"/>
    <cellStyle name="输出 2" xfId="150"/>
    <cellStyle name="20% - 强调文字颜色 2" xfId="151" builtinId="34"/>
    <cellStyle name="Note 2 5" xfId="152"/>
    <cellStyle name="好_2008云南省分县市中小学教职工统计表（教育厅提供）_2015年1季度(重编页码）" xfId="153"/>
    <cellStyle name="Input [yellow] 3 4 2" xfId="154"/>
    <cellStyle name="Input 22 5" xfId="155"/>
    <cellStyle name="Input 17 5" xfId="156"/>
    <cellStyle name="40% - 强调文字颜色 2" xfId="157" builtinId="35"/>
    <cellStyle name="强调文字颜色 3" xfId="158" builtinId="37"/>
    <cellStyle name="PSChar" xfId="159"/>
    <cellStyle name="强调文字颜色 4" xfId="160" builtinId="41"/>
    <cellStyle name="Note 2 3 2" xfId="161"/>
    <cellStyle name="注释 2 3 6" xfId="162"/>
    <cellStyle name="数字 3 3" xfId="163"/>
    <cellStyle name="Calculation 4 6" xfId="164"/>
    <cellStyle name="20% - 强调文字颜色 4" xfId="165" builtinId="42"/>
    <cellStyle name="Note 2 7" xfId="166"/>
    <cellStyle name="Input [yellow] 3 4 4" xfId="167"/>
    <cellStyle name="40% - 强调文字颜色 4" xfId="168" builtinId="43"/>
    <cellStyle name="好_2009年一般性转移支付标准工资_奖励补助测算5.23新_2015年1季度(重编页码）" xfId="169"/>
    <cellStyle name="Input 22 7" xfId="170"/>
    <cellStyle name="Input 17 7" xfId="171"/>
    <cellStyle name="输入 2 2 2 5" xfId="172"/>
    <cellStyle name="Input 3" xfId="173"/>
    <cellStyle name="强调文字颜色 5" xfId="174" builtinId="45"/>
    <cellStyle name="Note 2 8" xfId="175"/>
    <cellStyle name="Input [yellow] 3 4 5" xfId="176"/>
    <cellStyle name="40% - 强调文字颜色 5" xfId="177" builtinId="47"/>
    <cellStyle name="输入 2 2 2 6" xfId="178"/>
    <cellStyle name="Input 4" xfId="179"/>
    <cellStyle name="好_2011年桂阳县第一批项目计划表（最终）" xfId="180"/>
    <cellStyle name="Border 2 6" xfId="181"/>
    <cellStyle name="60% - 强调文字颜色 5" xfId="182" builtinId="48"/>
    <cellStyle name="差_2006年全省财力计算表（中央、决算）" xfId="183"/>
    <cellStyle name="强调文字颜色 6" xfId="184" builtinId="49"/>
    <cellStyle name="小数 2 4 2" xfId="185"/>
    <cellStyle name="差_云南省2008年转移支付测算——州市本级考核部分及政策性测算_2015年1季度(重编页码）" xfId="186"/>
    <cellStyle name="Input [yellow] 3 4 6" xfId="187"/>
    <cellStyle name="好_业务工作量指标" xfId="188"/>
    <cellStyle name="40% - 强调文字颜色 6" xfId="189" builtinId="51"/>
    <cellStyle name="_弱电系统设备配置报价清单" xfId="190"/>
    <cellStyle name="输入 2 2 2 7" xfId="191"/>
    <cellStyle name="Input 5" xfId="192"/>
    <cellStyle name="差_指标四_2015年1季度(重编页码）" xfId="193"/>
    <cellStyle name="60% - 强调文字颜色 6" xfId="194" builtinId="52"/>
    <cellStyle name="Input [yellow] 3 3" xfId="195"/>
    <cellStyle name="_ET_STYLE_NoName_00__Book1" xfId="196"/>
    <cellStyle name="_ET_STYLE_NoName_00_" xfId="197"/>
    <cellStyle name="Output 7 3" xfId="198"/>
    <cellStyle name="Input [yellow] 3 4 8" xfId="199"/>
    <cellStyle name="Input 7" xfId="200"/>
    <cellStyle name="好_汇总-县级财政报表附表" xfId="201"/>
    <cellStyle name="_Book1_1" xfId="202"/>
    <cellStyle name="_Book1_金融业务培训人员情况表" xfId="203"/>
    <cellStyle name="_20100326高清市院遂宁检察院1080P配置清单26日改" xfId="204"/>
    <cellStyle name="Input [yellow] 3 3 4" xfId="205"/>
    <cellStyle name="差_指标五_2015年1季度(重编页码）" xfId="206"/>
    <cellStyle name="好_奖励补助测算5.23新_2015年1季度(重编页码）" xfId="207"/>
    <cellStyle name="20% - 强调文字颜色 5 2 4" xfId="208"/>
    <cellStyle name="汇总 2 6 6" xfId="209"/>
    <cellStyle name="_Book1_金融业务培训人员情况表_2015年1季度(重编页码）" xfId="210"/>
    <cellStyle name="Standard_AREAS" xfId="211"/>
    <cellStyle name="ColLevel_0" xfId="212"/>
    <cellStyle name="Output 8 4" xfId="213"/>
    <cellStyle name="?鹎%U龡&amp;H?_x0008__x001c__x001c_?_x0007__x0001__x0001_" xfId="214"/>
    <cellStyle name="_ET_STYLE_NoName_00__Book1_1" xfId="215"/>
    <cellStyle name="常规 12 3" xfId="216"/>
    <cellStyle name="@ET_Style?Normal_水库材料(1).1et" xfId="217"/>
    <cellStyle name="差_文体广播部门_2015年1季度(重编页码） 4" xfId="218"/>
    <cellStyle name="_Book1" xfId="219"/>
    <cellStyle name="输出 2 8 4" xfId="220"/>
    <cellStyle name="输出 2 2 3 7" xfId="221"/>
    <cellStyle name="Output 7 4" xfId="222"/>
    <cellStyle name="Accent2 - 20%" xfId="223"/>
    <cellStyle name="Input 8" xfId="224"/>
    <cellStyle name="_Book1_2" xfId="225"/>
    <cellStyle name="差_丽江汇总_2015年1季度(重编页码） 2" xfId="226"/>
    <cellStyle name="Accent5 - 20%" xfId="227"/>
    <cellStyle name="_Book1_2_2015年1季度(重编页码）" xfId="228"/>
    <cellStyle name="_ET_STYLE_NoName_00__Book1_2" xfId="229"/>
    <cellStyle name="差_2006年分析表 2" xfId="230"/>
    <cellStyle name="_Book1_2_2015年1季度(重编页码）_直补对应账号" xfId="231"/>
    <cellStyle name="Output 7 5" xfId="232"/>
    <cellStyle name="Heading 1" xfId="233"/>
    <cellStyle name="Input 9" xfId="234"/>
    <cellStyle name="_Book1_3" xfId="235"/>
    <cellStyle name="差_丽江汇总_2015年1季度(重编页码） 3" xfId="236"/>
    <cellStyle name="Output 7 6" xfId="237"/>
    <cellStyle name="Heading 2" xfId="238"/>
    <cellStyle name="20% - 强调文字颜色 3 2" xfId="239"/>
    <cellStyle name="_Book1_4" xfId="240"/>
    <cellStyle name="差_丽江汇总_2015年1季度(重编页码） 4" xfId="241"/>
    <cellStyle name="Note 5 7" xfId="242"/>
    <cellStyle name="_Book1_金融业务培训人员情况表_2015年1季度(重编页码）_直补对应账号" xfId="243"/>
    <cellStyle name="_ET_STYLE_NoName_00__Book1_1_县公司" xfId="244"/>
    <cellStyle name="_ET_STYLE_NoName_00__Book1_1_银行账户情况表_2010年12月" xfId="245"/>
    <cellStyle name="Input 2 2" xfId="246"/>
    <cellStyle name="好_2、土地面积、人口、粮食产量基本情况_2015年1季度(重编页码）" xfId="247"/>
    <cellStyle name="_ET_STYLE_NoName_00__Book1_3" xfId="248"/>
    <cellStyle name="40% - 强调文字颜色 3 2" xfId="249"/>
    <cellStyle name="Input 2 3" xfId="250"/>
    <cellStyle name="_ET_STYLE_NoName_00__Book1_4" xfId="251"/>
    <cellStyle name="_ET_STYLE_NoName_00__Book1_县公司" xfId="252"/>
    <cellStyle name="Dezimal [0]_laroux" xfId="253"/>
    <cellStyle name="Note 2 3 8" xfId="254"/>
    <cellStyle name="Calculation 2 2 4" xfId="255"/>
    <cellStyle name="_ET_STYLE_NoName_00__Book1_银行账户情况表_2010年12月" xfId="256"/>
    <cellStyle name="Output 8 7" xfId="257"/>
    <cellStyle name="_ET_STYLE_NoName_00__Sheet1" xfId="258"/>
    <cellStyle name="40% - 强调文字颜色 5 2 2" xfId="259"/>
    <cellStyle name="好_2006年分析表 2" xfId="260"/>
    <cellStyle name="_ET_STYLE_NoName_00__建行" xfId="261"/>
    <cellStyle name="差_奖励补助测算7.25 (version 1) (version 1)" xfId="262"/>
    <cellStyle name="Header2 3 3 4" xfId="263"/>
    <cellStyle name="_ET_STYLE_NoName_00__上报集团公司机构信息（表1）" xfId="264"/>
    <cellStyle name="t" xfId="265"/>
    <cellStyle name="好_检验表" xfId="266"/>
    <cellStyle name="60% - Accent6" xfId="267"/>
    <cellStyle name="常规 2 6" xfId="268"/>
    <cellStyle name="_ET_STYLE_NoName_00__网点信息复核确认表（表4)" xfId="269"/>
    <cellStyle name="Accent6 - 20%" xfId="270"/>
    <cellStyle name="_ET_STYLE_NoName_00__银行账户情况表_2010年12月" xfId="271"/>
    <cellStyle name="好_县级基础数据 2" xfId="272"/>
    <cellStyle name="_ET_STYLE_NoName_00__云南水利电力有限公司" xfId="273"/>
    <cellStyle name="Output 2 4 2" xfId="274"/>
    <cellStyle name="常规 16 2" xfId="275"/>
    <cellStyle name="常规 21 2" xfId="276"/>
    <cellStyle name="Header2 5 5" xfId="277"/>
    <cellStyle name="Input 12 6" xfId="278"/>
    <cellStyle name="_Sheet1" xfId="279"/>
    <cellStyle name="Good" xfId="280"/>
    <cellStyle name="常规 10" xfId="281"/>
    <cellStyle name="Header2 2 4 4" xfId="282"/>
    <cellStyle name="_本部汇总" xfId="283"/>
    <cellStyle name="_南方电网" xfId="284"/>
    <cellStyle name="小数 5 3" xfId="285"/>
    <cellStyle name="20% - Accent1" xfId="286"/>
    <cellStyle name="Accent1 - 20%" xfId="287"/>
    <cellStyle name="强调文字颜色 2 2 2" xfId="288"/>
    <cellStyle name="Input 61" xfId="289"/>
    <cellStyle name="Input 56" xfId="290"/>
    <cellStyle name="汇总 2 8 3" xfId="291"/>
    <cellStyle name="60% - 强调文字颜色 3 2 2" xfId="292"/>
    <cellStyle name="小数 5 4" xfId="293"/>
    <cellStyle name="20% - Accent2" xfId="294"/>
    <cellStyle name="强调文字颜色 2 2 3" xfId="295"/>
    <cellStyle name="Input 62" xfId="296"/>
    <cellStyle name="Input 57" xfId="297"/>
    <cellStyle name="汇总 2 8 4" xfId="298"/>
    <cellStyle name="60% - 强调文字颜色 3 2 3" xfId="299"/>
    <cellStyle name="小数 5 5" xfId="300"/>
    <cellStyle name="20% - Accent3" xfId="301"/>
    <cellStyle name="强调文字颜色 2 2 4" xfId="302"/>
    <cellStyle name="Input 63" xfId="303"/>
    <cellStyle name="Input 58" xfId="304"/>
    <cellStyle name="汇总 2 8 5" xfId="305"/>
    <cellStyle name="60% - 强调文字颜色 3 2 4" xfId="306"/>
    <cellStyle name="Input 64" xfId="307"/>
    <cellStyle name="Input 59" xfId="308"/>
    <cellStyle name="汇总 2 8 6" xfId="309"/>
    <cellStyle name="小数 5 6" xfId="310"/>
    <cellStyle name="20% - Accent4" xfId="311"/>
    <cellStyle name="Input 70" xfId="312"/>
    <cellStyle name="Input 65" xfId="313"/>
    <cellStyle name="汇总 2 8 7" xfId="314"/>
    <cellStyle name="20% - Accent5" xfId="315"/>
    <cellStyle name="20% - Accent6" xfId="316"/>
    <cellStyle name="Input 71" xfId="317"/>
    <cellStyle name="Input 66" xfId="318"/>
    <cellStyle name="差_奖励补助测算5.24冯铸" xfId="319"/>
    <cellStyle name="Output 5 6" xfId="320"/>
    <cellStyle name="Input 9 7" xfId="321"/>
    <cellStyle name="数字 5" xfId="322"/>
    <cellStyle name="20% - 强调文字颜色 1 2" xfId="323"/>
    <cellStyle name="注释 2 5 5" xfId="324"/>
    <cellStyle name="差_~5676413_2015年1季度(重编页码）" xfId="325"/>
    <cellStyle name="数字 5 2" xfId="326"/>
    <cellStyle name="20% - 强调文字颜色 1 2 2" xfId="327"/>
    <cellStyle name="Input_2015年1季度(重编页码）" xfId="328"/>
    <cellStyle name="40% - 强调文字颜色 2 2" xfId="329"/>
    <cellStyle name="注释 2 5 6" xfId="330"/>
    <cellStyle name="数字 5 3" xfId="331"/>
    <cellStyle name="20% - 强调文字颜色 1 2 3" xfId="332"/>
    <cellStyle name="好_奖励补助测算7.25" xfId="333"/>
    <cellStyle name="20% - 强调文字颜色 1 2 4" xfId="334"/>
    <cellStyle name="Output 6 6" xfId="335"/>
    <cellStyle name="20% - 强调文字颜色 2 2" xfId="336"/>
    <cellStyle name="Input [yellow] 2 3 6" xfId="337"/>
    <cellStyle name="计算 2 2 2 5" xfId="338"/>
    <cellStyle name="Input 2 2 7" xfId="339"/>
    <cellStyle name="20% - 强调文字颜色 2 2 2" xfId="340"/>
    <cellStyle name="Input [yellow] 2 3 7" xfId="341"/>
    <cellStyle name="计算 2 2 2 6" xfId="342"/>
    <cellStyle name="常规 9_2017年3、4季度移民后扶直补表" xfId="343"/>
    <cellStyle name="Input 2 2 8" xfId="344"/>
    <cellStyle name="20% - 强调文字颜色 2 2 3" xfId="345"/>
    <cellStyle name="Input [yellow] 2 3 8" xfId="346"/>
    <cellStyle name="计算 2 2 2 7" xfId="347"/>
    <cellStyle name="千分位_ 白土" xfId="348"/>
    <cellStyle name="差_1003牟定县" xfId="349"/>
    <cellStyle name="20% - 强调文字颜色 2 2 4" xfId="350"/>
    <cellStyle name="Input [yellow] 3 3 6" xfId="351"/>
    <cellStyle name="20% - 强调文字颜色 3 2 2" xfId="352"/>
    <cellStyle name="Output 6 2" xfId="353"/>
    <cellStyle name="Input [yellow] 3 3 7" xfId="354"/>
    <cellStyle name="20% - 强调文字颜色 3 2 3" xfId="355"/>
    <cellStyle name="20% - 强调文字颜色 3 2 4" xfId="356"/>
    <cellStyle name="Output 8 6" xfId="357"/>
    <cellStyle name="Mon閠aire_!!!GO" xfId="358"/>
    <cellStyle name="20% - 强调文字颜色 4 2" xfId="359"/>
    <cellStyle name="20% - 强调文字颜色 4 2 2" xfId="360"/>
    <cellStyle name="20% - 强调文字颜色 4 2 3" xfId="361"/>
    <cellStyle name="Accent6 - 40%" xfId="362"/>
    <cellStyle name="20% - 强调文字颜色 4 2 4" xfId="363"/>
    <cellStyle name="Output 9 6" xfId="364"/>
    <cellStyle name="20% - 强调文字颜色 5 2" xfId="365"/>
    <cellStyle name="20% - 强调文字颜色 5 2 2" xfId="366"/>
    <cellStyle name="汇总 2 6 4" xfId="367"/>
    <cellStyle name="20% - 强调文字颜色 5 2 3" xfId="368"/>
    <cellStyle name="汇总 2 6 5" xfId="369"/>
    <cellStyle name="60% - 强调文字颜色 6 2 4" xfId="370"/>
    <cellStyle name="20% - 强调文字颜色 6 2" xfId="371"/>
    <cellStyle name="20% - 强调文字颜色 6 2 2" xfId="372"/>
    <cellStyle name="差_0502通海县_2015年1季度(重编页码）" xfId="373"/>
    <cellStyle name="20% - 强调文字颜色 6 2 3" xfId="374"/>
    <cellStyle name="20% - 强调文字颜色 6 2 4" xfId="375"/>
    <cellStyle name="差_00省级(打印)" xfId="376"/>
    <cellStyle name="Input 7 2" xfId="377"/>
    <cellStyle name="40% - Accent1" xfId="378"/>
    <cellStyle name="Output 3 2" xfId="379"/>
    <cellStyle name="好_0502通海县_2015年1季度(重编页码）" xfId="380"/>
    <cellStyle name="Input 7 3" xfId="381"/>
    <cellStyle name="40% - Accent2" xfId="382"/>
    <cellStyle name="Output 3 3" xfId="383"/>
    <cellStyle name="差_11大理_2015年1季度(重编页码）" xfId="384"/>
    <cellStyle name="Input 7 4" xfId="385"/>
    <cellStyle name="40% - Accent3" xfId="386"/>
    <cellStyle name="Output 3 4" xfId="387"/>
    <cellStyle name="Normal - Style1" xfId="388"/>
    <cellStyle name="Input 7 5" xfId="389"/>
    <cellStyle name="40% - Accent4" xfId="390"/>
    <cellStyle name="差_指标五 2" xfId="391"/>
    <cellStyle name="Output 3 5" xfId="392"/>
    <cellStyle name="Black" xfId="393"/>
    <cellStyle name="Input 7 6" xfId="394"/>
    <cellStyle name="40% - Accent5" xfId="395"/>
    <cellStyle name="好_2007年政法部门业务指标_2015年1季度(重编页码）" xfId="396"/>
    <cellStyle name="警告文本 2" xfId="397"/>
    <cellStyle name="差_指标五 3" xfId="398"/>
    <cellStyle name="Output 3 6" xfId="399"/>
    <cellStyle name="Input 7 7" xfId="400"/>
    <cellStyle name="40% - Accent6" xfId="401"/>
    <cellStyle name="Note 8" xfId="402"/>
    <cellStyle name="Note 2 4 2" xfId="403"/>
    <cellStyle name="注释 2 4 6" xfId="404"/>
    <cellStyle name="数字 4 3" xfId="405"/>
    <cellStyle name="Calculation 5 6" xfId="406"/>
    <cellStyle name="40% - 强调文字颜色 1 2" xfId="407"/>
    <cellStyle name="Input 33" xfId="408"/>
    <cellStyle name="Input 28" xfId="409"/>
    <cellStyle name="40% - 强调文字颜色 1 2 2" xfId="410"/>
    <cellStyle name="40% - 强调文字颜色 1 2 3" xfId="411"/>
    <cellStyle name="差_2015年1季度(重编页码）" xfId="412"/>
    <cellStyle name="40% - 强调文字颜色 1 2 4" xfId="413"/>
    <cellStyle name="40% - 强调文字颜色 2 2 2" xfId="414"/>
    <cellStyle name="40% - 强调文字颜色 2 2 3" xfId="415"/>
    <cellStyle name="40% - 强调文字颜色 2 2 4" xfId="416"/>
    <cellStyle name="Input 2 2 2" xfId="417"/>
    <cellStyle name="40% - 强调文字颜色 3 2 2" xfId="418"/>
    <cellStyle name="好_2009年一般性转移支付标准工资_地方配套按人均增幅控制8.31（调整结案率后）xl" xfId="419"/>
    <cellStyle name="Border 5 3" xfId="420"/>
    <cellStyle name="Note 10" xfId="421"/>
    <cellStyle name="计算 2 2 3" xfId="422"/>
    <cellStyle name="Input [yellow] 2 3 2" xfId="423"/>
    <cellStyle name="Input 2 2 3" xfId="424"/>
    <cellStyle name="Border 5 4" xfId="425"/>
    <cellStyle name="40% - 强调文字颜色 3 2 3" xfId="426"/>
    <cellStyle name="Note 11" xfId="427"/>
    <cellStyle name="计算 2 2 4" xfId="428"/>
    <cellStyle name="Input [yellow] 2 3 3" xfId="429"/>
    <cellStyle name="计算 2 2 2 2" xfId="430"/>
    <cellStyle name="Input 2 2 4" xfId="431"/>
    <cellStyle name="40% - 强调文字颜色 3 2 4" xfId="432"/>
    <cellStyle name="差_三季度－表二" xfId="433"/>
    <cellStyle name="Border 5 5" xfId="434"/>
    <cellStyle name="好_城建部门 3" xfId="435"/>
    <cellStyle name="Input 21 4" xfId="436"/>
    <cellStyle name="Input 16 4" xfId="437"/>
    <cellStyle name="40% - 强调文字颜色 4 2 2" xfId="438"/>
    <cellStyle name="Input [yellow] 3 3 2" xfId="439"/>
    <cellStyle name="好_城建部门 4" xfId="440"/>
    <cellStyle name="Input 21 5" xfId="441"/>
    <cellStyle name="Input 16 5" xfId="442"/>
    <cellStyle name="40% - 强调文字颜色 4 2 3" xfId="443"/>
    <cellStyle name="Input [yellow] 3 3 3" xfId="444"/>
    <cellStyle name="Input 21 6" xfId="445"/>
    <cellStyle name="Input 16 6" xfId="446"/>
    <cellStyle name="40% - 强调文字颜色 4 2 4" xfId="447"/>
    <cellStyle name="Header2 3 8" xfId="448"/>
    <cellStyle name="Output 2 2 5" xfId="449"/>
    <cellStyle name="Input 4 2" xfId="450"/>
    <cellStyle name="Header2 2 2 7" xfId="451"/>
    <cellStyle name="差_Book1_银行账户情况表_2010年12月" xfId="452"/>
    <cellStyle name="40% - 强调文字颜色 5 2" xfId="453"/>
    <cellStyle name="好 2 3" xfId="454"/>
    <cellStyle name="好_2006年分析表" xfId="455"/>
    <cellStyle name="好_Book1_县公司" xfId="456"/>
    <cellStyle name="40% - 强调文字颜色 5 2 3" xfId="457"/>
    <cellStyle name="好_2006年分析表 3" xfId="458"/>
    <cellStyle name="汇总 2 10" xfId="459"/>
    <cellStyle name="40% - 强调文字颜色 5 2 4" xfId="460"/>
    <cellStyle name="好_2006年分析表 4" xfId="461"/>
    <cellStyle name="汇总 2 11" xfId="462"/>
    <cellStyle name="差_03昭通" xfId="463"/>
    <cellStyle name="Output 2 3 5" xfId="464"/>
    <cellStyle name="适中 2 2" xfId="465"/>
    <cellStyle name="Header2 4 8" xfId="466"/>
    <cellStyle name="Input 5 2" xfId="467"/>
    <cellStyle name="Header2 2 3 7" xfId="468"/>
    <cellStyle name="标题 2 2 4" xfId="469"/>
    <cellStyle name="40% - 强调文字颜色 6 2" xfId="470"/>
    <cellStyle name="好_下半年禁毒办案经费分配2544.3万元" xfId="471"/>
    <cellStyle name="40% - 强调文字颜色 6 2 2" xfId="472"/>
    <cellStyle name="好_下半年禁毒办案经费分配2544.3万元 2" xfId="473"/>
    <cellStyle name="Date" xfId="474"/>
    <cellStyle name="40% - 强调文字颜色 6 2 3" xfId="475"/>
    <cellStyle name="好_奖励补助测算7.25_2015年1季度(重编页码）" xfId="476"/>
    <cellStyle name="好_下半年禁毒办案经费分配2544.3万元 3" xfId="477"/>
    <cellStyle name="差_600以外（第一批）计划表-20110413（加载宏、(1)... (version 2)" xfId="478"/>
    <cellStyle name="差_2006年水利统计指标统计表_2015年1季度(重编页码）" xfId="479"/>
    <cellStyle name="40% - 强调文字颜色 6 2 4" xfId="480"/>
    <cellStyle name="好_下半年禁毒办案经费分配2544.3万元 4" xfId="481"/>
    <cellStyle name="60% - Accent1" xfId="482"/>
    <cellStyle name="Border 2 4 7" xfId="483"/>
    <cellStyle name="好_下半年禁吸戒毒经费1000万元_2015年1季度(重编页码）" xfId="484"/>
    <cellStyle name="60% - Accent2" xfId="485"/>
    <cellStyle name="Border 2 4 8" xfId="486"/>
    <cellStyle name="60% - Accent3" xfId="487"/>
    <cellStyle name="Hyperlink_AheadBehind.xls Chart 23" xfId="488"/>
    <cellStyle name="per.style" xfId="489"/>
    <cellStyle name="60% - Accent4" xfId="490"/>
    <cellStyle name="60% - Accent5" xfId="491"/>
    <cellStyle name="强调文字颜色 4 2" xfId="492"/>
    <cellStyle name="Border 2 2 2" xfId="493"/>
    <cellStyle name="商品名称" xfId="494"/>
    <cellStyle name="Heading 4" xfId="495"/>
    <cellStyle name="数字 3 2 4" xfId="496"/>
    <cellStyle name="콤마 [0]_BOILER-CO1" xfId="497"/>
    <cellStyle name="差_2006年分析表_2015年1季度(重编页码） 2" xfId="498"/>
    <cellStyle name="60% - 强调文字颜色 1 2" xfId="499"/>
    <cellStyle name="60% - 强调文字颜色 1 2 2" xfId="500"/>
    <cellStyle name="Output 8 2" xfId="501"/>
    <cellStyle name="差_地方配套按人均增幅控制8.30一般预算平均增幅、人均可用财力平均增幅两次控制、社会治安系数调整、案件数调整xl" xfId="502"/>
    <cellStyle name="60% - 强调文字颜色 1 2 3" xfId="503"/>
    <cellStyle name="60% - 强调文字颜色 1 2 4" xfId="504"/>
    <cellStyle name="Output 8 3" xfId="505"/>
    <cellStyle name="Border 2 3 2" xfId="506"/>
    <cellStyle name="60% - 强调文字颜色 2 2" xfId="507"/>
    <cellStyle name="Accent6 - 60%" xfId="508"/>
    <cellStyle name="好_县级公安机关公用经费标准奖励测算方案（定稿）_2015年1季度(重编页码）" xfId="509"/>
    <cellStyle name="60% - 强调文字颜色 2 2 3" xfId="510"/>
    <cellStyle name="60% - 强调文字颜色 2 2 4" xfId="511"/>
    <cellStyle name="Border 2 4 2" xfId="512"/>
    <cellStyle name="60% - 强调文字颜色 3 2" xfId="513"/>
    <cellStyle name="Neutral" xfId="514"/>
    <cellStyle name="60% - 强调文字颜色 4 2" xfId="515"/>
    <cellStyle name="Input 5 4" xfId="516"/>
    <cellStyle name="输入 2 4 3" xfId="517"/>
    <cellStyle name="60% - 强调文字颜色 4 2 2" xfId="518"/>
    <cellStyle name="好_600以外（第一批）计划表-20110413（加载宏、(1)... (version 2)" xfId="519"/>
    <cellStyle name="Input 5 6" xfId="520"/>
    <cellStyle name="输入 2 4 5" xfId="521"/>
    <cellStyle name="好_05玉溪_2015年1季度(重编页码）" xfId="522"/>
    <cellStyle name="60% - 强调文字颜色 4 2 4" xfId="523"/>
    <cellStyle name="60% - 强调文字颜色 5 2" xfId="524"/>
    <cellStyle name="输出 2 6 5" xfId="525"/>
    <cellStyle name="60% - 强调文字颜色 5 2 2" xfId="526"/>
    <cellStyle name="输出 2 6 6" xfId="527"/>
    <cellStyle name="60% - 强调文字颜色 5 2 3" xfId="528"/>
    <cellStyle name="好_Book1_1" xfId="529"/>
    <cellStyle name="输出 2 6 7" xfId="530"/>
    <cellStyle name="60% - 强调文字颜色 5 2 4" xfId="531"/>
    <cellStyle name="好_2007年人员分部门统计表" xfId="532"/>
    <cellStyle name="60% - 强调文字颜色 6 2" xfId="533"/>
    <cellStyle name="Header2" xfId="534"/>
    <cellStyle name="强调文字颜色 5 2 3" xfId="535"/>
    <cellStyle name="60% - 强调文字颜色 6 2 2" xfId="536"/>
    <cellStyle name="60% - 强调文字颜色 6 2 3" xfId="537"/>
    <cellStyle name="Input 2 6" xfId="538"/>
    <cellStyle name="6mal" xfId="539"/>
    <cellStyle name="Note 9" xfId="540"/>
    <cellStyle name="Note 2 4 3" xfId="541"/>
    <cellStyle name="差_检验表 2" xfId="542"/>
    <cellStyle name="Accent1" xfId="543"/>
    <cellStyle name="注释 2 4 7" xfId="544"/>
    <cellStyle name="数字 4 4" xfId="545"/>
    <cellStyle name="Calculation 5 7" xfId="546"/>
    <cellStyle name="差_2006年基础数据" xfId="547"/>
    <cellStyle name="Accent1 - 40%" xfId="548"/>
    <cellStyle name="Input [yellow] 2 2 7" xfId="549"/>
    <cellStyle name="差_2007年可用财力_2015年1季度(重编页码） 2" xfId="550"/>
    <cellStyle name="好_2006年基础数据_2015年1季度(重编页码）" xfId="551"/>
    <cellStyle name="Accent1 - 60%" xfId="552"/>
    <cellStyle name="计算 2 3 5" xfId="553"/>
    <cellStyle name="Note 10 3" xfId="554"/>
    <cellStyle name="Accent1_2015年1季度(重编页码）" xfId="555"/>
    <cellStyle name="Input [yellow] 2 4 4" xfId="556"/>
    <cellStyle name="计算 2 2 3 3" xfId="557"/>
    <cellStyle name="Note 2 4 4" xfId="558"/>
    <cellStyle name="差_检验表 3" xfId="559"/>
    <cellStyle name="Accent2" xfId="560"/>
    <cellStyle name="Accent2_2015年1季度(重编页码）" xfId="561"/>
    <cellStyle name="Note 2 4 5" xfId="562"/>
    <cellStyle name="差_检验表 4" xfId="563"/>
    <cellStyle name="差_2007年检察院案件数" xfId="564"/>
    <cellStyle name="Accent3" xfId="565"/>
    <cellStyle name="小数 3 4 3" xfId="566"/>
    <cellStyle name="Milliers_!!!GO" xfId="567"/>
    <cellStyle name="Header2 6" xfId="568"/>
    <cellStyle name="好_指标四" xfId="569"/>
    <cellStyle name="差_2006年全省财力计算表（中央、决算）_2015年1季度(重编页码）" xfId="570"/>
    <cellStyle name="Accent3 - 20%" xfId="571"/>
    <cellStyle name="好_文体广播部门_2015年1季度(重编页码） 4" xfId="572"/>
    <cellStyle name="Calculation 2 4 4" xfId="573"/>
    <cellStyle name="Border 3 2" xfId="574"/>
    <cellStyle name="好_0502通海县" xfId="575"/>
    <cellStyle name="Mon閠aire [0]_!!!GO" xfId="576"/>
    <cellStyle name="Input 3 8" xfId="577"/>
    <cellStyle name="Accent3 - 40%" xfId="578"/>
    <cellStyle name="Input 5 8" xfId="579"/>
    <cellStyle name="输入 2 4 7" xfId="580"/>
    <cellStyle name="Border 5 2" xfId="581"/>
    <cellStyle name="Accent3 - 60%" xfId="582"/>
    <cellStyle name="差_县级基础数据_2015年1季度(重编页码） 3" xfId="583"/>
    <cellStyle name="好_2009年一般性转移支付标准工资_~4190974" xfId="584"/>
    <cellStyle name="差_2007年检察院案件数_2015年1季度(重编页码）" xfId="585"/>
    <cellStyle name="Accent3_2015年1季度(重编页码）" xfId="586"/>
    <cellStyle name="Note 2 4 6" xfId="587"/>
    <cellStyle name="Calculation 2 3 2" xfId="588"/>
    <cellStyle name="Accent4" xfId="589"/>
    <cellStyle name="Border" xfId="590"/>
    <cellStyle name="Input 42" xfId="591"/>
    <cellStyle name="Input 37" xfId="592"/>
    <cellStyle name="Input 23 5" xfId="593"/>
    <cellStyle name="Input 18 5" xfId="594"/>
    <cellStyle name="Accent4 - 20%" xfId="595"/>
    <cellStyle name="输入 2 2 3 3" xfId="596"/>
    <cellStyle name="Accent4 - 40%" xfId="597"/>
    <cellStyle name="捠壿 [0.00]_Region Orders (2)" xfId="598"/>
    <cellStyle name="Accent4 - 60%" xfId="599"/>
    <cellStyle name="好_财政支出对上级的依赖程度 2" xfId="600"/>
    <cellStyle name="差_奖励补助测算5.22测试_2015年1季度(重编页码）" xfId="601"/>
    <cellStyle name="Border 3 2 3" xfId="602"/>
    <cellStyle name="Accent4_2015年1季度(重编页码）" xfId="603"/>
    <cellStyle name="Note 2 4 7" xfId="604"/>
    <cellStyle name="Calculation 2 3 3" xfId="605"/>
    <cellStyle name="好_2009年一般性转移支付标准工资_~5676413" xfId="606"/>
    <cellStyle name="Accent5" xfId="607"/>
    <cellStyle name="Header2 3 7" xfId="608"/>
    <cellStyle name="Output 2 2 4" xfId="609"/>
    <cellStyle name="千分位[0]_ 白土" xfId="610"/>
    <cellStyle name="Accent5 - 40%" xfId="611"/>
    <cellStyle name="Header2 2 2 6" xfId="612"/>
    <cellStyle name="Header2 5 7" xfId="613"/>
    <cellStyle name="Output 2 4 4" xfId="614"/>
    <cellStyle name="Accent5 - 60%" xfId="615"/>
    <cellStyle name="Header2 2 4 6" xfId="616"/>
    <cellStyle name="Header2 3 2 6" xfId="617"/>
    <cellStyle name="差_云南省2008年中小学教师人数统计表_2015年1季度(重编页码） 2" xfId="618"/>
    <cellStyle name="计算 2 5 7" xfId="619"/>
    <cellStyle name="Output 3 2 4" xfId="620"/>
    <cellStyle name="好_2009年一般性转移支付标准工资_~5676413_2015年1季度(重编页码）" xfId="621"/>
    <cellStyle name="Accent5_2015年1季度(重编页码）" xfId="622"/>
    <cellStyle name="Output 10" xfId="623"/>
    <cellStyle name="Note 2 4 8" xfId="624"/>
    <cellStyle name="Calculation 2 3 4" xfId="625"/>
    <cellStyle name="差_地方配套按人均增幅控制8.30xl_2015年1季度(重编页码）" xfId="626"/>
    <cellStyle name="Accent6" xfId="627"/>
    <cellStyle name="小数 3 3 3" xfId="628"/>
    <cellStyle name="Input 44" xfId="629"/>
    <cellStyle name="Input 39" xfId="630"/>
    <cellStyle name="Border 2" xfId="631"/>
    <cellStyle name="Red" xfId="632"/>
    <cellStyle name="Accent6_2015年1季度(重编页码）" xfId="633"/>
    <cellStyle name="Header2 3 5" xfId="634"/>
    <cellStyle name="Input 10 6" xfId="635"/>
    <cellStyle name="好_财政支出对上级的依赖程度_2015年1季度(重编页码） 4" xfId="636"/>
    <cellStyle name="Output 2 2 2" xfId="637"/>
    <cellStyle name="常规 14 2" xfId="638"/>
    <cellStyle name="Header2 2 2 4" xfId="639"/>
    <cellStyle name="Bad" xfId="640"/>
    <cellStyle name="Border 2 2 3" xfId="641"/>
    <cellStyle name="差_地方配套按人均增幅控制8.31（调整结案率后）xl_2015年1季度(重编页码）" xfId="642"/>
    <cellStyle name="Border 2 2 4" xfId="643"/>
    <cellStyle name="警告文本 2 2" xfId="644"/>
    <cellStyle name="Border 2 2 5" xfId="645"/>
    <cellStyle name="警告文本 2 3" xfId="646"/>
    <cellStyle name="Border 2 2 6" xfId="647"/>
    <cellStyle name="警告文本 2 4" xfId="648"/>
    <cellStyle name="Border 2 2 7" xfId="649"/>
    <cellStyle name="Border 2 2 8" xfId="650"/>
    <cellStyle name="Border 2 3 4" xfId="651"/>
    <cellStyle name="Border 2 3 5" xfId="652"/>
    <cellStyle name="Border 2 3 6" xfId="653"/>
    <cellStyle name="差_检验表" xfId="654"/>
    <cellStyle name="Border 2 3 7" xfId="655"/>
    <cellStyle name="Border 2 4 3" xfId="656"/>
    <cellStyle name="Border 2 4 4" xfId="657"/>
    <cellStyle name="Border 2 4 5" xfId="658"/>
    <cellStyle name="好_基础数据分析" xfId="659"/>
    <cellStyle name="Border 2 4 6" xfId="660"/>
    <cellStyle name="Followed Hyperlink_AheadBehind.xls Chart 23" xfId="661"/>
    <cellStyle name="New Times Roman" xfId="662"/>
    <cellStyle name="好_~5676413_2015年1季度(重编页码）" xfId="663"/>
    <cellStyle name="好_高中教师人数（教育厅1.6日提供）_2015年1季度(重编页码）" xfId="664"/>
    <cellStyle name="好_银行账户情况表_2010年12月_2015年1季度(重编页码）" xfId="665"/>
    <cellStyle name="Calculation 2 3 5" xfId="666"/>
    <cellStyle name="小数 3 3 4" xfId="667"/>
    <cellStyle name="Input 50" xfId="668"/>
    <cellStyle name="Input 45" xfId="669"/>
    <cellStyle name="Border 3" xfId="670"/>
    <cellStyle name="Border 3 2 2" xfId="671"/>
    <cellStyle name="Border 3 2 4" xfId="672"/>
    <cellStyle name="Calculation" xfId="673"/>
    <cellStyle name="好_财政支出对上级的依赖程度 3" xfId="674"/>
    <cellStyle name="Border 3 2 5" xfId="675"/>
    <cellStyle name="Border 3 2 6" xfId="676"/>
    <cellStyle name="Border 3 2 7" xfId="677"/>
    <cellStyle name="Border 3 2 8" xfId="678"/>
    <cellStyle name="Border 3 3" xfId="679"/>
    <cellStyle name="差_2006年在职人员情况" xfId="680"/>
    <cellStyle name="Border 3 4" xfId="681"/>
    <cellStyle name="Border 3 5" xfId="682"/>
    <cellStyle name="Border 3 7" xfId="683"/>
    <cellStyle name="Output 10 2" xfId="684"/>
    <cellStyle name="Calculation 2 3 6" xfId="685"/>
    <cellStyle name="差_新增PC" xfId="686"/>
    <cellStyle name="差_2008年县级公安保障标准落实奖励经费分配测算_2015年1季度(重编页码）" xfId="687"/>
    <cellStyle name="Border 4" xfId="688"/>
    <cellStyle name="好_教师绩效工资测算表（离退休按各地上报数测算）2009年1月1日" xfId="689"/>
    <cellStyle name="小数 3 3 5" xfId="690"/>
    <cellStyle name="Input 51" xfId="691"/>
    <cellStyle name="Input 46" xfId="692"/>
    <cellStyle name="差_2008年县级公安保障标准落实奖励经费分配测算_2015年1季度(重编页码） 2" xfId="693"/>
    <cellStyle name="Border 4 2" xfId="694"/>
    <cellStyle name="Calculation 5" xfId="695"/>
    <cellStyle name="Input 4 8" xfId="696"/>
    <cellStyle name="输入 2 3 7" xfId="697"/>
    <cellStyle name="好_教师绩效工资测算表（离退休按各地上报数测算）2009年1月1日 2" xfId="698"/>
    <cellStyle name="差_2008年县级公安保障标准落实奖励经费分配测算_2015年1季度(重编页码） 3" xfId="699"/>
    <cellStyle name="Border 4 3" xfId="700"/>
    <cellStyle name="Calculation 6" xfId="701"/>
    <cellStyle name="Input [yellow] 2 2 2" xfId="702"/>
    <cellStyle name="差_2008年县级公安保障标准落实奖励经费分配测算_2015年1季度(重编页码） 4" xfId="703"/>
    <cellStyle name="Border 4 4" xfId="704"/>
    <cellStyle name="好_M01-2(州市补助收入)_2015年1季度(重编页码）" xfId="705"/>
    <cellStyle name="注释 2 6" xfId="706"/>
    <cellStyle name="comma-d" xfId="707"/>
    <cellStyle name="Input [yellow] 2 2 3" xfId="708"/>
    <cellStyle name="Border 4 5" xfId="709"/>
    <cellStyle name="Input [yellow] 2 2 4" xfId="710"/>
    <cellStyle name="Border 4 6" xfId="711"/>
    <cellStyle name="Input [yellow] 2 2 5" xfId="712"/>
    <cellStyle name="Border 4 7" xfId="713"/>
    <cellStyle name="Input [yellow] 2 2 6" xfId="714"/>
    <cellStyle name="好_2009年一般性转移支付标准工资_奖励补助测算7.23" xfId="715"/>
    <cellStyle name="Border 4 8" xfId="716"/>
    <cellStyle name="计算 2 2 5" xfId="717"/>
    <cellStyle name="Input [yellow] 2 3 4" xfId="718"/>
    <cellStyle name="计算 2 2 2 3" xfId="719"/>
    <cellStyle name="Input 2 2 5" xfId="720"/>
    <cellStyle name="Border 5 6" xfId="721"/>
    <cellStyle name="计算 2 2 6" xfId="722"/>
    <cellStyle name="Input [yellow] 2 3 5" xfId="723"/>
    <cellStyle name="计算 2 2 2 4" xfId="724"/>
    <cellStyle name="Input 2 2 6" xfId="725"/>
    <cellStyle name="好_2009年一般性转移支付标准工资_奖励补助测算5.22测试_2015年1季度(重编页码）" xfId="726"/>
    <cellStyle name="好_检验表（调整后）" xfId="727"/>
    <cellStyle name="Border 5 7" xfId="728"/>
    <cellStyle name="Calculation 2 3 8" xfId="729"/>
    <cellStyle name="标题 1 2 2" xfId="730"/>
    <cellStyle name="Tusental (0)_pldt" xfId="731"/>
    <cellStyle name="小数 3 3 7" xfId="732"/>
    <cellStyle name="Input 53" xfId="733"/>
    <cellStyle name="Input 48" xfId="734"/>
    <cellStyle name="Border 6" xfId="735"/>
    <cellStyle name="Calc Currency (0)" xfId="736"/>
    <cellStyle name="汇总 2 3 8" xfId="737"/>
    <cellStyle name="差_2007年可用财力 3" xfId="738"/>
    <cellStyle name="Calculation 2" xfId="739"/>
    <cellStyle name="Input 4 5" xfId="740"/>
    <cellStyle name="输入 2 3 4" xfId="741"/>
    <cellStyle name="Warning Text" xfId="742"/>
    <cellStyle name="Calculation 2 2" xfId="743"/>
    <cellStyle name="Note 2 3 6" xfId="744"/>
    <cellStyle name="Calculation 2 2 2" xfId="745"/>
    <cellStyle name="Note 2 3 7" xfId="746"/>
    <cellStyle name="Calculation 2 2 3" xfId="747"/>
    <cellStyle name="Calculation 2 2 5" xfId="748"/>
    <cellStyle name="Calculation 2 2 6" xfId="749"/>
    <cellStyle name="Calculation 2 2 7" xfId="750"/>
    <cellStyle name="好_云南省2008年中小学教师人数统计表 2" xfId="751"/>
    <cellStyle name="Moneda_96 Risk" xfId="752"/>
    <cellStyle name="Calculation 2 2 8" xfId="753"/>
    <cellStyle name="好_云南省2008年中小学教师人数统计表 3" xfId="754"/>
    <cellStyle name="Calculation 2 3" xfId="755"/>
    <cellStyle name="小数 2 4 8" xfId="756"/>
    <cellStyle name="好_文体广播部门_2015年1季度(重编页码）" xfId="757"/>
    <cellStyle name="Calculation 2 4" xfId="758"/>
    <cellStyle name="Header2 4" xfId="759"/>
    <cellStyle name="好_文体广播部门_2015年1季度(重编页码） 2" xfId="760"/>
    <cellStyle name="Calculation 2 4 2" xfId="761"/>
    <cellStyle name="差_检验表（调整后）" xfId="762"/>
    <cellStyle name="Header2 5" xfId="763"/>
    <cellStyle name="好_文体广播部门_2015年1季度(重编页码） 3" xfId="764"/>
    <cellStyle name="Calculation 2 4 3" xfId="765"/>
    <cellStyle name="Calculation 2 4 5" xfId="766"/>
    <cellStyle name="Calculation 2 4 6" xfId="767"/>
    <cellStyle name="Calculation 2 4 7" xfId="768"/>
    <cellStyle name="Linked Cells" xfId="769"/>
    <cellStyle name="差_5334_2006年迪庆县级财政报表附表_2015年1季度(重编页码）" xfId="770"/>
    <cellStyle name="Calculation 2 5" xfId="771"/>
    <cellStyle name="好_指标五_2015年1季度(重编页码） 2" xfId="772"/>
    <cellStyle name="Calculation 2 6" xfId="773"/>
    <cellStyle name="差_2007年可用财力 4" xfId="774"/>
    <cellStyle name="Calculation 3" xfId="775"/>
    <cellStyle name="Input 4 6" xfId="776"/>
    <cellStyle name="输入 2 3 5" xfId="777"/>
    <cellStyle name="Calculation 3 2" xfId="778"/>
    <cellStyle name="PSDate" xfId="779"/>
    <cellStyle name="Calculation 3 3" xfId="780"/>
    <cellStyle name="Calculation 3 4" xfId="781"/>
    <cellStyle name="注释 2 2 5" xfId="782"/>
    <cellStyle name="数字 2 2" xfId="783"/>
    <cellStyle name="Calculation 3 5" xfId="784"/>
    <cellStyle name="注释 2 2 6" xfId="785"/>
    <cellStyle name="捠壿_Region Orders (2)" xfId="786"/>
    <cellStyle name="数字 2 3" xfId="787"/>
    <cellStyle name="Calculation 3 6" xfId="788"/>
    <cellStyle name="Note 2 2 2" xfId="789"/>
    <cellStyle name="Note 2 2 3" xfId="790"/>
    <cellStyle name="注释 2 2 7" xfId="791"/>
    <cellStyle name="数字 2 4" xfId="792"/>
    <cellStyle name="Calculation 3 7" xfId="793"/>
    <cellStyle name="Calculation 4 2" xfId="794"/>
    <cellStyle name="Note 4" xfId="795"/>
    <cellStyle name="Calculation 5 2" xfId="796"/>
    <cellStyle name="常规 10 2" xfId="797"/>
    <cellStyle name="好_M01-2(州市补助收入)" xfId="798"/>
    <cellStyle name="Note 5" xfId="799"/>
    <cellStyle name="Calculation 5 3" xfId="800"/>
    <cellStyle name="差_文体广播部门" xfId="801"/>
    <cellStyle name="常规 10 3" xfId="802"/>
    <cellStyle name="Note 6" xfId="803"/>
    <cellStyle name="Calculation 5 4" xfId="804"/>
    <cellStyle name="Note 7" xfId="805"/>
    <cellStyle name="好_地方配套按人均增幅控制8.30一般预算平均增幅、人均可用财力平均增幅两次控制、社会治安系数调整、案件数调整xl_2015年1季度(重编页码）" xfId="806"/>
    <cellStyle name="常规 10 4" xfId="807"/>
    <cellStyle name="注释 2 4 5" xfId="808"/>
    <cellStyle name="数字 4 2" xfId="809"/>
    <cellStyle name="Calculation 5 5" xfId="810"/>
    <cellStyle name="Output 2 3" xfId="811"/>
    <cellStyle name="常规 15" xfId="812"/>
    <cellStyle name="常规 20" xfId="813"/>
    <cellStyle name="Check Cell" xfId="814"/>
    <cellStyle name="Input 6 4" xfId="815"/>
    <cellStyle name="输入 2 5 3" xfId="816"/>
    <cellStyle name="Comma [0]" xfId="817"/>
    <cellStyle name="통화_BOILER-CO1" xfId="818"/>
    <cellStyle name="comma zerodec" xfId="819"/>
    <cellStyle name="汇总 2 5 8" xfId="820"/>
    <cellStyle name="好_2009年一般性转移支付标准工资_地方配套按人均增幅控制8.31（调整结案率后）xl_2015年1季度(重编页码）" xfId="821"/>
    <cellStyle name="Comma_!!!GO" xfId="822"/>
    <cellStyle name="Note 5 6" xfId="823"/>
    <cellStyle name="Currency_!!!GO" xfId="824"/>
    <cellStyle name="输出 2 8" xfId="825"/>
    <cellStyle name="分级显示列_1_Book1" xfId="826"/>
    <cellStyle name="好_上报集团公司机构信息（表1）" xfId="827"/>
    <cellStyle name="Header2 5 8" xfId="828"/>
    <cellStyle name="Output 2 4 5" xfId="829"/>
    <cellStyle name="Currency1" xfId="830"/>
    <cellStyle name="Input 6 2" xfId="831"/>
    <cellStyle name="Header2 2 4 7" xfId="832"/>
    <cellStyle name="差_县级基础数据_2015年1季度(重编页码） 2" xfId="833"/>
    <cellStyle name="Dezimal_laroux" xfId="834"/>
    <cellStyle name="Dollar (zero dec)" xfId="835"/>
    <cellStyle name="好_检验表 4" xfId="836"/>
    <cellStyle name="Explanatory Text" xfId="837"/>
    <cellStyle name="Output 7" xfId="838"/>
    <cellStyle name="输入 2 2 4 4" xfId="839"/>
    <cellStyle name="Fixed" xfId="840"/>
    <cellStyle name="Input 19 6" xfId="841"/>
    <cellStyle name="标题 2 2" xfId="842"/>
    <cellStyle name="Input 14 2" xfId="843"/>
    <cellStyle name="Grey" xfId="844"/>
    <cellStyle name="Header1" xfId="845"/>
    <cellStyle name="强调文字颜色 5 2 2" xfId="846"/>
    <cellStyle name="好_建行" xfId="847"/>
    <cellStyle name="Header2 2" xfId="848"/>
    <cellStyle name="Header2 2 2" xfId="849"/>
    <cellStyle name="Header2 3 4" xfId="850"/>
    <cellStyle name="Input 10 5" xfId="851"/>
    <cellStyle name="好_财政支出对上级的依赖程度_2015年1季度(重编页码） 3" xfId="852"/>
    <cellStyle name="好_丽江汇总" xfId="853"/>
    <cellStyle name="Header2 2 2 3" xfId="854"/>
    <cellStyle name="Header2 3 6" xfId="855"/>
    <cellStyle name="Input 10 7" xfId="856"/>
    <cellStyle name="Output 2 2 3" xfId="857"/>
    <cellStyle name="Header2 2 2 5" xfId="858"/>
    <cellStyle name="Header2 2 3" xfId="859"/>
    <cellStyle name="Header2 4 3" xfId="860"/>
    <cellStyle name="Input 11 4" xfId="861"/>
    <cellStyle name="Input [yellow] 3 7" xfId="862"/>
    <cellStyle name="注释 2 2 3 5" xfId="863"/>
    <cellStyle name="差_2008云南省分县市中小学教职工统计表（教育厅提供）_2015年1季度(重编页码）" xfId="864"/>
    <cellStyle name="Header2 2 3 2" xfId="865"/>
    <cellStyle name="Header2 4 4" xfId="866"/>
    <cellStyle name="Input 11 5" xfId="867"/>
    <cellStyle name="Input [yellow] 3 8" xfId="868"/>
    <cellStyle name="Header2 2 3 3" xfId="869"/>
    <cellStyle name="Output 2 3 2" xfId="870"/>
    <cellStyle name="常规 15 2" xfId="871"/>
    <cellStyle name="常规 20 2" xfId="872"/>
    <cellStyle name="Header2 4 5" xfId="873"/>
    <cellStyle name="Input 11 6" xfId="874"/>
    <cellStyle name="Header2 2 3 4" xfId="875"/>
    <cellStyle name="Output 2 3 3" xfId="876"/>
    <cellStyle name="常规 15 3" xfId="877"/>
    <cellStyle name="Header2 4 6" xfId="878"/>
    <cellStyle name="Input 11 7" xfId="879"/>
    <cellStyle name="Header2 2 3 5" xfId="880"/>
    <cellStyle name="注释 2 2 3 8" xfId="881"/>
    <cellStyle name="标题 2 2 2" xfId="882"/>
    <cellStyle name="Header2 4 7" xfId="883"/>
    <cellStyle name="Output 2 3 4" xfId="884"/>
    <cellStyle name="Header2 2 3 6" xfId="885"/>
    <cellStyle name="标题 2 2 3" xfId="886"/>
    <cellStyle name="Input 5 3" xfId="887"/>
    <cellStyle name="Header2 2 3 8" xfId="888"/>
    <cellStyle name="输入 2 4 2" xfId="889"/>
    <cellStyle name="Header2 2 4" xfId="890"/>
    <cellStyle name="Header2 5 3" xfId="891"/>
    <cellStyle name="Input 12 4" xfId="892"/>
    <cellStyle name="Input [yellow] 4 7" xfId="893"/>
    <cellStyle name="Header2 2 4 2" xfId="894"/>
    <cellStyle name="Header2 5 4" xfId="895"/>
    <cellStyle name="Input 12 5" xfId="896"/>
    <cellStyle name="Input [yellow] 4 8" xfId="897"/>
    <cellStyle name="Header2 2 4 3" xfId="898"/>
    <cellStyle name="Output 2 4 3" xfId="899"/>
    <cellStyle name="常规 16 3" xfId="900"/>
    <cellStyle name="常规 21 3" xfId="901"/>
    <cellStyle name="Header2 5 6" xfId="902"/>
    <cellStyle name="Input 12 7" xfId="903"/>
    <cellStyle name="Header2 2 4 5" xfId="904"/>
    <cellStyle name="Output 2 2" xfId="905"/>
    <cellStyle name="差_财政供养人员_2015年1季度(重编页码）" xfId="906"/>
    <cellStyle name="常规 14" xfId="907"/>
    <cellStyle name="Input 6 3" xfId="908"/>
    <cellStyle name="Header2 2 4 8" xfId="909"/>
    <cellStyle name="输入 2 5 2" xfId="910"/>
    <cellStyle name="常规 13 2" xfId="911"/>
    <cellStyle name="Header2 2 5" xfId="912"/>
    <cellStyle name="常规 13 3" xfId="913"/>
    <cellStyle name="Header2 2 6" xfId="914"/>
    <cellStyle name="Header2 3" xfId="915"/>
    <cellStyle name="Header2 3 2" xfId="916"/>
    <cellStyle name="Input 10 3" xfId="917"/>
    <cellStyle name="Input [yellow] 2 6" xfId="918"/>
    <cellStyle name="Header2 3 2 3" xfId="919"/>
    <cellStyle name="计算 2 5 4" xfId="920"/>
    <cellStyle name="Header2 3 2 4" xfId="921"/>
    <cellStyle name="计算 2 5 5" xfId="922"/>
    <cellStyle name="Header2 3 2 5" xfId="923"/>
    <cellStyle name="计算 2 5 6" xfId="924"/>
    <cellStyle name="Header2 3 2 7" xfId="925"/>
    <cellStyle name="差_云南省2008年中小学教师人数统计表_2015年1季度(重编页码） 3" xfId="926"/>
    <cellStyle name="Header2 3 2 8" xfId="927"/>
    <cellStyle name="差_云南省2008年中小学教师人数统计表_2015年1季度(重编页码） 4" xfId="928"/>
    <cellStyle name="好 2" xfId="929"/>
    <cellStyle name="Header2 3 3 2" xfId="930"/>
    <cellStyle name="Header2 3 3 3" xfId="931"/>
    <cellStyle name="差_2009年一般性转移支付标准工资_奖励补助测算7.25_2015年1季度(重编页码）" xfId="932"/>
    <cellStyle name="差_03昭通_2015年1季度(重编页码）" xfId="933"/>
    <cellStyle name="Header2 3 3 5" xfId="934"/>
    <cellStyle name="标题 3 2 2" xfId="935"/>
    <cellStyle name="Header2 3 3 6" xfId="936"/>
    <cellStyle name="标题 3 2 3" xfId="937"/>
    <cellStyle name="Header2 3 3 7" xfId="938"/>
    <cellStyle name="标题 3 2 4" xfId="939"/>
    <cellStyle name="Header2 3 3 8" xfId="940"/>
    <cellStyle name="Header2 4 2" xfId="941"/>
    <cellStyle name="Input 11 3" xfId="942"/>
    <cellStyle name="Input [yellow] 3 6" xfId="943"/>
    <cellStyle name="Header2 5 2" xfId="944"/>
    <cellStyle name="Input 12 3" xfId="945"/>
    <cellStyle name="Input [yellow] 4 6" xfId="946"/>
    <cellStyle name="HEADING1" xfId="947"/>
    <cellStyle name="好_三季度－表二_2015年1季度(重编页码）" xfId="948"/>
    <cellStyle name="HEADING2" xfId="949"/>
    <cellStyle name="Output 9 2" xfId="950"/>
    <cellStyle name="Input [yellow]" xfId="951"/>
    <cellStyle name="Input [yellow] 2" xfId="952"/>
    <cellStyle name="注释 2 10 7" xfId="953"/>
    <cellStyle name="Input [yellow] 2 2" xfId="954"/>
    <cellStyle name="Input [yellow] 2 3" xfId="955"/>
    <cellStyle name="Input [yellow] 2 4" xfId="956"/>
    <cellStyle name="计算 2 3 4" xfId="957"/>
    <cellStyle name="Note 10 2" xfId="958"/>
    <cellStyle name="Input [yellow] 2 4 3" xfId="959"/>
    <cellStyle name="计算 2 2 3 2" xfId="960"/>
    <cellStyle name="计算 2 3 6" xfId="961"/>
    <cellStyle name="Note 10 4" xfId="962"/>
    <cellStyle name="Input [yellow] 2 4 5" xfId="963"/>
    <cellStyle name="计算 2 2 3 4" xfId="964"/>
    <cellStyle name="计算 2 3 7" xfId="965"/>
    <cellStyle name="Note 10 5" xfId="966"/>
    <cellStyle name="Input [yellow] 2 4 6" xfId="967"/>
    <cellStyle name="计算 2 2 3 5" xfId="968"/>
    <cellStyle name="计算 2 3 8" xfId="969"/>
    <cellStyle name="Note 10 6" xfId="970"/>
    <cellStyle name="Input [yellow] 2 4 7" xfId="971"/>
    <cellStyle name="计算 2 2 3 6" xfId="972"/>
    <cellStyle name="Note 10 7" xfId="973"/>
    <cellStyle name="Input [yellow] 2 4 8" xfId="974"/>
    <cellStyle name="好_汇总-县级财政报表附表_2015年1季度(重编页码）" xfId="975"/>
    <cellStyle name="计算 2 2 3 7" xfId="976"/>
    <cellStyle name="Input 10 2" xfId="977"/>
    <cellStyle name="Input [yellow] 2 5" xfId="978"/>
    <cellStyle name="差_第五部分(才淼、饶永宏）" xfId="979"/>
    <cellStyle name="Input [yellow] 3" xfId="980"/>
    <cellStyle name="好_县级基础数据_2015年1季度(重编页码） 4" xfId="981"/>
    <cellStyle name="Input [yellow] 3 2" xfId="982"/>
    <cellStyle name="Input [yellow] 3 2 2" xfId="983"/>
    <cellStyle name="Input [yellow] 3 2 3" xfId="984"/>
    <cellStyle name="Input [yellow] 3 2 4" xfId="985"/>
    <cellStyle name="Input [yellow] 3 2 5" xfId="986"/>
    <cellStyle name="Input 9 2" xfId="987"/>
    <cellStyle name="Input [yellow] 3 2 6" xfId="988"/>
    <cellStyle name="Output 5 2" xfId="989"/>
    <cellStyle name="Input [yellow] 3 2 7" xfId="990"/>
    <cellStyle name="Input 9 3" xfId="991"/>
    <cellStyle name="Input [yellow] 3 3 5" xfId="992"/>
    <cellStyle name="Input [yellow] 3 4" xfId="993"/>
    <cellStyle name="Output 7 2" xfId="994"/>
    <cellStyle name="Input [yellow] 3 4 7" xfId="995"/>
    <cellStyle name="Input 11 2" xfId="996"/>
    <cellStyle name="Input [yellow] 3 5" xfId="997"/>
    <cellStyle name="Input [yellow] 4 2" xfId="998"/>
    <cellStyle name="输出 2 2 5" xfId="999"/>
    <cellStyle name="Input [yellow] 4 3" xfId="1000"/>
    <cellStyle name="差_建行" xfId="1001"/>
    <cellStyle name="输出 2 2 6" xfId="1002"/>
    <cellStyle name="Input [yellow] 4 4" xfId="1003"/>
    <cellStyle name="Input 12 2" xfId="1004"/>
    <cellStyle name="Input [yellow] 4 5" xfId="1005"/>
    <cellStyle name="Input [yellow] 5" xfId="1006"/>
    <cellStyle name="Input [yellow] 5 2" xfId="1007"/>
    <cellStyle name="输出 2 3 5" xfId="1008"/>
    <cellStyle name="Input [yellow] 5 4" xfId="1009"/>
    <cellStyle name="好_城建部门_2015年1季度(重编页码） 2" xfId="1010"/>
    <cellStyle name="标题 1 2" xfId="1011"/>
    <cellStyle name="Input [yellow] 5 5" xfId="1012"/>
    <cellStyle name="好_城建部门_2015年1季度(重编页码） 3" xfId="1013"/>
    <cellStyle name="Input 13 2" xfId="1014"/>
    <cellStyle name="Input [yellow] 5 6" xfId="1015"/>
    <cellStyle name="好_城建部门_2015年1季度(重编页码） 4" xfId="1016"/>
    <cellStyle name="Input 13 3" xfId="1017"/>
    <cellStyle name="Input [yellow] 6" xfId="1018"/>
    <cellStyle name="Input 10" xfId="1019"/>
    <cellStyle name="汇总 2 7 2" xfId="1020"/>
    <cellStyle name="小数 4 2" xfId="1021"/>
    <cellStyle name="差_2009年一般性转移支付标准工资_奖励补助测算7.25" xfId="1022"/>
    <cellStyle name="Input 11" xfId="1023"/>
    <cellStyle name="汇总 2 7 3" xfId="1024"/>
    <cellStyle name="小数 4 3" xfId="1025"/>
    <cellStyle name="百分比 2" xfId="1026"/>
    <cellStyle name="Input 12" xfId="1027"/>
    <cellStyle name="汇总 2 7 4" xfId="1028"/>
    <cellStyle name="小数 4 4" xfId="1029"/>
    <cellStyle name="百分比 3" xfId="1030"/>
    <cellStyle name="Input 13 4" xfId="1031"/>
    <cellStyle name="Input 13 5" xfId="1032"/>
    <cellStyle name="钎霖_4岿角利" xfId="1033"/>
    <cellStyle name="常规 17 2" xfId="1034"/>
    <cellStyle name="常规 22 2" xfId="1035"/>
    <cellStyle name="Input 13 6" xfId="1036"/>
    <cellStyle name="差_云南水利电力有限公司" xfId="1037"/>
    <cellStyle name="Input 13 7" xfId="1038"/>
    <cellStyle name="Input 14 3" xfId="1039"/>
    <cellStyle name="Input 14 4" xfId="1040"/>
    <cellStyle name="Input 14 5" xfId="1041"/>
    <cellStyle name="常规 18 2" xfId="1042"/>
    <cellStyle name="Input 14 6" xfId="1043"/>
    <cellStyle name="Input 14 7" xfId="1044"/>
    <cellStyle name="标题 3 2" xfId="1045"/>
    <cellStyle name="输出 2 5 8" xfId="1046"/>
    <cellStyle name="Input 20 2" xfId="1047"/>
    <cellStyle name="Input 15 2" xfId="1048"/>
    <cellStyle name="好_教育厅提供义务教育及高中教师人数（2009年1月6日）_2015年1季度(重编页码）" xfId="1049"/>
    <cellStyle name="Input 20 3" xfId="1050"/>
    <cellStyle name="Input 15 3" xfId="1051"/>
    <cellStyle name="好_县公司_2015年1季度(重编页码）" xfId="1052"/>
    <cellStyle name="Input 20 4" xfId="1053"/>
    <cellStyle name="Input 15 4" xfId="1054"/>
    <cellStyle name="差_基础数据分析_2015年1季度(重编页码）" xfId="1055"/>
    <cellStyle name="Input 20 5" xfId="1056"/>
    <cellStyle name="Input 15 5" xfId="1057"/>
    <cellStyle name="差_0605石屏县_2015年1季度(重编页码）" xfId="1058"/>
    <cellStyle name="好_530629_2006年县级财政报表附表" xfId="1059"/>
    <cellStyle name="常规 24 2" xfId="1060"/>
    <cellStyle name="Input 20 6" xfId="1061"/>
    <cellStyle name="Input 15 6" xfId="1062"/>
    <cellStyle name="Input 20 7" xfId="1063"/>
    <cellStyle name="Input 15 7" xfId="1064"/>
    <cellStyle name="标题 4 2" xfId="1065"/>
    <cellStyle name="千位分隔 3" xfId="1066"/>
    <cellStyle name="差_教师绩效工资测算表（离退休按各地上报数测算）2009年1月1日 2" xfId="1067"/>
    <cellStyle name="好_Book1_2" xfId="1068"/>
    <cellStyle name="好_建行_2015年1季度(重编页码）" xfId="1069"/>
    <cellStyle name="输出 2 6 8" xfId="1070"/>
    <cellStyle name="Input 21 2" xfId="1071"/>
    <cellStyle name="Input 16 2" xfId="1072"/>
    <cellStyle name="好_城建部门 2" xfId="1073"/>
    <cellStyle name="Input 21 3" xfId="1074"/>
    <cellStyle name="Input 16 3" xfId="1075"/>
    <cellStyle name="Input 21 7" xfId="1076"/>
    <cellStyle name="Input 16 7" xfId="1077"/>
    <cellStyle name="标题 5" xfId="1078"/>
    <cellStyle name="好_第一部分：综合全" xfId="1079"/>
    <cellStyle name="Input 22" xfId="1080"/>
    <cellStyle name="Input 17" xfId="1081"/>
    <cellStyle name="差_财政支出对上级的依赖程度_2015年1季度(重编页码） 4" xfId="1082"/>
    <cellStyle name="解释性文本 2 3" xfId="1083"/>
    <cellStyle name="Input 22 2" xfId="1084"/>
    <cellStyle name="Input 17 2" xfId="1085"/>
    <cellStyle name="Input 22 3" xfId="1086"/>
    <cellStyle name="Input 17 3" xfId="1087"/>
    <cellStyle name="Input 23" xfId="1088"/>
    <cellStyle name="Input 18" xfId="1089"/>
    <cellStyle name="解释性文本 2 4" xfId="1090"/>
    <cellStyle name="Input 23 2" xfId="1091"/>
    <cellStyle name="Input 18 2" xfId="1092"/>
    <cellStyle name="Millares [0]_96 Risk" xfId="1093"/>
    <cellStyle name="Input 23 3" xfId="1094"/>
    <cellStyle name="Input 18 3" xfId="1095"/>
    <cellStyle name="Valuta_pldt" xfId="1096"/>
    <cellStyle name="好_县级基础数据_2015年1季度(重编页码）" xfId="1097"/>
    <cellStyle name="Input 23 4" xfId="1098"/>
    <cellStyle name="Input 18 4" xfId="1099"/>
    <cellStyle name="常规 32 2" xfId="1100"/>
    <cellStyle name="Input 23 6" xfId="1101"/>
    <cellStyle name="Input 18 6" xfId="1102"/>
    <cellStyle name="常规 32 3" xfId="1103"/>
    <cellStyle name="Input 23 7" xfId="1104"/>
    <cellStyle name="Input 18 7" xfId="1105"/>
    <cellStyle name="Input 24" xfId="1106"/>
    <cellStyle name="Input 19" xfId="1107"/>
    <cellStyle name="Output 3" xfId="1108"/>
    <cellStyle name="输入 2 6" xfId="1109"/>
    <cellStyle name="Input 19 2" xfId="1110"/>
    <cellStyle name="Output 4" xfId="1111"/>
    <cellStyle name="输入 2 7" xfId="1112"/>
    <cellStyle name="Input 19 3" xfId="1113"/>
    <cellStyle name="Output 5" xfId="1114"/>
    <cellStyle name="输入 2 2 4 2" xfId="1115"/>
    <cellStyle name="输入 2 8" xfId="1116"/>
    <cellStyle name="Input 19 4" xfId="1117"/>
    <cellStyle name="Output 6" xfId="1118"/>
    <cellStyle name="输入 2 2 4 3" xfId="1119"/>
    <cellStyle name="输入 2 9" xfId="1120"/>
    <cellStyle name="Input 19 5" xfId="1121"/>
    <cellStyle name="Output 8" xfId="1122"/>
    <cellStyle name="差_Book1_1" xfId="1123"/>
    <cellStyle name="输入 2 2 4 5" xfId="1124"/>
    <cellStyle name="Input 19 7" xfId="1125"/>
    <cellStyle name="Input 2 3 2" xfId="1126"/>
    <cellStyle name="Input 2 3 4" xfId="1127"/>
    <cellStyle name="Input 2 3 5" xfId="1128"/>
    <cellStyle name="Input 2 3 6" xfId="1129"/>
    <cellStyle name="差_0502通海县" xfId="1130"/>
    <cellStyle name="Input 2 3 7" xfId="1131"/>
    <cellStyle name="好_新增PC" xfId="1132"/>
    <cellStyle name="Input 2 3 8" xfId="1133"/>
    <cellStyle name="Input 2 4" xfId="1134"/>
    <cellStyle name="Input 2 4 2" xfId="1135"/>
    <cellStyle name="差_0605石屏县" xfId="1136"/>
    <cellStyle name="Input 2 4 3" xfId="1137"/>
    <cellStyle name="Input 2 4 4" xfId="1138"/>
    <cellStyle name="Input 2 4 5" xfId="1139"/>
    <cellStyle name="标题1" xfId="1140"/>
    <cellStyle name="Input 2 4 6" xfId="1141"/>
    <cellStyle name="好_00省级(打印)" xfId="1142"/>
    <cellStyle name="Input 2 5" xfId="1143"/>
    <cellStyle name="Input 30" xfId="1144"/>
    <cellStyle name="Input 25" xfId="1145"/>
    <cellStyle name="Input 31" xfId="1146"/>
    <cellStyle name="Input 26" xfId="1147"/>
    <cellStyle name="Input 32" xfId="1148"/>
    <cellStyle name="Input 27" xfId="1149"/>
    <cellStyle name="常规 9 2" xfId="1150"/>
    <cellStyle name="Input 34" xfId="1151"/>
    <cellStyle name="Input 29" xfId="1152"/>
    <cellStyle name="Input 3 3" xfId="1153"/>
    <cellStyle name="输入 2 2 2" xfId="1154"/>
    <cellStyle name="Input 3 4" xfId="1155"/>
    <cellStyle name="差_Book1_县公司" xfId="1156"/>
    <cellStyle name="输入 2 2 3" xfId="1157"/>
    <cellStyle name="Input 3 5" xfId="1158"/>
    <cellStyle name="输入 2 2 4" xfId="1159"/>
    <cellStyle name="PSSpacer" xfId="1160"/>
    <cellStyle name="Input 3 6" xfId="1161"/>
    <cellStyle name="输入 2 2 5" xfId="1162"/>
    <cellStyle name="Input 3 7" xfId="1163"/>
    <cellStyle name="输入 2 2 6" xfId="1164"/>
    <cellStyle name="常规 9 3" xfId="1165"/>
    <cellStyle name="Input 40" xfId="1166"/>
    <cellStyle name="Input 35" xfId="1167"/>
    <cellStyle name="常规 9 4" xfId="1168"/>
    <cellStyle name="Input 41" xfId="1169"/>
    <cellStyle name="Input 36" xfId="1170"/>
    <cellStyle name="小数 3 3 2" xfId="1171"/>
    <cellStyle name="Input 43" xfId="1172"/>
    <cellStyle name="Input 38" xfId="1173"/>
    <cellStyle name="Input 4 3" xfId="1174"/>
    <cellStyle name="输入 2 3 2" xfId="1175"/>
    <cellStyle name="好_2015年1季度(重编页码）" xfId="1176"/>
    <cellStyle name="差_2007年可用财力 2" xfId="1177"/>
    <cellStyle name="Input 4 4" xfId="1178"/>
    <cellStyle name="好_0605石屏县" xfId="1179"/>
    <cellStyle name="输入 2 3 3" xfId="1180"/>
    <cellStyle name="Input 54" xfId="1181"/>
    <cellStyle name="Input 49" xfId="1182"/>
    <cellStyle name="差_05玉溪" xfId="1183"/>
    <cellStyle name="Input 5 7" xfId="1184"/>
    <cellStyle name="输入 2 4 6" xfId="1185"/>
    <cellStyle name="Input 60" xfId="1186"/>
    <cellStyle name="Input 55" xfId="1187"/>
    <cellStyle name="汇总 2 8 2" xfId="1188"/>
    <cellStyle name="霓付_ +Foil &amp; -FOIL &amp; PAPER" xfId="1189"/>
    <cellStyle name="输入 2 2 2 8" xfId="1190"/>
    <cellStyle name="Input 6" xfId="1191"/>
    <cellStyle name="汇总 2 3 2 2" xfId="1192"/>
    <cellStyle name="Output 2 4" xfId="1193"/>
    <cellStyle name="常规 16" xfId="1194"/>
    <cellStyle name="常规 21" xfId="1195"/>
    <cellStyle name="Input 6 5" xfId="1196"/>
    <cellStyle name="输入 2 5 4" xfId="1197"/>
    <cellStyle name="汇总 2 3 2 3" xfId="1198"/>
    <cellStyle name="Output 2 5" xfId="1199"/>
    <cellStyle name="常规 17" xfId="1200"/>
    <cellStyle name="常规 22" xfId="1201"/>
    <cellStyle name="Input 6 6" xfId="1202"/>
    <cellStyle name="输入 2 5 5" xfId="1203"/>
    <cellStyle name="汇总 2 3 2 4" xfId="1204"/>
    <cellStyle name="Output 2 6" xfId="1205"/>
    <cellStyle name="常规 18" xfId="1206"/>
    <cellStyle name="常规 23" xfId="1207"/>
    <cellStyle name="Input 6 7" xfId="1208"/>
    <cellStyle name="输入 2 5 6" xfId="1209"/>
    <cellStyle name="Input 6 8" xfId="1210"/>
    <cellStyle name="输入 2 5 7" xfId="1211"/>
    <cellStyle name="Input 72" xfId="1212"/>
    <cellStyle name="Input 67" xfId="1213"/>
    <cellStyle name="Input 73" xfId="1214"/>
    <cellStyle name="Input 68" xfId="1215"/>
    <cellStyle name="差_云南省2008年中小学教师人数统计表 2" xfId="1216"/>
    <cellStyle name="Input 74" xfId="1217"/>
    <cellStyle name="Input 69" xfId="1218"/>
    <cellStyle name="Tusental_pldt" xfId="1219"/>
    <cellStyle name="差_指标五 4" xfId="1220"/>
    <cellStyle name="Input 7 8" xfId="1221"/>
    <cellStyle name="差_云南省2008年中小学教师人数统计表 3" xfId="1222"/>
    <cellStyle name="Input 75" xfId="1223"/>
    <cellStyle name="差_云南省2008年中小学教师人数统计表 4" xfId="1224"/>
    <cellStyle name="Input 76" xfId="1225"/>
    <cellStyle name="Note" xfId="1226"/>
    <cellStyle name="Input 77" xfId="1227"/>
    <cellStyle name="Input 8 2" xfId="1228"/>
    <cellStyle name="Output 4 2" xfId="1229"/>
    <cellStyle name="Input 8 3" xfId="1230"/>
    <cellStyle name="Output 4 3" xfId="1231"/>
    <cellStyle name="Input 8 4" xfId="1232"/>
    <cellStyle name="Output 4 4" xfId="1233"/>
    <cellStyle name="Input 8 5" xfId="1234"/>
    <cellStyle name="Output 4 5" xfId="1235"/>
    <cellStyle name="Input 8 6" xfId="1236"/>
    <cellStyle name="Input 8 7" xfId="1237"/>
    <cellStyle name="Output 5 3" xfId="1238"/>
    <cellStyle name="Input 9 4" xfId="1239"/>
    <cellStyle name="数字 2" xfId="1240"/>
    <cellStyle name="Output 5 4" xfId="1241"/>
    <cellStyle name="Input 9 5" xfId="1242"/>
    <cellStyle name="数字 3" xfId="1243"/>
    <cellStyle name="Output 5 5" xfId="1244"/>
    <cellStyle name="Input 9 6" xfId="1245"/>
    <cellStyle name="数字 4" xfId="1246"/>
    <cellStyle name="Input Cells" xfId="1247"/>
    <cellStyle name="差_2006年分析表 4" xfId="1248"/>
    <cellStyle name="Linked Cell" xfId="1249"/>
    <cellStyle name="归盒啦_95" xfId="1250"/>
    <cellStyle name="Millares_96 Risk" xfId="1251"/>
    <cellStyle name="Note 8 6" xfId="1252"/>
    <cellStyle name="Milliers [0]_!!!GO" xfId="1253"/>
    <cellStyle name="Moneda [0]_96 Risk" xfId="1254"/>
    <cellStyle name="汇总 2 2 3 2" xfId="1255"/>
    <cellStyle name="no dec" xfId="1256"/>
    <cellStyle name="输出 2 3 2 6" xfId="1257"/>
    <cellStyle name="Non défini" xfId="1258"/>
    <cellStyle name="Norma,_laroux_4_营业在建 (2)_E21" xfId="1259"/>
    <cellStyle name="Normal 2" xfId="1260"/>
    <cellStyle name="差_2009年一般性转移支付标准工资_地方配套按人均增幅控制8.31（调整结案率后）xl" xfId="1261"/>
    <cellStyle name="Normal_!!!GO" xfId="1262"/>
    <cellStyle name="好_历年教师人数" xfId="1263"/>
    <cellStyle name="Note 6 5" xfId="1264"/>
    <cellStyle name="好_2006年分析表_2015年1季度(重编页码） 4" xfId="1265"/>
    <cellStyle name="Pourcentage_pldt" xfId="1266"/>
    <cellStyle name="Note 2" xfId="1267"/>
    <cellStyle name="Note 2 2" xfId="1268"/>
    <cellStyle name="强调文字颜色 6 2 2" xfId="1269"/>
    <cellStyle name="Note 2 2 5" xfId="1270"/>
    <cellStyle name="差_检验表_2015年1季度(重编页码） 3" xfId="1271"/>
    <cellStyle name="强调文字颜色 6 2 3" xfId="1272"/>
    <cellStyle name="Note 2 2 6" xfId="1273"/>
    <cellStyle name="差_检验表_2015年1季度(重编页码） 4" xfId="1274"/>
    <cellStyle name="强调文字颜色 6 2 4" xfId="1275"/>
    <cellStyle name="Note 2 2 7" xfId="1276"/>
    <cellStyle name="Note 2 3" xfId="1277"/>
    <cellStyle name="好_2009年一般性转移支付标准工资_地方配套按人均增幅控制8.30一般预算平均增幅、人均可用财力平均增幅两次控制、社会治安系数调整、案件数调整xl" xfId="1278"/>
    <cellStyle name="Note 2 3 4" xfId="1279"/>
    <cellStyle name="Note 2 3 5" xfId="1280"/>
    <cellStyle name="Note 2 4" xfId="1281"/>
    <cellStyle name="好_检验表（调整后）_2015年1季度(重编页码）" xfId="1282"/>
    <cellStyle name="Note 3" xfId="1283"/>
    <cellStyle name="好_检验表（调整后）_2015年1季度(重编页码） 2" xfId="1284"/>
    <cellStyle name="Note 3 2" xfId="1285"/>
    <cellStyle name="好_检验表（调整后）_2015年1季度(重编页码） 3" xfId="1286"/>
    <cellStyle name="Note 3 3" xfId="1287"/>
    <cellStyle name="好_检验表（调整后）_2015年1季度(重编页码） 4" xfId="1288"/>
    <cellStyle name="差_2007年可用财力_2015年1季度(重编页码）" xfId="1289"/>
    <cellStyle name="Note 3 4" xfId="1290"/>
    <cellStyle name="Note 3 5" xfId="1291"/>
    <cellStyle name="Note 3 6" xfId="1292"/>
    <cellStyle name="Note 3 7" xfId="1293"/>
    <cellStyle name="Note 4 2" xfId="1294"/>
    <cellStyle name="Note 4 3" xfId="1295"/>
    <cellStyle name="Note 4 4" xfId="1296"/>
    <cellStyle name="好_0605石屏县_2015年1季度(重编页码）" xfId="1297"/>
    <cellStyle name="Note 4 5" xfId="1298"/>
    <cellStyle name="Note 4 6" xfId="1299"/>
    <cellStyle name="Note 4 7" xfId="1300"/>
    <cellStyle name="常规 10 2 2" xfId="1301"/>
    <cellStyle name="好_2008年县级公安保障标准落实奖励经费分配测算_2015年1季度(重编页码） 4" xfId="1302"/>
    <cellStyle name="Note 5 2" xfId="1303"/>
    <cellStyle name="常规 10 2 3" xfId="1304"/>
    <cellStyle name="Note 5 3" xfId="1305"/>
    <cellStyle name="Note 5 4" xfId="1306"/>
    <cellStyle name="差_~5676413" xfId="1307"/>
    <cellStyle name="Note 5 5" xfId="1308"/>
    <cellStyle name="标题 4 2 2" xfId="1309"/>
    <cellStyle name="Note 5 8" xfId="1310"/>
    <cellStyle name="Note 6 2" xfId="1311"/>
    <cellStyle name="好_检验表_2015年1季度(重编页码）" xfId="1312"/>
    <cellStyle name="Note 6 3" xfId="1313"/>
    <cellStyle name="好_2006年分析表_2015年1季度(重编页码） 2" xfId="1314"/>
    <cellStyle name="Note 6 4" xfId="1315"/>
    <cellStyle name="好_2006年分析表_2015年1季度(重编页码） 3" xfId="1316"/>
    <cellStyle name="输出 2 3 2 2" xfId="1317"/>
    <cellStyle name="Note 6 6" xfId="1318"/>
    <cellStyle name="输出 2 3 2 3" xfId="1319"/>
    <cellStyle name="Note 6 7" xfId="1320"/>
    <cellStyle name="好_2009年一般性转移支付标准工资_奖励补助测算5.23新" xfId="1321"/>
    <cellStyle name="输出 2 3 2 4" xfId="1322"/>
    <cellStyle name="Note 6 8" xfId="1323"/>
    <cellStyle name="Note 7 2" xfId="1324"/>
    <cellStyle name="差_第一部分：综合全_2015年1季度(重编页码） 3" xfId="1325"/>
    <cellStyle name="好_业务工作量指标_2015年1季度(重编页码）" xfId="1326"/>
    <cellStyle name="Note 7 3" xfId="1327"/>
    <cellStyle name="差_第一部分：综合全_2015年1季度(重编页码） 4" xfId="1328"/>
    <cellStyle name="Note 7 4" xfId="1329"/>
    <cellStyle name="Note 7 5" xfId="1330"/>
    <cellStyle name="差_530623_2006年县级财政报表附表" xfId="1331"/>
    <cellStyle name="PSHeading" xfId="1332"/>
    <cellStyle name="Note 7 6" xfId="1333"/>
    <cellStyle name="Note 7 7" xfId="1334"/>
    <cellStyle name="Note 8 2" xfId="1335"/>
    <cellStyle name="Note 8 3" xfId="1336"/>
    <cellStyle name="Note 8 4" xfId="1337"/>
    <cellStyle name="Percent [2]" xfId="1338"/>
    <cellStyle name="Note 8 5" xfId="1339"/>
    <cellStyle name="Note 8 7" xfId="1340"/>
    <cellStyle name="Note 9 2" xfId="1341"/>
    <cellStyle name="Note 9 3" xfId="1342"/>
    <cellStyle name="超级链接" xfId="1343"/>
    <cellStyle name="Note 9 4" xfId="1344"/>
    <cellStyle name="Note 9 6" xfId="1345"/>
    <cellStyle name="Note 9 7" xfId="1346"/>
    <cellStyle name="Output" xfId="1347"/>
    <cellStyle name="Output 10 3" xfId="1348"/>
    <cellStyle name="Output 10 4" xfId="1349"/>
    <cellStyle name="好_发放前2020年1-2季度移民后扶直补表  -  - 副本" xfId="1350"/>
    <cellStyle name="Output 10 5" xfId="1351"/>
    <cellStyle name="Output 10 6" xfId="1352"/>
    <cellStyle name="Output 10 7" xfId="1353"/>
    <cellStyle name="好_2、土地面积、人口、粮食产量基本情况" xfId="1354"/>
    <cellStyle name="Output 10 8" xfId="1355"/>
    <cellStyle name="Output 3 2 5" xfId="1356"/>
    <cellStyle name="Output 11" xfId="1357"/>
    <cellStyle name="Output 2" xfId="1358"/>
    <cellStyle name="Output 2 3 6" xfId="1359"/>
    <cellStyle name="好_云南省2008年中小学教师人数统计表" xfId="1360"/>
    <cellStyle name="适中 2 3" xfId="1361"/>
    <cellStyle name="差_2009年一般性转移支付标准工资_地方配套按人均增幅控制8.30一般预算平均增幅、人均可用财力平均增幅两次控制、社会治安系数调整、案件数调整xl" xfId="1362"/>
    <cellStyle name="强调文字颜色 3 2 2" xfId="1363"/>
    <cellStyle name="Output 2 3 7" xfId="1364"/>
    <cellStyle name="差_地方配套按人均增幅控制8.30xl" xfId="1365"/>
    <cellStyle name="适中 2 4" xfId="1366"/>
    <cellStyle name="强调文字颜色 3 2 3" xfId="1367"/>
    <cellStyle name="Output 2 4 6" xfId="1368"/>
    <cellStyle name="Output 2 4 7" xfId="1369"/>
    <cellStyle name="PSDec" xfId="1370"/>
    <cellStyle name="差_第一部分：综合全 2" xfId="1371"/>
    <cellStyle name="Output 2 4 8" xfId="1372"/>
    <cellStyle name="好_2007年可用财力_2015年1季度(重编页码）" xfId="1373"/>
    <cellStyle name="Output 3 2 2" xfId="1374"/>
    <cellStyle name="Output 3 2 3" xfId="1375"/>
    <cellStyle name="Output 3 2 6" xfId="1376"/>
    <cellStyle name="Output 3 2 7" xfId="1377"/>
    <cellStyle name="Output 3 2 8" xfId="1378"/>
    <cellStyle name="差_不用软件计算9.1不考虑经费管理评价xl" xfId="1379"/>
    <cellStyle name="Output 5 7" xfId="1380"/>
    <cellStyle name="Output 5 8" xfId="1381"/>
    <cellStyle name="好_教育厅提供义务教育及高中教师人数（2009年1月6日）" xfId="1382"/>
    <cellStyle name="Output 6 3" xfId="1383"/>
    <cellStyle name="差_卫生部门_2015年1季度(重编页码）" xfId="1384"/>
    <cellStyle name="Output 6 4" xfId="1385"/>
    <cellStyle name="Output 6 5" xfId="1386"/>
    <cellStyle name="Output 6 7" xfId="1387"/>
    <cellStyle name="Output 6 8" xfId="1388"/>
    <cellStyle name="Title" xfId="1389"/>
    <cellStyle name="Output 8 5" xfId="1390"/>
    <cellStyle name="Output 9" xfId="1391"/>
    <cellStyle name="差_Book1_2" xfId="1392"/>
    <cellStyle name="好_2009年一般性转移支付标准工资_不用软件计算9.1不考虑经费管理评价xl" xfId="1393"/>
    <cellStyle name="输入 2 2 4 6" xfId="1394"/>
    <cellStyle name="Output 9 3" xfId="1395"/>
    <cellStyle name="Output 9 5" xfId="1396"/>
    <cellStyle name="Output 9 7" xfId="1397"/>
    <cellStyle name="Percent_!!!GO" xfId="1398"/>
    <cellStyle name="常规 2 4" xfId="1399"/>
    <cellStyle name="PSInt" xfId="1400"/>
    <cellStyle name="差_2008年县级公安保障标准落实奖励经费分配测算" xfId="1401"/>
    <cellStyle name="RowLevel_0" xfId="1402"/>
    <cellStyle name="sstot" xfId="1403"/>
    <cellStyle name="t_HVAC Equipment (3)" xfId="1404"/>
    <cellStyle name="Total" xfId="1405"/>
    <cellStyle name="Valuta (0)_pldt" xfId="1406"/>
    <cellStyle name="编号" xfId="1407"/>
    <cellStyle name="好_奖励补助测算5.22测试_2015年1季度(重编页码）" xfId="1408"/>
    <cellStyle name="标题 1 2 3" xfId="1409"/>
    <cellStyle name="差_检验表（调整后）_2015年1季度(重编页码）" xfId="1410"/>
    <cellStyle name="标题 1 2 4" xfId="1411"/>
    <cellStyle name="标题 4 2 3" xfId="1412"/>
    <cellStyle name="标题 4 2 4" xfId="1413"/>
    <cellStyle name="表标题" xfId="1414"/>
    <cellStyle name="部门" xfId="1415"/>
    <cellStyle name="差 2" xfId="1416"/>
    <cellStyle name="差_M03_2015年1季度(重编页码）" xfId="1417"/>
    <cellStyle name="差_发放前2020年1-2季度移民后扶直补表  -  - 副本" xfId="1418"/>
    <cellStyle name="差 2 2" xfId="1419"/>
    <cellStyle name="差_发放前2020年1-2季度移民后扶直补表  -  - 副本 2" xfId="1420"/>
    <cellStyle name="好_财政支出对上级的依赖程度_2015年1季度(重编页码）" xfId="1421"/>
    <cellStyle name="差 2 3" xfId="1422"/>
    <cellStyle name="差_发放前2020年1-2季度移民后扶直补表  -  - 副本 3" xfId="1423"/>
    <cellStyle name="差 2 4" xfId="1424"/>
    <cellStyle name="差_发放前2020年1-2季度移民后扶直补表  -  - 副本 4" xfId="1425"/>
    <cellStyle name="差_~4190974" xfId="1426"/>
    <cellStyle name="差_~4190974_2015年1季度(重编页码）" xfId="1427"/>
    <cellStyle name="差_00省级(打印)_2015年1季度(重编页码）" xfId="1428"/>
    <cellStyle name="差_00省级(定稿)" xfId="1429"/>
    <cellStyle name="差_00省级(定稿)_2015年1季度(重编页码）" xfId="1430"/>
    <cellStyle name="差_2、土地面积、人口、粮食产量基本情况" xfId="1431"/>
    <cellStyle name="差_05玉溪_2015年1季度(重编页码）" xfId="1432"/>
    <cellStyle name="好_城建部门" xfId="1433"/>
    <cellStyle name="差_1110洱源县" xfId="1434"/>
    <cellStyle name="小数 2 3 3" xfId="1435"/>
    <cellStyle name="差_1110洱源县_2015年1季度(重编页码）" xfId="1436"/>
    <cellStyle name="差_11大理" xfId="1437"/>
    <cellStyle name="输出 2 4 2" xfId="1438"/>
    <cellStyle name="差_2、土地面积、人口、粮食产量基本情况_2015年1季度(重编页码）" xfId="1439"/>
    <cellStyle name="差_2006年分析表" xfId="1440"/>
    <cellStyle name="差_2006年分析表 3" xfId="1441"/>
    <cellStyle name="数字 3 2 5" xfId="1442"/>
    <cellStyle name="差_2006年分析表_2015年1季度(重编页码） 3" xfId="1443"/>
    <cellStyle name="数字 3 2 6" xfId="1444"/>
    <cellStyle name="差_2006年分析表_2015年1季度(重编页码） 4" xfId="1445"/>
    <cellStyle name="差_2006年基础数据_2015年1季度(重编页码）" xfId="1446"/>
    <cellStyle name="数字 2 3 8" xfId="1447"/>
    <cellStyle name="差_2006年水利统计指标统计表" xfId="1448"/>
    <cellStyle name="差_2006年在职人员情况_2015年1季度(重编页码）" xfId="1449"/>
    <cellStyle name="差_2007年可用财力" xfId="1450"/>
    <cellStyle name="差_2007年可用财力_2015年1季度(重编页码） 3" xfId="1451"/>
    <cellStyle name="后继超链接" xfId="1452"/>
    <cellStyle name="差_2007年可用财力_2015年1季度(重编页码） 4" xfId="1453"/>
    <cellStyle name="差_2007年人员分部门统计表" xfId="1454"/>
    <cellStyle name="差_2007年人员分部门统计表_2015年1季度(重编页码）" xfId="1455"/>
    <cellStyle name="好_文体广播部门 3" xfId="1456"/>
    <cellStyle name="差_2008年县级公安保障标准落实奖励经费分配测算 2" xfId="1457"/>
    <cellStyle name="差_2008年县级公安保障标准落实奖励经费分配测算 3" xfId="1458"/>
    <cellStyle name="差_2008年县级公安保障标准落实奖励经费分配测算 4" xfId="1459"/>
    <cellStyle name="差_2008云南省分县市中小学教职工统计表（教育厅提供）" xfId="1460"/>
    <cellStyle name="差_2009年一般性转移支付标准工资" xfId="1461"/>
    <cellStyle name="差_2009年一般性转移支付标准工资_~4190974" xfId="1462"/>
    <cellStyle name="差_2009年一般性转移支付标准工资_~4190974_2015年1季度(重编页码）" xfId="1463"/>
    <cellStyle name="差_2009年一般性转移支付标准工资_~5676413" xfId="1464"/>
    <cellStyle name="差_2009年一般性转移支付标准工资_~5676413_2015年1季度(重编页码）" xfId="1465"/>
    <cellStyle name="差_2009年一般性转移支付标准工资_2015年1季度(重编页码）" xfId="1466"/>
    <cellStyle name="差_2009年一般性转移支付标准工资_不用软件计算9.1不考虑经费管理评价xl" xfId="1467"/>
    <cellStyle name="差_2009年一般性转移支付标准工资_不用软件计算9.1不考虑经费管理评价xl_2015年1季度(重编页码）" xfId="1468"/>
    <cellStyle name="差_2009年一般性转移支付标准工资_地方配套按人均增幅控制8.30xl" xfId="1469"/>
    <cellStyle name="输出 2 7 4" xfId="1470"/>
    <cellStyle name="差_2009年一般性转移支付标准工资_地方配套按人均增幅控制8.30xl_2015年1季度(重编页码）" xfId="1471"/>
    <cellStyle name="好_云南省2008年中小学教师人数统计表_2015年1季度(重编页码）" xfId="1472"/>
    <cellStyle name="差_2009年一般性转移支付标准工资_地方配套按人均增幅控制8.30一般预算平均增幅、人均可用财力平均增幅两次控制、社会治安系数调整、案件数调整xl_2015年1季度(重编页码）" xfId="1473"/>
    <cellStyle name="差_检验表（调整后） 4" xfId="1474"/>
    <cellStyle name="差_2009年一般性转移支付标准工资_地方配套按人均增幅控制8.31（调整结案率后）xl_2015年1季度(重编页码）" xfId="1475"/>
    <cellStyle name="强调文字颜色 4 2 3" xfId="1476"/>
    <cellStyle name="差_2009年一般性转移支付标准工资_奖励补助测算5.22测试" xfId="1477"/>
    <cellStyle name="差_2009年一般性转移支付标准工资_奖励补助测算5.22测试_2015年1季度(重编页码）" xfId="1478"/>
    <cellStyle name="汇总 2 9" xfId="1479"/>
    <cellStyle name="小数 6" xfId="1480"/>
    <cellStyle name="差_2009年一般性转移支付标准工资_奖励补助测算5.23新" xfId="1481"/>
    <cellStyle name="差_2009年一般性转移支付标准工资_奖励补助测算5.23新_2015年1季度(重编页码）" xfId="1482"/>
    <cellStyle name="差_2009年一般性转移支付标准工资_奖励补助测算5.24冯铸" xfId="1483"/>
    <cellStyle name="差_2009年一般性转移支付标准工资_奖励补助测算5.24冯铸_2015年1季度(重编页码）" xfId="1484"/>
    <cellStyle name="好_丽江汇总 2" xfId="1485"/>
    <cellStyle name="输出 2 5" xfId="1486"/>
    <cellStyle name="差_2009年一般性转移支付标准工资_奖励补助测算7.23" xfId="1487"/>
    <cellStyle name="差_M01-2(州市补助收入)_2015年1季度(重编页码）" xfId="1488"/>
    <cellStyle name="差_2009年一般性转移支付标准工资_奖励补助测算7.23_2015年1季度(重编页码）" xfId="1489"/>
    <cellStyle name="差_2009年一般性转移支付标准工资_奖励补助测算7.25 (version 1) (version 1)" xfId="1490"/>
    <cellStyle name="差_2009年一般性转移支付标准工资_奖励补助测算7.25 (version 1) (version 1)_2015年1季度(重编页码）" xfId="1491"/>
    <cellStyle name="差_2011年桂阳县第一批项目计划表（最终）" xfId="1492"/>
    <cellStyle name="差_530623_2006年县级财政报表附表_2015年1季度(重编页码）" xfId="1493"/>
    <cellStyle name="输出 2 4 3" xfId="1494"/>
    <cellStyle name="差_530629_2006年县级财政报表附表" xfId="1495"/>
    <cellStyle name="差_530629_2006年县级财政报表附表_2015年1季度(重编页码）" xfId="1496"/>
    <cellStyle name="注释 2 8 7" xfId="1497"/>
    <cellStyle name="差_5334_2006年迪庆县级财政报表附表" xfId="1498"/>
    <cellStyle name="差_Book1" xfId="1499"/>
    <cellStyle name="好_地方配套按人均增幅控制8.31（调整结案率后）xl" xfId="1500"/>
    <cellStyle name="差_Book1_1_2015年1季度(重编页码）" xfId="1501"/>
    <cellStyle name="差_Book1_2_2015年1季度(重编页码）" xfId="1502"/>
    <cellStyle name="好_2009年一般性转移支付标准工资_不用软件计算9.1不考虑经费管理评价xl_2015年1季度(重编页码）" xfId="1503"/>
    <cellStyle name="注释 2 9 5" xfId="1504"/>
    <cellStyle name="差_Book1_县公司_2015年1季度(重编页码）" xfId="1505"/>
    <cellStyle name="差_Book1_银行账户情况表_2010年12月_2015年1季度(重编页码）" xfId="1506"/>
    <cellStyle name="汇总 2 3 6" xfId="1507"/>
    <cellStyle name="差_Book2_2015年1季度(重编页码）" xfId="1508"/>
    <cellStyle name="差_M01-2(州市补助收入)" xfId="1509"/>
    <cellStyle name="差_第一部分：综合全_2015年1季度(重编页码）" xfId="1510"/>
    <cellStyle name="差_M03" xfId="1511"/>
    <cellStyle name="差_教师绩效工资测算表（离退休按各地上报数测算）2009年1月1日_2015年1季度(重编页码） 3" xfId="1512"/>
    <cellStyle name="差_不用软件计算9.1不考虑经费管理评价xl_2015年1季度(重编页码）" xfId="1513"/>
    <cellStyle name="常规 11" xfId="1514"/>
    <cellStyle name="差_财政供养人员" xfId="1515"/>
    <cellStyle name="差_财政支出对上级的依赖程度" xfId="1516"/>
    <cellStyle name="差_县公司_2015年1季度(重编页码）" xfId="1517"/>
    <cellStyle name="差_财政支出对上级的依赖程度 2" xfId="1518"/>
    <cellStyle name="差_财政支出对上级的依赖程度 3" xfId="1519"/>
    <cellStyle name="差_财政支出对上级的依赖程度 4" xfId="1520"/>
    <cellStyle name="差_财政支出对上级的依赖程度_2015年1季度(重编页码）" xfId="1521"/>
    <cellStyle name="差_城建部门" xfId="1522"/>
    <cellStyle name="差_城建部门 2" xfId="1523"/>
    <cellStyle name="差_城建部门 3" xfId="1524"/>
    <cellStyle name="差_城建部门 4" xfId="1525"/>
    <cellStyle name="差_城建部门_2015年1季度(重编页码）" xfId="1526"/>
    <cellStyle name="差_城建部门_2015年1季度(重编页码） 2" xfId="1527"/>
    <cellStyle name="差_城建部门_2015年1季度(重编页码） 3" xfId="1528"/>
    <cellStyle name="差_城建部门_2015年1季度(重编页码） 4" xfId="1529"/>
    <cellStyle name="差_地方配套按人均增幅控制8.30一般预算平均增幅、人均可用财力平均增幅两次控制、社会治安系数调整、案件数调整xl_2015年1季度(重编页码）" xfId="1530"/>
    <cellStyle name="差_地方配套按人均增幅控制8.31（调整结案率后）xl" xfId="1531"/>
    <cellStyle name="汇总 2 9 5" xfId="1532"/>
    <cellStyle name="差_第五部分(才淼、饶永宏）_2015年1季度(重编页码）" xfId="1533"/>
    <cellStyle name="差_第一部分：综合全" xfId="1534"/>
    <cellStyle name="差_第一部分：综合全 3" xfId="1535"/>
    <cellStyle name="差_第一部分：综合全 4" xfId="1536"/>
    <cellStyle name="差_第一部分：综合全_2015年1季度(重编页码） 2" xfId="1537"/>
    <cellStyle name="差_高中教师人数（教育厅1.6日提供）" xfId="1538"/>
    <cellStyle name="差_高中教师人数（教育厅1.6日提供）_2015年1季度(重编页码）" xfId="1539"/>
    <cellStyle name="千位_ 方正PC" xfId="1540"/>
    <cellStyle name="差_汇总" xfId="1541"/>
    <cellStyle name="差_汇总_2015年1季度(重编页码）" xfId="1542"/>
    <cellStyle name="分级显示行_1_13区汇总" xfId="1543"/>
    <cellStyle name="差_汇总-县级财政报表附表" xfId="1544"/>
    <cellStyle name="差_汇总-县级财政报表附表_2015年1季度(重编页码）" xfId="1545"/>
    <cellStyle name="好_县公司" xfId="1546"/>
    <cellStyle name="差_基础数据分析" xfId="1547"/>
    <cellStyle name="差_检验表（调整后） 2" xfId="1548"/>
    <cellStyle name="好_县级公安机关公用经费标准奖励测算方案（定稿）" xfId="1549"/>
    <cellStyle name="差_检验表（调整后） 3" xfId="1550"/>
    <cellStyle name="差_检验表（调整后）_2015年1季度(重编页码） 2" xfId="1551"/>
    <cellStyle name="计算 2 5 2" xfId="1552"/>
    <cellStyle name="差_检验表（调整后）_2015年1季度(重编页码） 3" xfId="1553"/>
    <cellStyle name="差_检验表_2015年1季度(重编页码）" xfId="1554"/>
    <cellStyle name="差_建行_2015年1季度(重编页码）" xfId="1555"/>
    <cellStyle name="差_奖励补助测算5.23新_2015年1季度(重编页码）" xfId="1556"/>
    <cellStyle name="汇总 2 5 2" xfId="1557"/>
    <cellStyle name="小数 2 2" xfId="1558"/>
    <cellStyle name="差_奖励补助测算5.24冯铸_2015年1季度(重编页码）" xfId="1559"/>
    <cellStyle name="差_奖励补助测算7.23" xfId="1560"/>
    <cellStyle name="差_奖励补助测算7.23_2015年1季度(重编页码）" xfId="1561"/>
    <cellStyle name="好_县级基础数据 3" xfId="1562"/>
    <cellStyle name="差_奖励补助测算7.25" xfId="1563"/>
    <cellStyle name="烹拳 [0]_ +Foil &amp; -FOIL &amp; PAPER" xfId="1564"/>
    <cellStyle name="差_奖励补助测算7.25 (version 1) (version 1)_2015年1季度(重编页码）" xfId="1565"/>
    <cellStyle name="差_奖励补助测算7.25_2015年1季度(重编页码）" xfId="1566"/>
    <cellStyle name="差_教师绩效工资测算表（离退休按各地上报数测算）2009年1月1日 3" xfId="1567"/>
    <cellStyle name="差_教师绩效工资测算表（离退休按各地上报数测算）2009年1月1日 4" xfId="1568"/>
    <cellStyle name="差_教师绩效工资测算表（离退休按各地上报数测算）2009年1月1日_2015年1季度(重编页码） 2" xfId="1569"/>
    <cellStyle name="差_教师绩效工资测算表（离退休按各地上报数测算）2009年1月1日_2015年1季度(重编页码） 4" xfId="1570"/>
    <cellStyle name="差_教育厅提供义务教育及高中教师人数（2009年1月6日）_2015年1季度(重编页码）" xfId="1571"/>
    <cellStyle name="差_历年教师人数" xfId="1572"/>
    <cellStyle name="好_2006年全省财力计算表（中央、决算）_2015年1季度(重编页码）" xfId="1573"/>
    <cellStyle name="差_历年教师人数 2" xfId="1574"/>
    <cellStyle name="差_历年教师人数 3" xfId="1575"/>
    <cellStyle name="差_历年教师人数 4" xfId="1576"/>
    <cellStyle name="差_历年教师人数_2015年1季度(重编页码）" xfId="1577"/>
    <cellStyle name="差_历年教师人数_2015年1季度(重编页码） 2" xfId="1578"/>
    <cellStyle name="差_历年教师人数_2015年1季度(重编页码） 3" xfId="1579"/>
    <cellStyle name="差_历年教师人数_2015年1季度(重编页码） 4" xfId="1580"/>
    <cellStyle name="差_丽江汇总" xfId="1581"/>
    <cellStyle name="汇总 2 6 7" xfId="1582"/>
    <cellStyle name="小数 3 7" xfId="1583"/>
    <cellStyle name="差_丽江汇总 2" xfId="1584"/>
    <cellStyle name="汇总 2 6 8" xfId="1585"/>
    <cellStyle name="小数 3 8" xfId="1586"/>
    <cellStyle name="差_丽江汇总 3" xfId="1587"/>
    <cellStyle name="差_丽江汇总 4" xfId="1588"/>
    <cellStyle name="好_云南农村义务教育统计表" xfId="1589"/>
    <cellStyle name="差_丽江汇总_2015年1季度(重编页码）" xfId="1590"/>
    <cellStyle name="差_三季度－表二_2015年1季度(重编页码）" xfId="1591"/>
    <cellStyle name="差_上报集团公司机构信息（表1）" xfId="1592"/>
    <cellStyle name="差_上报集团公司机构信息（表1）_2015年1季度(重编页码）" xfId="1593"/>
    <cellStyle name="差_卫生部门" xfId="1594"/>
    <cellStyle name="链接单元格 2 2" xfId="1595"/>
    <cellStyle name="差_文体广播部门 2" xfId="1596"/>
    <cellStyle name="差_文体广播部门 3" xfId="1597"/>
    <cellStyle name="差_文体广播部门 4" xfId="1598"/>
    <cellStyle name="好_530629_2006年县级财政报表附表_2015年1季度(重编页码）" xfId="1599"/>
    <cellStyle name="差_文体广播部门_2015年1季度(重编页码）" xfId="1600"/>
    <cellStyle name="好_教师绩效工资测算表（离退休按各地上报数测算）2009年1月1日 4" xfId="1601"/>
    <cellStyle name="差_文体广播部门_2015年1季度(重编页码） 2" xfId="1602"/>
    <cellStyle name="常规 12 2" xfId="1603"/>
    <cellStyle name="差_文体广播部门_2015年1季度(重编页码） 3" xfId="1604"/>
    <cellStyle name="差_下半年禁毒办案经费分配2544.3万元" xfId="1605"/>
    <cellStyle name="差_下半年禁毒办案经费分配2544.3万元 2" xfId="1606"/>
    <cellStyle name="差_下半年禁毒办案经费分配2544.3万元 3" xfId="1607"/>
    <cellStyle name="好_2006年在职人员情况" xfId="1608"/>
    <cellStyle name="差_下半年禁毒办案经费分配2544.3万元 4" xfId="1609"/>
    <cellStyle name="差_下半年禁毒办案经费分配2544.3万元_2015年1季度(重编页码）" xfId="1610"/>
    <cellStyle name="差_下半年禁毒办案经费分配2544.3万元_2015年1季度(重编页码） 2" xfId="1611"/>
    <cellStyle name="差_下半年禁毒办案经费分配2544.3万元_2015年1季度(重编页码） 3" xfId="1612"/>
    <cellStyle name="差_下半年禁毒办案经费分配2544.3万元_2015年1季度(重编页码） 4" xfId="1613"/>
    <cellStyle name="汇总 2 2 2 6" xfId="1614"/>
    <cellStyle name="差_下半年禁吸戒毒经费1000万元" xfId="1615"/>
    <cellStyle name="差_下半年禁吸戒毒经费1000万元_2015年1季度(重编页码）" xfId="1616"/>
    <cellStyle name="差_县公司" xfId="1617"/>
    <cellStyle name="差_县级公安机关公用经费标准奖励测算方案（定稿）" xfId="1618"/>
    <cellStyle name="输出 2 10 6" xfId="1619"/>
    <cellStyle name="差_县级公安机关公用经费标准奖励测算方案（定稿）_2015年1季度(重编页码）" xfId="1620"/>
    <cellStyle name="差_县级基础数据" xfId="1621"/>
    <cellStyle name="差_县级基础数据 2" xfId="1622"/>
    <cellStyle name="好_历年教师人数_2015年1季度(重编页码） 2" xfId="1623"/>
    <cellStyle name="差_县级基础数据 3" xfId="1624"/>
    <cellStyle name="好_历年教师人数_2015年1季度(重编页码） 3" xfId="1625"/>
    <cellStyle name="差_县级基础数据 4" xfId="1626"/>
    <cellStyle name="差_县级基础数据_2015年1季度(重编页码）" xfId="1627"/>
    <cellStyle name="差_县级基础数据_2015年1季度(重编页码） 4" xfId="1628"/>
    <cellStyle name="差_业务工作量指标" xfId="1629"/>
    <cellStyle name="差_业务工作量指标_2015年1季度(重编页码）" xfId="1630"/>
    <cellStyle name="输入 2 2 3 2" xfId="1631"/>
    <cellStyle name="差_义务教育阶段教职工人数（教育厅提供最终）" xfId="1632"/>
    <cellStyle name="输入 2 3 8" xfId="1633"/>
    <cellStyle name="好_教师绩效工资测算表（离退休按各地上报数测算）2009年1月1日 3" xfId="1634"/>
    <cellStyle name="差_义务教育阶段教职工人数（教育厅提供最终）_2015年1季度(重编页码）" xfId="1635"/>
    <cellStyle name="差_银行账户情况表_2010年12月" xfId="1636"/>
    <cellStyle name="差_银行账户情况表_2010年12月_2015年1季度(重编页码）" xfId="1637"/>
    <cellStyle name="差_云南农村义务教育统计表" xfId="1638"/>
    <cellStyle name="常规 2 9 4" xfId="1639"/>
    <cellStyle name="差_云南省2008年中小学教师人数统计表" xfId="1640"/>
    <cellStyle name="差_云南省2008年中小学教师人数统计表_2015年1季度(重编页码）" xfId="1641"/>
    <cellStyle name="好_指标五" xfId="1642"/>
    <cellStyle name="货币 2" xfId="1643"/>
    <cellStyle name="差_云南省2008年中小学教职工情况（教育厅提供20090101加工整理）" xfId="1644"/>
    <cellStyle name="好_指标五_2015年1季度(重编页码）" xfId="1645"/>
    <cellStyle name="差_云南省2008年中小学教职工情况（教育厅提供20090101加工整理）_2015年1季度(重编页码）" xfId="1646"/>
    <cellStyle name="差_云南省2008年转移支付测算——州市本级考核部分及政策性测算" xfId="1647"/>
    <cellStyle name="差_云南水利电力有限公司_2015年1季度(重编页码）" xfId="1648"/>
    <cellStyle name="差_指标四" xfId="1649"/>
    <cellStyle name="差_指标五" xfId="1650"/>
    <cellStyle name="好_奖励补助测算5.23新" xfId="1651"/>
    <cellStyle name="差_指标五_2015年1季度(重编页码） 2" xfId="1652"/>
    <cellStyle name="差_指标五_2015年1季度(重编页码） 3" xfId="1653"/>
    <cellStyle name="差_指标五_2015年1季度(重编页码） 4" xfId="1654"/>
    <cellStyle name="常规 10_2017年3、4季度移民后扶直补表" xfId="1655"/>
    <cellStyle name="输出 2 10 8" xfId="1656"/>
    <cellStyle name="常规 11 2" xfId="1657"/>
    <cellStyle name="常规 11 3" xfId="1658"/>
    <cellStyle name="常规 12" xfId="1659"/>
    <cellStyle name="常规 13" xfId="1660"/>
    <cellStyle name="汇总 2 3 2 5" xfId="1661"/>
    <cellStyle name="常规 19" xfId="1662"/>
    <cellStyle name="常规 24" xfId="1663"/>
    <cellStyle name="常规 2" xfId="1664"/>
    <cellStyle name="常规 2 10" xfId="1665"/>
    <cellStyle name="常规 2 2" xfId="1666"/>
    <cellStyle name="常规 2 2 2" xfId="1667"/>
    <cellStyle name="输出 2 3 4" xfId="1668"/>
    <cellStyle name="计算 2 4 7" xfId="1669"/>
    <cellStyle name="常规 2 2_1、2季度直补" xfId="1670"/>
    <cellStyle name="计算 2 2 4 5" xfId="1671"/>
    <cellStyle name="常规 2 3" xfId="1672"/>
    <cellStyle name="常规 2 5" xfId="1673"/>
    <cellStyle name="常规 2 7" xfId="1674"/>
    <cellStyle name="常规 2 8" xfId="1675"/>
    <cellStyle name="输入 2" xfId="1676"/>
    <cellStyle name="常规 2 9" xfId="1677"/>
    <cellStyle name="常规 2 9 2" xfId="1678"/>
    <cellStyle name="常规 2 9 3" xfId="1679"/>
    <cellStyle name="常规 2_02-2008决算报表格式" xfId="1680"/>
    <cellStyle name="汇总 2 3 2 6" xfId="1681"/>
    <cellStyle name="常规 25" xfId="1682"/>
    <cellStyle name="汇总 2 3 2 7" xfId="1683"/>
    <cellStyle name="常规 26" xfId="1684"/>
    <cellStyle name="汇总 2 3 2 8" xfId="1685"/>
    <cellStyle name="常规 27" xfId="1686"/>
    <cellStyle name="常规 32" xfId="1687"/>
    <cellStyle name="数字 3 3 2" xfId="1688"/>
    <cellStyle name="常规 3" xfId="1689"/>
    <cellStyle name="常规 34" xfId="1690"/>
    <cellStyle name="好_530623_2006年县级财政报表附表_2015年1季度(重编页码）" xfId="1691"/>
    <cellStyle name="常规 34 2" xfId="1692"/>
    <cellStyle name="常规 34 3" xfId="1693"/>
    <cellStyle name="数字 3 3 3" xfId="1694"/>
    <cellStyle name="常规 4" xfId="1695"/>
    <cellStyle name="数字 3 3 4" xfId="1696"/>
    <cellStyle name="常规 5" xfId="1697"/>
    <cellStyle name="数字 3 3 5" xfId="1698"/>
    <cellStyle name="常规 6" xfId="1699"/>
    <cellStyle name="数字 3 3 6" xfId="1700"/>
    <cellStyle name="常规 7" xfId="1701"/>
    <cellStyle name="数字 3 3 7" xfId="1702"/>
    <cellStyle name="常规 8" xfId="1703"/>
    <cellStyle name="常规 9" xfId="1704"/>
    <cellStyle name="好_指标五 3" xfId="1705"/>
    <cellStyle name="常规 9 2 2" xfId="1706"/>
    <cellStyle name="好_指标五 4" xfId="1707"/>
    <cellStyle name="常规 9 2 3" xfId="1708"/>
    <cellStyle name="好_奖励补助测算5.24冯铸_2015年1季度(重编页码）" xfId="1709"/>
    <cellStyle name="常规_2017年全县移民后扶直补账号明细表" xfId="1710"/>
    <cellStyle name="好 2 2" xfId="1711"/>
    <cellStyle name="一般_SGV" xfId="1712"/>
    <cellStyle name="好 2 4" xfId="1713"/>
    <cellStyle name="好_2007年检察院案件数" xfId="1714"/>
    <cellStyle name="好_~4190974" xfId="1715"/>
    <cellStyle name="好_2007年检察院案件数_2015年1季度(重编页码）" xfId="1716"/>
    <cellStyle name="好_~4190974_2015年1季度(重编页码）" xfId="1717"/>
    <cellStyle name="好_~5676413" xfId="1718"/>
    <cellStyle name="好_高中教师人数（教育厅1.6日提供）" xfId="1719"/>
    <cellStyle name="好_银行账户情况表_2010年12月" xfId="1720"/>
    <cellStyle name="汇总 2 5 5" xfId="1721"/>
    <cellStyle name="好_00省级(打印)_2015年1季度(重编页码）" xfId="1722"/>
    <cellStyle name="好_00省级(定稿)" xfId="1723"/>
    <cellStyle name="好_00省级(定稿)_2015年1季度(重编页码）" xfId="1724"/>
    <cellStyle name="数字 3 2 2" xfId="1725"/>
    <cellStyle name="好_03昭通" xfId="1726"/>
    <cellStyle name="好_03昭通_2015年1季度(重编页码）" xfId="1727"/>
    <cellStyle name="好_1110洱源县" xfId="1728"/>
    <cellStyle name="好_11大理" xfId="1729"/>
    <cellStyle name="好_2006年分析表_2015年1季度(重编页码）" xfId="1730"/>
    <cellStyle name="好_Book1_县公司_2015年1季度(重编页码）" xfId="1731"/>
    <cellStyle name="好_2006年基础数据" xfId="1732"/>
    <cellStyle name="好_2006年全省财力计算表（中央、决算）" xfId="1733"/>
    <cellStyle name="好_2006年水利统计指标统计表" xfId="1734"/>
    <cellStyle name="好_2006年水利统计指标统计表_2015年1季度(重编页码）" xfId="1735"/>
    <cellStyle name="好_2006年在职人员情况_2015年1季度(重编页码）" xfId="1736"/>
    <cellStyle name="好_教师绩效工资测算表（离退休按各地上报数测算）2009年1月1日_2015年1季度(重编页码）" xfId="1737"/>
    <cellStyle name="好_2007年可用财力" xfId="1738"/>
    <cellStyle name="好_教师绩效工资测算表（离退休按各地上报数测算）2009年1月1日_2015年1季度(重编页码） 2" xfId="1739"/>
    <cellStyle name="计算 2 2 3 8" xfId="1740"/>
    <cellStyle name="好_2007年可用财力 2" xfId="1741"/>
    <cellStyle name="好_教师绩效工资测算表（离退休按各地上报数测算）2009年1月1日_2015年1季度(重编页码） 3" xfId="1742"/>
    <cellStyle name="好_2007年可用财力 3" xfId="1743"/>
    <cellStyle name="好_教师绩效工资测算表（离退休按各地上报数测算）2009年1月1日_2015年1季度(重编页码） 4" xfId="1744"/>
    <cellStyle name="好_2007年可用财力 4" xfId="1745"/>
    <cellStyle name="好_2007年可用财力_2015年1季度(重编页码） 2" xfId="1746"/>
    <cellStyle name="好_2007年可用财力_2015年1季度(重编页码） 3" xfId="1747"/>
    <cellStyle name="好_2007年可用财力_2015年1季度(重编页码） 4" xfId="1748"/>
    <cellStyle name="好_2007年人员分部门统计表_2015年1季度(重编页码）" xfId="1749"/>
    <cellStyle name="㼿㼿㼿㼿㼿㼿" xfId="1750"/>
    <cellStyle name="好_2007年政法部门业务指标" xfId="1751"/>
    <cellStyle name="好_2008年县级公安保障标准落实奖励经费分配测算" xfId="1752"/>
    <cellStyle name="好_2008年县级公安保障标准落实奖励经费分配测算 2" xfId="1753"/>
    <cellStyle name="好_2008年县级公安保障标准落实奖励经费分配测算 3" xfId="1754"/>
    <cellStyle name="好_2008年县级公安保障标准落实奖励经费分配测算 4" xfId="1755"/>
    <cellStyle name="好_2008年县级公安保障标准落实奖励经费分配测算_2015年1季度(重编页码）" xfId="1756"/>
    <cellStyle name="好_2008年县级公安保障标准落实奖励经费分配测算_2015年1季度(重编页码） 2" xfId="1757"/>
    <cellStyle name="好_2008年县级公安保障标准落实奖励经费分配测算_2015年1季度(重编页码） 3" xfId="1758"/>
    <cellStyle name="好_2008云南省分县市中小学教职工统计表（教育厅提供）" xfId="1759"/>
    <cellStyle name="好_检验表（调整后） 4" xfId="1760"/>
    <cellStyle name="好_下半年禁毒办案经费分配2544.3万元_2015年1季度(重编页码）" xfId="1761"/>
    <cellStyle name="好_2009年一般性转移支付标准工资" xfId="1762"/>
    <cellStyle name="好_2009年一般性转移支付标准工资_2015年1季度(重编页码）" xfId="1763"/>
    <cellStyle name="好_2009年一般性转移支付标准工资_地方配套按人均增幅控制8.30xl" xfId="1764"/>
    <cellStyle name="汇总 2 2 4 3" xfId="1765"/>
    <cellStyle name="注释 2 6 6" xfId="1766"/>
    <cellStyle name="好_2009年一般性转移支付标准工资_地方配套按人均增幅控制8.30xl_2015年1季度(重编页码）" xfId="1767"/>
    <cellStyle name="计算 2 2" xfId="1768"/>
    <cellStyle name="好_卫生部门" xfId="1769"/>
    <cellStyle name="好_2009年一般性转移支付标准工资_地方配套按人均增幅控制8.30一般预算平均增幅、人均可用财力平均增幅两次控制、社会治安系数调整、案件数调整xl_2015年1季度(重编页码）" xfId="1770"/>
    <cellStyle name="好_2009年一般性转移支付标准工资_奖励补助测算5.22测试" xfId="1771"/>
    <cellStyle name="好_2009年一般性转移支付标准工资_奖励补助测算5.24冯铸" xfId="1772"/>
    <cellStyle name="好_2009年一般性转移支付标准工资_奖励补助测算5.24冯铸_2015年1季度(重编页码）" xfId="1773"/>
    <cellStyle name="好_2009年一般性转移支付标准工资_奖励补助测算7.23_2015年1季度(重编页码）" xfId="1774"/>
    <cellStyle name="好_2009年一般性转移支付标准工资_奖励补助测算7.25" xfId="1775"/>
    <cellStyle name="好_2009年一般性转移支付标准工资_奖励补助测算7.25 (version 1) (version 1)" xfId="1776"/>
    <cellStyle name="好_2009年一般性转移支付标准工资_奖励补助测算7.25 (version 1) (version 1)_2015年1季度(重编页码）" xfId="1777"/>
    <cellStyle name="好_2009年一般性转移支付标准工资_奖励补助测算7.25_2015年1季度(重编页码）" xfId="1778"/>
    <cellStyle name="好_530623_2006年县级财政报表附表" xfId="1779"/>
    <cellStyle name="好_5334_2006年迪庆县级财政报表附表" xfId="1780"/>
    <cellStyle name="好_5334_2006年迪庆县级财政报表附表_2015年1季度(重编页码）" xfId="1781"/>
    <cellStyle name="好_Book1" xfId="1782"/>
    <cellStyle name="注释 2 2 2 3" xfId="1783"/>
    <cellStyle name="好_Book1_1_2015年1季度(重编页码）" xfId="1784"/>
    <cellStyle name="好_丽江汇总_2015年1季度(重编页码） 2" xfId="1785"/>
    <cellStyle name="好_Book1_2_2015年1季度(重编页码）" xfId="1786"/>
    <cellStyle name="数字 3 6" xfId="1787"/>
    <cellStyle name="好_Book1_银行账户情况表_2010年12月" xfId="1788"/>
    <cellStyle name="好_Book1_银行账户情况表_2010年12月_2015年1季度(重编页码）" xfId="1789"/>
    <cellStyle name="好_Book2" xfId="1790"/>
    <cellStyle name="强调文字颜色 6 2" xfId="1791"/>
    <cellStyle name="强调文字颜色 5 2" xfId="1792"/>
    <cellStyle name="好_Book2_2015年1季度(重编页码）" xfId="1793"/>
    <cellStyle name="好_M03" xfId="1794"/>
    <cellStyle name="数字 4 8" xfId="1795"/>
    <cellStyle name="好_M03_2015年1季度(重编页码）" xfId="1796"/>
    <cellStyle name="好_不用软件计算9.1不考虑经费管理评价xl" xfId="1797"/>
    <cellStyle name="好_不用软件计算9.1不考虑经费管理评价xl_2015年1季度(重编页码）" xfId="1798"/>
    <cellStyle name="好_财政供养人员" xfId="1799"/>
    <cellStyle name="好_财政供养人员_2015年1季度(重编页码）" xfId="1800"/>
    <cellStyle name="好_财政支出对上级的依赖程度" xfId="1801"/>
    <cellStyle name="好_财政支出对上级的依赖程度 4" xfId="1802"/>
    <cellStyle name="好_城建部门_2015年1季度(重编页码）" xfId="1803"/>
    <cellStyle name="好_指标五_2015年1季度(重编页码） 3" xfId="1804"/>
    <cellStyle name="好_地方配套按人均增幅控制8.30xl" xfId="1805"/>
    <cellStyle name="好_地方配套按人均增幅控制8.30xl_2015年1季度(重编页码）" xfId="1806"/>
    <cellStyle name="好_地方配套按人均增幅控制8.30一般预算平均增幅、人均可用财力平均增幅两次控制、社会治安系数调整、案件数调整xl" xfId="1807"/>
    <cellStyle name="好_地方配套按人均增幅控制8.31（调整结案率后）xl_2015年1季度(重编页码）" xfId="1808"/>
    <cellStyle name="汇总 2 10 5" xfId="1809"/>
    <cellStyle name="好_第五部分(才淼、饶永宏）" xfId="1810"/>
    <cellStyle name="好_第五部分(才淼、饶永宏）_2015年1季度(重编页码）" xfId="1811"/>
    <cellStyle name="好_第一部分：综合全 2" xfId="1812"/>
    <cellStyle name="好_第一部分：综合全 3" xfId="1813"/>
    <cellStyle name="输入 2 2 2 2" xfId="1814"/>
    <cellStyle name="好_第一部分：综合全 4" xfId="1815"/>
    <cellStyle name="好_第一部分：综合全_2015年1季度(重编页码）" xfId="1816"/>
    <cellStyle name="好_第一部分：综合全_2015年1季度(重编页码） 2" xfId="1817"/>
    <cellStyle name="好_历年教师人数 4" xfId="1818"/>
    <cellStyle name="好_第一部分：综合全_2015年1季度(重编页码） 3" xfId="1819"/>
    <cellStyle name="好_第一部分：综合全_2015年1季度(重编页码） 4" xfId="1820"/>
    <cellStyle name="好_发放前2020年1-2季度移民后扶直补表  -  - 副本 2" xfId="1821"/>
    <cellStyle name="好_发放前2020年1-2季度移民后扶直补表  -  - 副本 3" xfId="1822"/>
    <cellStyle name="好_发放前2020年1-2季度移民后扶直补表  -  - 副本 4" xfId="1823"/>
    <cellStyle name="好_汇总_2015年1季度(重编页码）" xfId="1824"/>
    <cellStyle name="输出 2 3 3" xfId="1825"/>
    <cellStyle name="好_基础数据分析_2015年1季度(重编页码）" xfId="1826"/>
    <cellStyle name="好_检验表 2" xfId="1827"/>
    <cellStyle name="好_检验表 3" xfId="1828"/>
    <cellStyle name="好_检验表（调整后） 2" xfId="1829"/>
    <cellStyle name="好_检验表（调整后） 3" xfId="1830"/>
    <cellStyle name="好_检验表_2015年1季度(重编页码） 2" xfId="1831"/>
    <cellStyle name="好_检验表_2015年1季度(重编页码） 3" xfId="1832"/>
    <cellStyle name="好_检验表_2015年1季度(重编页码） 4" xfId="1833"/>
    <cellStyle name="好_奖励补助测算5.22测试" xfId="1834"/>
    <cellStyle name="好_奖励补助测算5.24冯铸" xfId="1835"/>
    <cellStyle name="好_奖励补助测算7.23" xfId="1836"/>
    <cellStyle name="好_奖励补助测算7.23_2015年1季度(重编页码）" xfId="1837"/>
    <cellStyle name="好_奖励补助测算7.25 (version 1) (version 1)" xfId="1838"/>
    <cellStyle name="计算 2 4 5" xfId="1839"/>
    <cellStyle name="计算 2 2 4 3" xfId="1840"/>
    <cellStyle name="好_历年教师人数 2" xfId="1841"/>
    <cellStyle name="好_历年教师人数 3" xfId="1842"/>
    <cellStyle name="好_历年教师人数_2015年1季度(重编页码）" xfId="1843"/>
    <cellStyle name="好_历年教师人数_2015年1季度(重编页码） 4" xfId="1844"/>
    <cellStyle name="好_丽江汇总 3" xfId="1845"/>
    <cellStyle name="输出 2 6" xfId="1846"/>
    <cellStyle name="好_丽江汇总 4" xfId="1847"/>
    <cellStyle name="输出 2 7" xfId="1848"/>
    <cellStyle name="好_丽江汇总_2015年1季度(重编页码）" xfId="1849"/>
    <cellStyle name="注释 2 2 2 4" xfId="1850"/>
    <cellStyle name="好_丽江汇总_2015年1季度(重编页码） 3" xfId="1851"/>
    <cellStyle name="好_三季度－表二" xfId="1852"/>
    <cellStyle name="汇总 2 4 3" xfId="1853"/>
    <cellStyle name="好_上报集团公司机构信息（表1）_2015年1季度(重编页码）" xfId="1854"/>
    <cellStyle name="好_卫生部门_2015年1季度(重编页码）" xfId="1855"/>
    <cellStyle name="好_文体广播部门" xfId="1856"/>
    <cellStyle name="好_文体广播部门 2" xfId="1857"/>
    <cellStyle name="好_文体广播部门 4" xfId="1858"/>
    <cellStyle name="好_下半年禁毒办案经费分配2544.3万元_2015年1季度(重编页码） 2" xfId="1859"/>
    <cellStyle name="好_下半年禁毒办案经费分配2544.3万元_2015年1季度(重编页码） 3" xfId="1860"/>
    <cellStyle name="好_下半年禁毒办案经费分配2544.3万元_2015年1季度(重编页码） 4" xfId="1861"/>
    <cellStyle name="好_下半年禁吸戒毒经费1000万元" xfId="1862"/>
    <cellStyle name="好_县级基础数据" xfId="1863"/>
    <cellStyle name="好_县级基础数据 4" xfId="1864"/>
    <cellStyle name="好_县级基础数据_2015年1季度(重编页码） 2" xfId="1865"/>
    <cellStyle name="好_县级基础数据_2015年1季度(重编页码） 3" xfId="1866"/>
    <cellStyle name="好_义务教育阶段教职工人数（教育厅提供最终）" xfId="1867"/>
    <cellStyle name="汇总 2 2 3 7" xfId="1868"/>
    <cellStyle name="好_义务教育阶段教职工人数（教育厅提供最终）_2015年1季度(重编页码）" xfId="1869"/>
    <cellStyle name="好_云南农村义务教育统计表_2015年1季度(重编页码）" xfId="1870"/>
    <cellStyle name="好_云南省2008年中小学教师人数统计表 4" xfId="1871"/>
    <cellStyle name="好_云南省2008年中小学教师人数统计表_2015年1季度(重编页码） 2" xfId="1872"/>
    <cellStyle name="好_云南省2008年中小学教师人数统计表_2015年1季度(重编页码） 3" xfId="1873"/>
    <cellStyle name="好_云南省2008年中小学教师人数统计表_2015年1季度(重编页码） 4" xfId="1874"/>
    <cellStyle name="注释 2 2 3 4" xfId="1875"/>
    <cellStyle name="好_云南省2008年中小学教职工情况（教育厅提供20090101加工整理）" xfId="1876"/>
    <cellStyle name="好_云南省2008年中小学教职工情况（教育厅提供20090101加工整理）_2015年1季度(重编页码）" xfId="1877"/>
    <cellStyle name="输出 2 10" xfId="1878"/>
    <cellStyle name="好_云南省2008年转移支付测算——州市本级考核部分及政策性测算" xfId="1879"/>
    <cellStyle name="好_云南省2008年转移支付测算——州市本级考核部分及政策性测算_2015年1季度(重编页码）" xfId="1880"/>
    <cellStyle name="好_云南水利电力有限公司" xfId="1881"/>
    <cellStyle name="好_云南水利电力有限公司_2015年1季度(重编页码）" xfId="1882"/>
    <cellStyle name="好_指标四_2015年1季度(重编页码）" xfId="1883"/>
    <cellStyle name="好_指标五 2" xfId="1884"/>
    <cellStyle name="货币 2 2" xfId="1885"/>
    <cellStyle name="好_指标五_2015年1季度(重编页码） 4" xfId="1886"/>
    <cellStyle name="后继超级链接" xfId="1887"/>
    <cellStyle name="汇总 2" xfId="1888"/>
    <cellStyle name="汇总 2 10 2" xfId="1889"/>
    <cellStyle name="汇总 2 10 3" xfId="1890"/>
    <cellStyle name="汇总 2 10 4" xfId="1891"/>
    <cellStyle name="汇总 2 10 6" xfId="1892"/>
    <cellStyle name="汇总 2 10 7" xfId="1893"/>
    <cellStyle name="汇总 2 12" xfId="1894"/>
    <cellStyle name="汇总 2 13" xfId="1895"/>
    <cellStyle name="汇总 2 2" xfId="1896"/>
    <cellStyle name="汇总 2 2 2" xfId="1897"/>
    <cellStyle name="汇总 2 2 2 2" xfId="1898"/>
    <cellStyle name="汇总 2 2 2 3" xfId="1899"/>
    <cellStyle name="汇总 2 2 2 4" xfId="1900"/>
    <cellStyle name="汇总 2 2 2 5" xfId="1901"/>
    <cellStyle name="汇总 2 2 2 7" xfId="1902"/>
    <cellStyle name="汇总 2 2 3" xfId="1903"/>
    <cellStyle name="汇总 2 2 3 3" xfId="1904"/>
    <cellStyle name="汇总 2 2 3 4" xfId="1905"/>
    <cellStyle name="汇总 2 2 3 5" xfId="1906"/>
    <cellStyle name="汇总 2 2 3 6" xfId="1907"/>
    <cellStyle name="注释 2 7 2" xfId="1908"/>
    <cellStyle name="汇总 2 2 3 8" xfId="1909"/>
    <cellStyle name="汇总 2 2 4" xfId="1910"/>
    <cellStyle name="汇总 2 2 4 2" xfId="1911"/>
    <cellStyle name="汇总 2 2 4 4" xfId="1912"/>
    <cellStyle name="汇总 2 2 4 5" xfId="1913"/>
    <cellStyle name="汇总 2 2 4 6" xfId="1914"/>
    <cellStyle name="汇总 2 2 4 7" xfId="1915"/>
    <cellStyle name="注释 2 8 2" xfId="1916"/>
    <cellStyle name="汇总 2 2 4 8" xfId="1917"/>
    <cellStyle name="汇总 2 2 5" xfId="1918"/>
    <cellStyle name="检查单元格 2" xfId="1919"/>
    <cellStyle name="汇总 2 3" xfId="1920"/>
    <cellStyle name="检查单元格 2 2" xfId="1921"/>
    <cellStyle name="汇总 2 3 2" xfId="1922"/>
    <cellStyle name="检查单元格 2 3" xfId="1923"/>
    <cellStyle name="汇总 2 3 3" xfId="1924"/>
    <cellStyle name="检查单元格 2 4" xfId="1925"/>
    <cellStyle name="汇总 2 3 4" xfId="1926"/>
    <cellStyle name="汇总 2 3 5" xfId="1927"/>
    <cellStyle name="汇总 2 3 7" xfId="1928"/>
    <cellStyle name="汇总 2 4" xfId="1929"/>
    <cellStyle name="汇总 2 4 2" xfId="1930"/>
    <cellStyle name="汇总 2 4 4" xfId="1931"/>
    <cellStyle name="千位分隔[0] 2" xfId="1932"/>
    <cellStyle name="汇总 2 4 5" xfId="1933"/>
    <cellStyle name="汇总 2 4 6" xfId="1934"/>
    <cellStyle name="汇总 2 4 7" xfId="1935"/>
    <cellStyle name="汇总 2 5" xfId="1936"/>
    <cellStyle name="汇总 2 5 3" xfId="1937"/>
    <cellStyle name="汇总 2 5 4" xfId="1938"/>
    <cellStyle name="汇总 2 5 6" xfId="1939"/>
    <cellStyle name="汇总 2 5 7" xfId="1940"/>
    <cellStyle name="汇总 2 6" xfId="1941"/>
    <cellStyle name="汇总 2 6 2" xfId="1942"/>
    <cellStyle name="汇总 2 6 3" xfId="1943"/>
    <cellStyle name="汇总 2 7" xfId="1944"/>
    <cellStyle name="汇总 2 8" xfId="1945"/>
    <cellStyle name="汇总 2 9 2" xfId="1946"/>
    <cellStyle name="汇总 2 9 4" xfId="1947"/>
    <cellStyle name="汇总 2 9 6" xfId="1948"/>
    <cellStyle name="汇总 2 9 7" xfId="1949"/>
    <cellStyle name="貨幣 [0]_SGV" xfId="1950"/>
    <cellStyle name="貨幣_SGV" xfId="1951"/>
    <cellStyle name="计算 2 2 2" xfId="1952"/>
    <cellStyle name="计算 2 2 2 8" xfId="1953"/>
    <cellStyle name="计算 2 4 4" xfId="1954"/>
    <cellStyle name="计算 2 2 4 2" xfId="1955"/>
    <cellStyle name="计算 2 4 6" xfId="1956"/>
    <cellStyle name="计算 2 2 4 4" xfId="1957"/>
    <cellStyle name="计算 2 2 4 6" xfId="1958"/>
    <cellStyle name="昗弨_Pacific Region P&amp;L" xfId="1959"/>
    <cellStyle name="计算 2 2 4 7" xfId="1960"/>
    <cellStyle name="注释 2 6 7" xfId="1961"/>
    <cellStyle name="计算 2 3" xfId="1962"/>
    <cellStyle name="计算 2 3 2" xfId="1963"/>
    <cellStyle name="注释 2 6 8" xfId="1964"/>
    <cellStyle name="计算 2 4" xfId="1965"/>
    <cellStyle name="计算 2 4 2" xfId="1966"/>
    <cellStyle name="计算 2 4 3" xfId="1967"/>
    <cellStyle name="计算 2 5" xfId="1968"/>
    <cellStyle name="普通_ 白土" xfId="1969"/>
    <cellStyle name="计算 2 6" xfId="1970"/>
    <cellStyle name="计算 2 7" xfId="1971"/>
    <cellStyle name="计算 2 9" xfId="1972"/>
    <cellStyle name="解释性文本 2" xfId="1973"/>
    <cellStyle name="借出原因" xfId="1974"/>
    <cellStyle name="链接单元格 2" xfId="1975"/>
    <cellStyle name="链接单元格 2 3" xfId="1976"/>
    <cellStyle name="链接单元格 2 4" xfId="1977"/>
    <cellStyle name="霓付 [0]_ +Foil &amp; -FOIL &amp; PAPER" xfId="1978"/>
    <cellStyle name="烹拳_ +Foil &amp; -FOIL &amp; PAPER" xfId="1979"/>
    <cellStyle name="千位[0]_ 方正PC" xfId="1980"/>
    <cellStyle name="千位分隔 2" xfId="1981"/>
    <cellStyle name="强调 1" xfId="1982"/>
    <cellStyle name="强调 2" xfId="1983"/>
    <cellStyle name="强调 3" xfId="1984"/>
    <cellStyle name="强调文字颜色 1 2" xfId="1985"/>
    <cellStyle name="强调文字颜色 1 2 2" xfId="1986"/>
    <cellStyle name="强调文字颜色 1 2 3" xfId="1987"/>
    <cellStyle name="强调文字颜色 1 2 4" xfId="1988"/>
    <cellStyle name="强调文字颜色 2 2" xfId="1989"/>
    <cellStyle name="强调文字颜色 3 2" xfId="1990"/>
    <cellStyle name="强调文字颜色 4 2 2" xfId="1991"/>
    <cellStyle name="强调文字颜色 4 2 4" xfId="1992"/>
    <cellStyle name="强调文字颜色 5 2 4" xfId="1993"/>
    <cellStyle name="适中 2" xfId="1994"/>
    <cellStyle name="输出 2 10 2" xfId="1995"/>
    <cellStyle name="输出 2 10 3" xfId="1996"/>
    <cellStyle name="输出 2 10 4" xfId="1997"/>
    <cellStyle name="输出 2 10 5" xfId="1998"/>
    <cellStyle name="输出 2 10 7" xfId="1999"/>
    <cellStyle name="输出 2 11" xfId="2000"/>
    <cellStyle name="输出 2 12" xfId="2001"/>
    <cellStyle name="输出 2 13" xfId="2002"/>
    <cellStyle name="输出 2 2" xfId="2003"/>
    <cellStyle name="输出 2 2 2" xfId="2004"/>
    <cellStyle name="输出 2 2 2 2" xfId="2005"/>
    <cellStyle name="输出 2 2 2 3" xfId="2006"/>
    <cellStyle name="输出 2 2 2 4" xfId="2007"/>
    <cellStyle name="输出 2 7 2" xfId="2008"/>
    <cellStyle name="输出 2 2 2 5" xfId="2009"/>
    <cellStyle name="输出 2 2 3" xfId="2010"/>
    <cellStyle name="输出 2 2 3 2" xfId="2011"/>
    <cellStyle name="输出 2 2 3 3" xfId="2012"/>
    <cellStyle name="输出 2 2 3 4" xfId="2013"/>
    <cellStyle name="输出 2 8 2" xfId="2014"/>
    <cellStyle name="输出 2 2 3 5" xfId="2015"/>
    <cellStyle name="输出 2 8 3" xfId="2016"/>
    <cellStyle name="输出 2 2 3 6" xfId="2017"/>
    <cellStyle name="输出 2 8 5" xfId="2018"/>
    <cellStyle name="输出 2 2 3 8" xfId="2019"/>
    <cellStyle name="输出 2 2 4" xfId="2020"/>
    <cellStyle name="输出 2 2 4 2" xfId="2021"/>
    <cellStyle name="输出 2 2 4 3" xfId="2022"/>
    <cellStyle name="输出 2 2 4 4" xfId="2023"/>
    <cellStyle name="输出 2 9 2" xfId="2024"/>
    <cellStyle name="输出 2 2 4 5" xfId="2025"/>
    <cellStyle name="输出 2 9 3" xfId="2026"/>
    <cellStyle name="输出 2 2 4 6" xfId="2027"/>
    <cellStyle name="输出 2 9 4" xfId="2028"/>
    <cellStyle name="输入 2 2" xfId="2029"/>
    <cellStyle name="输出 2 2 4 7" xfId="2030"/>
    <cellStyle name="输出 2 9 5" xfId="2031"/>
    <cellStyle name="输入 2 3" xfId="2032"/>
    <cellStyle name="输出 2 2 4 8" xfId="2033"/>
    <cellStyle name="输出 2 3" xfId="2034"/>
    <cellStyle name="输出 2 3 2" xfId="2035"/>
    <cellStyle name="输出 2 3 2 5" xfId="2036"/>
    <cellStyle name="输出 2 3 2 7" xfId="2037"/>
    <cellStyle name="输出 2 4" xfId="2038"/>
    <cellStyle name="输出 2 4 4" xfId="2039"/>
    <cellStyle name="输出 2 4 5" xfId="2040"/>
    <cellStyle name="输出 2 5 2" xfId="2041"/>
    <cellStyle name="输出 2 5 3" xfId="2042"/>
    <cellStyle name="输出 2 5 4" xfId="2043"/>
    <cellStyle name="输出 2 5 5" xfId="2044"/>
    <cellStyle name="输出 2 5 6" xfId="2045"/>
    <cellStyle name="输出 2 5 7" xfId="2046"/>
    <cellStyle name="输出 2 6 2" xfId="2047"/>
    <cellStyle name="输出 2 6 3" xfId="2048"/>
    <cellStyle name="输出 2 6 4" xfId="2049"/>
    <cellStyle name="输出 2 7 3" xfId="2050"/>
    <cellStyle name="输出 2 7 5" xfId="2051"/>
    <cellStyle name="输出 2 7 6" xfId="2052"/>
    <cellStyle name="输出 2 7 7" xfId="2053"/>
    <cellStyle name="输出 2 8 6" xfId="2054"/>
    <cellStyle name="输出 2 8 7" xfId="2055"/>
    <cellStyle name="输出 2 9" xfId="2056"/>
    <cellStyle name="输出 2 9 6" xfId="2057"/>
    <cellStyle name="输入 2 4" xfId="2058"/>
    <cellStyle name="输出 2 9 7" xfId="2059"/>
    <cellStyle name="输入 2 5" xfId="2060"/>
    <cellStyle name="输入 2 2 2 3" xfId="2061"/>
    <cellStyle name="输入 2 2 3 4" xfId="2062"/>
    <cellStyle name="输入 2 2 3 5" xfId="2063"/>
    <cellStyle name="输入 2 2 3 6" xfId="2064"/>
    <cellStyle name="输入 2 2 3 7" xfId="2065"/>
    <cellStyle name="输入 2 2 3 8" xfId="2066"/>
    <cellStyle name="输入 2 2 4 7" xfId="2067"/>
    <cellStyle name="数量" xfId="2068"/>
    <cellStyle name="数字" xfId="2069"/>
    <cellStyle name="数字 2 2 2" xfId="2070"/>
    <cellStyle name="数字 2 2 3" xfId="2071"/>
    <cellStyle name="数字 2 2 4" xfId="2072"/>
    <cellStyle name="数字 2 2 5" xfId="2073"/>
    <cellStyle name="数字 2 2 6" xfId="2074"/>
    <cellStyle name="数字 2 2 7" xfId="2075"/>
    <cellStyle name="数字 2 3 2" xfId="2076"/>
    <cellStyle name="数字 2 3 3" xfId="2077"/>
    <cellStyle name="数字 2 3 4" xfId="2078"/>
    <cellStyle name="数字 2 3 5" xfId="2079"/>
    <cellStyle name="数字 2 3 6" xfId="2080"/>
    <cellStyle name="数字 2 3 7" xfId="2081"/>
    <cellStyle name="数字 2 4 2" xfId="2082"/>
    <cellStyle name="数字 2 4 3" xfId="2083"/>
    <cellStyle name="数字 2 4 4" xfId="2084"/>
    <cellStyle name="数字 2 4 5" xfId="2085"/>
    <cellStyle name="数字 2 4 6" xfId="2086"/>
    <cellStyle name="数字 2 4 7" xfId="2087"/>
    <cellStyle name="数字 2 4 8" xfId="2088"/>
    <cellStyle name="数字 2 6" xfId="2089"/>
    <cellStyle name="数字 3 2 7" xfId="2090"/>
    <cellStyle name="寘嬫愗傝_Region Orders (2)" xfId="2091"/>
    <cellStyle name="数字 3 4 2" xfId="2092"/>
    <cellStyle name="数字 3 4 3" xfId="2093"/>
    <cellStyle name="数字 3 4 4" xfId="2094"/>
    <cellStyle name="数字 3 4 5" xfId="2095"/>
    <cellStyle name="数字 3 4 6" xfId="2096"/>
    <cellStyle name="数字 3 4 7" xfId="2097"/>
    <cellStyle name="数字 3 4 8" xfId="2098"/>
    <cellStyle name="数字 3 5" xfId="2099"/>
    <cellStyle name="数字 3 7" xfId="2100"/>
    <cellStyle name="数字 3 8" xfId="2101"/>
    <cellStyle name="数字 4 5" xfId="2102"/>
    <cellStyle name="数字 4 6" xfId="2103"/>
    <cellStyle name="数字 4 7" xfId="2104"/>
    <cellStyle name="注释 2 5 7" xfId="2105"/>
    <cellStyle name="数字 5 4" xfId="2106"/>
    <cellStyle name="注释 2 5 8" xfId="2107"/>
    <cellStyle name="数字 5 5" xfId="2108"/>
    <cellStyle name="数字 5 6" xfId="2109"/>
    <cellStyle name="数字 6" xfId="2110"/>
    <cellStyle name="㼿㼿㼿㼿㼿㼿㼿㼿㼿㼿㼿?" xfId="2111"/>
    <cellStyle name="未定义" xfId="2112"/>
    <cellStyle name="小数" xfId="2113"/>
    <cellStyle name="小数 2" xfId="2114"/>
    <cellStyle name="小数 2 2 2" xfId="2115"/>
    <cellStyle name="小数 2 2 3" xfId="2116"/>
    <cellStyle name="小数 2 2 4" xfId="2117"/>
    <cellStyle name="小数 2 2 5" xfId="2118"/>
    <cellStyle name="小数 2 2 6" xfId="2119"/>
    <cellStyle name="小数 2 2 7" xfId="2120"/>
    <cellStyle name="小数 2 3" xfId="2121"/>
    <cellStyle name="小数 2 3 2" xfId="2122"/>
    <cellStyle name="小数 2 3 4" xfId="2123"/>
    <cellStyle name="小数 2 3 5" xfId="2124"/>
    <cellStyle name="小数 2 3 6" xfId="2125"/>
    <cellStyle name="小数 2 3 7" xfId="2126"/>
    <cellStyle name="小数 2 3 8" xfId="2127"/>
    <cellStyle name="小数 2 4" xfId="2128"/>
    <cellStyle name="小数 2 4 3" xfId="2129"/>
    <cellStyle name="小数 2 4 4" xfId="2130"/>
    <cellStyle name="小数 2 4 5" xfId="2131"/>
    <cellStyle name="小数 2 4 6" xfId="2132"/>
    <cellStyle name="小数 2 4 7" xfId="2133"/>
    <cellStyle name="小数 2 5" xfId="2134"/>
    <cellStyle name="小数 2 6" xfId="2135"/>
    <cellStyle name="小数 3" xfId="2136"/>
    <cellStyle name="小数 3 2" xfId="2137"/>
    <cellStyle name="小数 3 2 2" xfId="2138"/>
    <cellStyle name="小数 3 2 3" xfId="2139"/>
    <cellStyle name="小数 3 2 4" xfId="2140"/>
    <cellStyle name="小数 3 2 5" xfId="2141"/>
    <cellStyle name="小数 3 2 6" xfId="2142"/>
    <cellStyle name="小数 3 2 7" xfId="2143"/>
    <cellStyle name="小数 3 3" xfId="2144"/>
    <cellStyle name="小数 3 4" xfId="2145"/>
    <cellStyle name="小数 3 4 2" xfId="2146"/>
    <cellStyle name="小数 3 4 4" xfId="2147"/>
    <cellStyle name="小数 3 4 5" xfId="2148"/>
    <cellStyle name="小数 3 4 6" xfId="2149"/>
    <cellStyle name="小数 3 4 7" xfId="2150"/>
    <cellStyle name="小数 3 4 8" xfId="2151"/>
    <cellStyle name="小数 3 5" xfId="2152"/>
    <cellStyle name="小数 3 6" xfId="2153"/>
    <cellStyle name="小数 4" xfId="2154"/>
    <cellStyle name="小数 4 7" xfId="2155"/>
    <cellStyle name="小数 4 8" xfId="2156"/>
    <cellStyle name="小数 5" xfId="2157"/>
    <cellStyle name="小数 5 2" xfId="2158"/>
    <cellStyle name="样式 1" xfId="2159"/>
    <cellStyle name="寘嬫愗傝 [0.00]_Region Orders (2)" xfId="2160"/>
    <cellStyle name="注释 2" xfId="2161"/>
    <cellStyle name="注释 2 10" xfId="2162"/>
    <cellStyle name="注释 2 10 3" xfId="2163"/>
    <cellStyle name="注释 2 10 4" xfId="2164"/>
    <cellStyle name="注释 2 10 5" xfId="2165"/>
    <cellStyle name="注释 2 10 6" xfId="2166"/>
    <cellStyle name="注释 2 11" xfId="2167"/>
    <cellStyle name="注释 2 2" xfId="2168"/>
    <cellStyle name="注释 2 2 2" xfId="2169"/>
    <cellStyle name="注释 2 2 2 2" xfId="2170"/>
    <cellStyle name="注释 2 2 2 6" xfId="2171"/>
    <cellStyle name="注释 2 2 2 7" xfId="2172"/>
    <cellStyle name="注释 2 2 3" xfId="2173"/>
    <cellStyle name="注释 2 2 3 2" xfId="2174"/>
    <cellStyle name="注释 2 2 3 3" xfId="2175"/>
    <cellStyle name="注释 2 2 3 6" xfId="2176"/>
    <cellStyle name="注释 2 2 3 7" xfId="2177"/>
    <cellStyle name="注释 2 2 4" xfId="2178"/>
    <cellStyle name="注释 2 2 4 2" xfId="2179"/>
    <cellStyle name="注释 2 2 4 3" xfId="2180"/>
    <cellStyle name="注释 2 2 4 4" xfId="2181"/>
    <cellStyle name="注释 2 2 4 5" xfId="2182"/>
    <cellStyle name="注释 2 2 4 6" xfId="2183"/>
    <cellStyle name="注释 2 2 4 7" xfId="2184"/>
    <cellStyle name="注释 2 2 4 8" xfId="2185"/>
    <cellStyle name="注释 2 3" xfId="2186"/>
    <cellStyle name="注释 2 3 2" xfId="2187"/>
    <cellStyle name="注释 2 3 3" xfId="2188"/>
    <cellStyle name="注释 2 3 4" xfId="2189"/>
    <cellStyle name="注释 2 4" xfId="2190"/>
    <cellStyle name="注释 2 4 2" xfId="2191"/>
    <cellStyle name="注释 2 4 3" xfId="2192"/>
    <cellStyle name="注释 2 4 4" xfId="2193"/>
    <cellStyle name="注释 2 5" xfId="2194"/>
    <cellStyle name="注释 2 5 2" xfId="2195"/>
    <cellStyle name="注释 2 5 3" xfId="2196"/>
    <cellStyle name="注释 2 5 4" xfId="2197"/>
    <cellStyle name="注释 2 6 2" xfId="2198"/>
    <cellStyle name="注释 2 6 3" xfId="2199"/>
    <cellStyle name="注释 2 6 4" xfId="2200"/>
    <cellStyle name="注释 2 6 5" xfId="2201"/>
    <cellStyle name="注释 2 7" xfId="2202"/>
    <cellStyle name="注释 2 7 3" xfId="2203"/>
    <cellStyle name="注释 2 7 4" xfId="2204"/>
    <cellStyle name="注释 2 7 5" xfId="2205"/>
    <cellStyle name="注释 2 7 6" xfId="2206"/>
    <cellStyle name="注释 2 7 7" xfId="2207"/>
    <cellStyle name="注释 2 8" xfId="2208"/>
    <cellStyle name="注释 2 8 3" xfId="2209"/>
    <cellStyle name="注释 2 8 4" xfId="2210"/>
    <cellStyle name="注释 2 8 5" xfId="2211"/>
    <cellStyle name="注释 2 8 6" xfId="2212"/>
    <cellStyle name="注释 2 9" xfId="2213"/>
    <cellStyle name="注释 2 9 2" xfId="2214"/>
    <cellStyle name="注释 2 9 3" xfId="2215"/>
    <cellStyle name="注释 2 9 4" xfId="2216"/>
    <cellStyle name="注释 2 9 6" xfId="2217"/>
    <cellStyle name="注释 2 9 7" xfId="2218"/>
    <cellStyle name="콤마_BOILER-CO1" xfId="2219"/>
    <cellStyle name="통화 [0]_BOILER-CO1" xfId="2220"/>
    <cellStyle name="표준_0N-HANDLING " xfId="2221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30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" Type="http://schemas.openxmlformats.org/officeDocument/2006/relationships/externalLink" Target="externalLinks/externalLink19.xml"/><Relationship Id="rId22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7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5.xml"/><Relationship Id="rId18" Type="http://schemas.openxmlformats.org/officeDocument/2006/relationships/externalLink" Target="externalLinks/externalLink14.xml"/><Relationship Id="rId17" Type="http://schemas.openxmlformats.org/officeDocument/2006/relationships/externalLink" Target="externalLinks/externalLink13.xml"/><Relationship Id="rId16" Type="http://schemas.openxmlformats.org/officeDocument/2006/relationships/externalLink" Target="externalLinks/externalLink12.xml"/><Relationship Id="rId15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10.xml"/><Relationship Id="rId13" Type="http://schemas.openxmlformats.org/officeDocument/2006/relationships/externalLink" Target="externalLinks/externalLink9.xml"/><Relationship Id="rId12" Type="http://schemas.openxmlformats.org/officeDocument/2006/relationships/externalLink" Target="externalLinks/externalLink8.xml"/><Relationship Id="rId11" Type="http://schemas.openxmlformats.org/officeDocument/2006/relationships/externalLink" Target="externalLinks/externalLink7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Tch518888\Files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823;&#27921;&#28525;\&#20449;&#24687;&#37319;&#38598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Tch518888\Files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823;&#27921;&#28525;\&#20449;&#24687;&#37319;&#38598;\DOCUME~1\zq\LOCALS~1\Temp\&#36130;&#25919;&#20379;&#20859;&#20154;&#21592;&#20449;&#24687;&#34920;\&#25945;&#32946;\&#27896;&#27700;&#22235;&#2001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Tch518888\Files\DOCUME~1\zq\LOCALS~1\Temp\&#36130;&#25919;&#20379;&#20859;&#20154;&#21592;&#20449;&#24687;&#34920;\&#25945;&#32946;\&#27896;&#27700;&#22235;&#20013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823;&#27921;&#28525;\&#20449;&#24687;&#37319;&#3859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Tch518888\Files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823;&#27921;&#28525;\&#20449;&#24687;&#37319;&#38598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B15" sqref="B15"/>
    </sheetView>
  </sheetViews>
  <sheetFormatPr defaultColWidth="9" defaultRowHeight="14.25" outlineLevelRow="7" outlineLevelCol="4"/>
  <cols>
    <col min="1" max="1" width="17.75" customWidth="1"/>
    <col min="2" max="3" width="17.75" style="340" customWidth="1"/>
    <col min="4" max="4" width="25.375" style="341" customWidth="1"/>
  </cols>
  <sheetData>
    <row r="1" ht="48.75" customHeight="1"/>
    <row r="2" ht="28.5" customHeight="1" spans="1:4">
      <c r="A2" s="342" t="s">
        <v>0</v>
      </c>
      <c r="B2" s="342"/>
      <c r="C2" s="342"/>
      <c r="D2" s="342"/>
    </row>
    <row r="3" ht="24" customHeight="1" spans="1:4">
      <c r="A3" s="343" t="s">
        <v>1</v>
      </c>
      <c r="B3" s="343"/>
      <c r="C3" s="343"/>
      <c r="D3" s="343"/>
    </row>
    <row r="4" ht="34.5" customHeight="1" spans="1:4">
      <c r="A4" s="344" t="s">
        <v>2</v>
      </c>
      <c r="B4" s="344" t="s">
        <v>3</v>
      </c>
      <c r="C4" s="345" t="s">
        <v>4</v>
      </c>
      <c r="D4" s="346" t="s">
        <v>5</v>
      </c>
    </row>
    <row r="5" ht="34.5" customHeight="1" spans="1:4">
      <c r="A5" s="344" t="s">
        <v>6</v>
      </c>
      <c r="B5" s="347">
        <v>22</v>
      </c>
      <c r="C5" s="347">
        <f>SUM(卢峰镇!K4)</f>
        <v>4649</v>
      </c>
      <c r="D5" s="348" t="s">
        <v>7</v>
      </c>
    </row>
    <row r="6" s="339" customFormat="1" ht="33" customHeight="1" spans="1:5">
      <c r="A6" s="344" t="s">
        <v>8</v>
      </c>
      <c r="B6" s="347">
        <v>39</v>
      </c>
      <c r="C6" s="347">
        <f>大江口!L4</f>
        <v>18815</v>
      </c>
      <c r="D6" s="348" t="s">
        <v>7</v>
      </c>
      <c r="E6"/>
    </row>
    <row r="7" ht="36" customHeight="1" spans="1:4">
      <c r="A7" s="344" t="s">
        <v>9</v>
      </c>
      <c r="B7" s="347">
        <v>1071</v>
      </c>
      <c r="C7" s="347">
        <f>SUM(思蒙镇!K4)</f>
        <v>554328</v>
      </c>
      <c r="D7" s="348" t="s">
        <v>7</v>
      </c>
    </row>
    <row r="8" ht="34.5" customHeight="1" spans="1:4">
      <c r="A8" s="349" t="s">
        <v>10</v>
      </c>
      <c r="B8" s="350">
        <f>SUM(B5:B7)</f>
        <v>1132</v>
      </c>
      <c r="C8" s="350">
        <f>SUM(C5:C7)</f>
        <v>577792</v>
      </c>
      <c r="D8" s="351"/>
    </row>
  </sheetData>
  <mergeCells count="2">
    <mergeCell ref="A2:D2"/>
    <mergeCell ref="A3:D3"/>
  </mergeCells>
  <printOptions horizontalCentered="1"/>
  <pageMargins left="0.78740157480315" right="0.78740157480315" top="0.78740157480315" bottom="0.78740157480315" header="0.511811023622047" footer="0.511811023622047"/>
  <pageSetup paperSize="9" pageOrder="overThenDown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01"/>
  <sheetViews>
    <sheetView zoomScale="120" zoomScaleNormal="120" workbookViewId="0">
      <selection activeCell="M14" sqref="M14"/>
    </sheetView>
  </sheetViews>
  <sheetFormatPr defaultColWidth="9" defaultRowHeight="14.25"/>
  <cols>
    <col min="1" max="1" width="3.625" style="11" customWidth="1"/>
    <col min="2" max="2" width="9.05833333333333" style="11" customWidth="1"/>
    <col min="3" max="3" width="3.25" style="11" customWidth="1"/>
    <col min="4" max="4" width="6.55833333333333" style="11" customWidth="1"/>
    <col min="5" max="5" width="3.5" style="314" customWidth="1"/>
    <col min="6" max="6" width="18.6416666666667" style="19" customWidth="1"/>
    <col min="7" max="7" width="5.83333333333333" customWidth="1"/>
    <col min="8" max="8" width="5.525" customWidth="1"/>
    <col min="9" max="9" width="7.25" style="11" customWidth="1"/>
    <col min="10" max="10" width="8" style="315" customWidth="1"/>
    <col min="11" max="11" width="7.75" style="315" customWidth="1"/>
  </cols>
  <sheetData>
    <row r="1" s="310" customFormat="1" ht="21" customHeight="1" spans="1:11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="311" customFormat="1" ht="13.5" spans="1:11">
      <c r="A2" s="316" t="s">
        <v>12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="19" customFormat="1" ht="38.25" customHeight="1" spans="1:11">
      <c r="A3" s="25" t="s">
        <v>13</v>
      </c>
      <c r="B3" s="25" t="s">
        <v>14</v>
      </c>
      <c r="C3" s="25" t="s">
        <v>15</v>
      </c>
      <c r="D3" s="25" t="s">
        <v>16</v>
      </c>
      <c r="E3" s="25" t="s">
        <v>17</v>
      </c>
      <c r="F3" s="25" t="s">
        <v>18</v>
      </c>
      <c r="G3" s="25" t="s">
        <v>19</v>
      </c>
      <c r="H3" s="25" t="s">
        <v>20</v>
      </c>
      <c r="I3" s="51" t="s">
        <v>21</v>
      </c>
      <c r="J3" s="52" t="s">
        <v>22</v>
      </c>
      <c r="K3" s="329" t="s">
        <v>23</v>
      </c>
    </row>
    <row r="4" s="312" customFormat="1" ht="20.25" customHeight="1" spans="1:11">
      <c r="A4" s="317" t="s">
        <v>24</v>
      </c>
      <c r="B4" s="318"/>
      <c r="C4" s="318"/>
      <c r="D4" s="319"/>
      <c r="E4" s="320"/>
      <c r="F4" s="321"/>
      <c r="G4" s="320"/>
      <c r="H4" s="320"/>
      <c r="I4" s="330"/>
      <c r="J4" s="331">
        <f>SUM(J5:J43)</f>
        <v>62237</v>
      </c>
      <c r="K4" s="331">
        <f>SUM(K5:K43)</f>
        <v>4649</v>
      </c>
    </row>
    <row r="5" s="313" customFormat="1" ht="13.5" hidden="1" spans="1:11">
      <c r="A5" s="322">
        <v>1</v>
      </c>
      <c r="B5" s="322" t="s">
        <v>25</v>
      </c>
      <c r="C5" s="322">
        <v>5</v>
      </c>
      <c r="D5" s="322" t="s">
        <v>26</v>
      </c>
      <c r="E5" s="322">
        <v>4</v>
      </c>
      <c r="F5" s="80" t="s">
        <v>27</v>
      </c>
      <c r="G5" s="322">
        <v>1.48</v>
      </c>
      <c r="H5" s="322">
        <v>0.54</v>
      </c>
      <c r="I5" s="332" t="s">
        <v>26</v>
      </c>
      <c r="J5" s="333">
        <v>0</v>
      </c>
      <c r="K5" s="334">
        <v>0</v>
      </c>
    </row>
    <row r="6" s="313" customFormat="1" ht="24.75" customHeight="1" spans="1:11">
      <c r="A6" s="25">
        <v>1</v>
      </c>
      <c r="B6" s="43" t="s">
        <v>28</v>
      </c>
      <c r="C6" s="25">
        <v>5</v>
      </c>
      <c r="D6" s="322" t="s">
        <v>29</v>
      </c>
      <c r="E6" s="322">
        <v>7</v>
      </c>
      <c r="F6" s="37" t="s">
        <v>30</v>
      </c>
      <c r="G6" s="322">
        <v>2.52</v>
      </c>
      <c r="H6" s="322">
        <v>0.26</v>
      </c>
      <c r="I6" s="92" t="s">
        <v>29</v>
      </c>
      <c r="J6" s="322">
        <v>2334</v>
      </c>
      <c r="K6" s="335">
        <v>174</v>
      </c>
    </row>
    <row r="7" s="313" customFormat="1" ht="24" customHeight="1" spans="1:11">
      <c r="A7" s="25">
        <v>2</v>
      </c>
      <c r="B7" s="322" t="s">
        <v>25</v>
      </c>
      <c r="C7" s="25">
        <v>5</v>
      </c>
      <c r="D7" s="322" t="s">
        <v>31</v>
      </c>
      <c r="E7" s="322">
        <v>8</v>
      </c>
      <c r="F7" s="37" t="s">
        <v>32</v>
      </c>
      <c r="G7" s="322">
        <v>2.71</v>
      </c>
      <c r="H7" s="322">
        <v>0.22</v>
      </c>
      <c r="I7" s="92" t="s">
        <v>31</v>
      </c>
      <c r="J7" s="322">
        <v>2076</v>
      </c>
      <c r="K7" s="322">
        <v>155</v>
      </c>
    </row>
    <row r="8" s="313" customFormat="1" ht="13.5" customHeight="1" spans="1:11">
      <c r="A8" s="25">
        <v>3</v>
      </c>
      <c r="B8" s="322" t="s">
        <v>25</v>
      </c>
      <c r="C8" s="25">
        <v>5</v>
      </c>
      <c r="D8" s="322" t="s">
        <v>33</v>
      </c>
      <c r="E8" s="322">
        <v>4</v>
      </c>
      <c r="F8" s="37" t="s">
        <v>34</v>
      </c>
      <c r="G8" s="322">
        <v>2.34</v>
      </c>
      <c r="H8" s="322">
        <v>0.87</v>
      </c>
      <c r="I8" s="92" t="s">
        <v>33</v>
      </c>
      <c r="J8" s="322">
        <v>8192</v>
      </c>
      <c r="K8" s="335">
        <v>612</v>
      </c>
    </row>
    <row r="9" s="313" customFormat="1" ht="13.5" customHeight="1" spans="1:11">
      <c r="A9" s="25">
        <v>4</v>
      </c>
      <c r="B9" s="322" t="s">
        <v>25</v>
      </c>
      <c r="C9" s="25">
        <v>5</v>
      </c>
      <c r="D9" s="322" t="s">
        <v>35</v>
      </c>
      <c r="E9" s="322">
        <v>4</v>
      </c>
      <c r="F9" s="37" t="s">
        <v>36</v>
      </c>
      <c r="G9" s="322">
        <v>1.62</v>
      </c>
      <c r="H9" s="322">
        <v>0.11</v>
      </c>
      <c r="I9" s="92" t="s">
        <v>35</v>
      </c>
      <c r="J9" s="322">
        <v>1038</v>
      </c>
      <c r="K9" s="335">
        <v>77</v>
      </c>
    </row>
    <row r="10" s="313" customFormat="1" ht="13.5" hidden="1" spans="1:11">
      <c r="A10" s="322">
        <v>6</v>
      </c>
      <c r="B10" s="322" t="s">
        <v>25</v>
      </c>
      <c r="C10" s="322">
        <v>5</v>
      </c>
      <c r="D10" s="322" t="s">
        <v>37</v>
      </c>
      <c r="E10" s="322">
        <v>4</v>
      </c>
      <c r="F10" s="80" t="s">
        <v>38</v>
      </c>
      <c r="G10" s="322">
        <v>1.8</v>
      </c>
      <c r="H10" s="322">
        <v>0.06</v>
      </c>
      <c r="I10" s="332" t="s">
        <v>37</v>
      </c>
      <c r="J10" s="333">
        <v>0</v>
      </c>
      <c r="K10" s="334">
        <v>0</v>
      </c>
    </row>
    <row r="11" s="313" customFormat="1" ht="18" customHeight="1" spans="1:11">
      <c r="A11" s="25">
        <v>5</v>
      </c>
      <c r="B11" s="322" t="s">
        <v>25</v>
      </c>
      <c r="C11" s="25">
        <v>5</v>
      </c>
      <c r="D11" s="25" t="s">
        <v>39</v>
      </c>
      <c r="E11" s="322">
        <v>3</v>
      </c>
      <c r="F11" s="37" t="s">
        <v>40</v>
      </c>
      <c r="G11" s="322">
        <v>1.53</v>
      </c>
      <c r="H11" s="322">
        <v>0.63</v>
      </c>
      <c r="I11" s="40" t="s">
        <v>37</v>
      </c>
      <c r="J11" s="322">
        <v>5000</v>
      </c>
      <c r="K11" s="335">
        <v>373</v>
      </c>
    </row>
    <row r="12" s="313" customFormat="1" ht="13.5" hidden="1" spans="1:11">
      <c r="A12" s="322">
        <v>8</v>
      </c>
      <c r="B12" s="322" t="s">
        <v>25</v>
      </c>
      <c r="C12" s="322">
        <v>5</v>
      </c>
      <c r="D12" s="322" t="s">
        <v>41</v>
      </c>
      <c r="E12" s="322">
        <v>4</v>
      </c>
      <c r="F12" s="80" t="s">
        <v>42</v>
      </c>
      <c r="G12" s="322">
        <v>1.84</v>
      </c>
      <c r="H12" s="322">
        <v>0.56</v>
      </c>
      <c r="I12" s="332" t="s">
        <v>41</v>
      </c>
      <c r="J12" s="333">
        <v>0</v>
      </c>
      <c r="K12" s="334">
        <v>0</v>
      </c>
    </row>
    <row r="13" s="313" customFormat="1" ht="13.5" hidden="1" spans="1:11">
      <c r="A13" s="322">
        <v>9</v>
      </c>
      <c r="B13" s="322" t="s">
        <v>25</v>
      </c>
      <c r="C13" s="322">
        <v>5</v>
      </c>
      <c r="D13" s="322" t="s">
        <v>43</v>
      </c>
      <c r="E13" s="322">
        <v>3</v>
      </c>
      <c r="F13" s="80" t="s">
        <v>44</v>
      </c>
      <c r="G13" s="322">
        <v>1.03</v>
      </c>
      <c r="H13" s="322">
        <v>0.09</v>
      </c>
      <c r="I13" s="332" t="s">
        <v>43</v>
      </c>
      <c r="J13" s="333">
        <v>0</v>
      </c>
      <c r="K13" s="334">
        <v>0</v>
      </c>
    </row>
    <row r="14" s="313" customFormat="1" ht="21.75" customHeight="1" spans="1:11">
      <c r="A14" s="25">
        <v>6</v>
      </c>
      <c r="B14" s="322" t="s">
        <v>25</v>
      </c>
      <c r="C14" s="25">
        <v>5</v>
      </c>
      <c r="D14" s="322" t="s">
        <v>45</v>
      </c>
      <c r="E14" s="322">
        <v>7</v>
      </c>
      <c r="F14" s="37" t="s">
        <v>46</v>
      </c>
      <c r="G14" s="322">
        <v>2.58</v>
      </c>
      <c r="H14" s="322">
        <v>0.27</v>
      </c>
      <c r="I14" s="92" t="s">
        <v>45</v>
      </c>
      <c r="J14" s="322">
        <v>2501</v>
      </c>
      <c r="K14" s="335">
        <v>187</v>
      </c>
    </row>
    <row r="15" s="313" customFormat="1" ht="21" hidden="1" spans="1:11">
      <c r="A15" s="322">
        <v>11</v>
      </c>
      <c r="B15" s="322" t="s">
        <v>25</v>
      </c>
      <c r="C15" s="322">
        <v>5</v>
      </c>
      <c r="D15" s="322" t="s">
        <v>47</v>
      </c>
      <c r="E15" s="322">
        <v>5</v>
      </c>
      <c r="F15" s="80" t="s">
        <v>48</v>
      </c>
      <c r="G15" s="322">
        <v>0.99</v>
      </c>
      <c r="H15" s="322">
        <v>0.09</v>
      </c>
      <c r="I15" s="332" t="s">
        <v>47</v>
      </c>
      <c r="J15" s="333">
        <v>0</v>
      </c>
      <c r="K15" s="334">
        <v>0</v>
      </c>
    </row>
    <row r="16" s="313" customFormat="1" ht="13.5" hidden="1" spans="1:11">
      <c r="A16" s="322">
        <v>12</v>
      </c>
      <c r="B16" s="322" t="s">
        <v>25</v>
      </c>
      <c r="C16" s="322">
        <v>5</v>
      </c>
      <c r="D16" s="322" t="s">
        <v>49</v>
      </c>
      <c r="E16" s="322">
        <v>1</v>
      </c>
      <c r="F16" s="80"/>
      <c r="G16" s="322">
        <v>0.79</v>
      </c>
      <c r="H16" s="322">
        <v>0.23</v>
      </c>
      <c r="I16" s="332" t="s">
        <v>49</v>
      </c>
      <c r="J16" s="333">
        <v>0</v>
      </c>
      <c r="K16" s="334">
        <v>0</v>
      </c>
    </row>
    <row r="17" s="313" customFormat="1" ht="13.5" hidden="1" spans="1:11">
      <c r="A17" s="322">
        <v>13</v>
      </c>
      <c r="B17" s="322" t="s">
        <v>25</v>
      </c>
      <c r="C17" s="322">
        <v>5</v>
      </c>
      <c r="D17" s="322" t="s">
        <v>50</v>
      </c>
      <c r="E17" s="322">
        <v>1</v>
      </c>
      <c r="F17" s="80"/>
      <c r="G17" s="322">
        <v>1.01</v>
      </c>
      <c r="H17" s="322">
        <v>0.03</v>
      </c>
      <c r="I17" s="332" t="s">
        <v>50</v>
      </c>
      <c r="J17" s="333">
        <v>0</v>
      </c>
      <c r="K17" s="334">
        <v>0</v>
      </c>
    </row>
    <row r="18" s="313" customFormat="1" ht="23" customHeight="1" spans="1:11">
      <c r="A18" s="25">
        <v>7</v>
      </c>
      <c r="B18" s="322" t="s">
        <v>25</v>
      </c>
      <c r="C18" s="25">
        <v>5</v>
      </c>
      <c r="D18" s="322" t="s">
        <v>51</v>
      </c>
      <c r="E18" s="322">
        <v>9</v>
      </c>
      <c r="F18" s="37" t="s">
        <v>52</v>
      </c>
      <c r="G18" s="322">
        <v>2.23</v>
      </c>
      <c r="H18" s="322">
        <v>0.26</v>
      </c>
      <c r="I18" s="336" t="s">
        <v>51</v>
      </c>
      <c r="J18" s="322">
        <v>2454</v>
      </c>
      <c r="K18" s="335">
        <v>184</v>
      </c>
    </row>
    <row r="19" s="313" customFormat="1" ht="13.5" hidden="1" spans="1:11">
      <c r="A19" s="322">
        <v>15</v>
      </c>
      <c r="B19" s="322" t="s">
        <v>25</v>
      </c>
      <c r="C19" s="322">
        <v>5</v>
      </c>
      <c r="D19" s="322" t="s">
        <v>53</v>
      </c>
      <c r="E19" s="322">
        <v>4</v>
      </c>
      <c r="F19" s="80" t="s">
        <v>54</v>
      </c>
      <c r="G19" s="322">
        <v>1.69</v>
      </c>
      <c r="H19" s="322">
        <v>0.03</v>
      </c>
      <c r="I19" s="332" t="s">
        <v>53</v>
      </c>
      <c r="J19" s="333">
        <v>0</v>
      </c>
      <c r="K19" s="334">
        <v>0</v>
      </c>
    </row>
    <row r="20" s="313" customFormat="1" ht="19" customHeight="1" spans="1:11">
      <c r="A20" s="25">
        <v>8</v>
      </c>
      <c r="B20" s="43" t="s">
        <v>55</v>
      </c>
      <c r="C20" s="25">
        <v>7</v>
      </c>
      <c r="D20" s="322" t="s">
        <v>56</v>
      </c>
      <c r="E20" s="322">
        <v>5</v>
      </c>
      <c r="F20" s="37" t="s">
        <v>57</v>
      </c>
      <c r="G20" s="322">
        <v>1.77</v>
      </c>
      <c r="H20" s="322">
        <v>0.13</v>
      </c>
      <c r="I20" s="92" t="s">
        <v>56</v>
      </c>
      <c r="J20" s="322">
        <v>671</v>
      </c>
      <c r="K20" s="335">
        <v>50</v>
      </c>
    </row>
    <row r="21" s="313" customFormat="1" ht="20.25" customHeight="1" spans="1:11">
      <c r="A21" s="25">
        <v>9</v>
      </c>
      <c r="B21" s="322" t="s">
        <v>58</v>
      </c>
      <c r="C21" s="25">
        <v>7</v>
      </c>
      <c r="D21" s="322" t="s">
        <v>59</v>
      </c>
      <c r="E21" s="322">
        <v>6</v>
      </c>
      <c r="F21" s="37" t="s">
        <v>60</v>
      </c>
      <c r="G21" s="322">
        <v>1.95</v>
      </c>
      <c r="H21" s="322">
        <v>0.14</v>
      </c>
      <c r="I21" s="92" t="s">
        <v>59</v>
      </c>
      <c r="J21" s="322">
        <v>723</v>
      </c>
      <c r="K21" s="335">
        <v>54</v>
      </c>
    </row>
    <row r="22" s="313" customFormat="1" ht="13.5" customHeight="1" spans="1:11">
      <c r="A22" s="25">
        <v>10</v>
      </c>
      <c r="B22" s="322" t="s">
        <v>58</v>
      </c>
      <c r="C22" s="25">
        <v>7</v>
      </c>
      <c r="D22" s="322" t="s">
        <v>61</v>
      </c>
      <c r="E22" s="322">
        <v>4</v>
      </c>
      <c r="F22" s="37" t="s">
        <v>62</v>
      </c>
      <c r="G22" s="322">
        <v>1.95</v>
      </c>
      <c r="H22" s="322">
        <v>0.13</v>
      </c>
      <c r="I22" s="92" t="s">
        <v>61</v>
      </c>
      <c r="J22" s="322">
        <v>671</v>
      </c>
      <c r="K22" s="335">
        <v>50</v>
      </c>
    </row>
    <row r="23" s="313" customFormat="1" ht="17.25" customHeight="1" spans="1:11">
      <c r="A23" s="25">
        <v>11</v>
      </c>
      <c r="B23" s="322" t="s">
        <v>58</v>
      </c>
      <c r="C23" s="25">
        <v>7</v>
      </c>
      <c r="D23" s="322" t="s">
        <v>63</v>
      </c>
      <c r="E23" s="322">
        <v>6</v>
      </c>
      <c r="F23" s="37" t="s">
        <v>64</v>
      </c>
      <c r="G23" s="322">
        <v>3.16</v>
      </c>
      <c r="H23" s="322">
        <v>0.13</v>
      </c>
      <c r="I23" s="336" t="s">
        <v>65</v>
      </c>
      <c r="J23" s="322">
        <v>671</v>
      </c>
      <c r="K23" s="335">
        <v>50</v>
      </c>
    </row>
    <row r="24" s="313" customFormat="1" ht="13.5" hidden="1" spans="1:11">
      <c r="A24" s="322">
        <v>20</v>
      </c>
      <c r="B24" s="322" t="s">
        <v>58</v>
      </c>
      <c r="C24" s="322">
        <v>7</v>
      </c>
      <c r="D24" s="322" t="s">
        <v>66</v>
      </c>
      <c r="E24" s="322">
        <v>2</v>
      </c>
      <c r="F24" s="80" t="s">
        <v>67</v>
      </c>
      <c r="G24" s="322">
        <v>3.16</v>
      </c>
      <c r="H24" s="322">
        <v>0.13</v>
      </c>
      <c r="I24" s="332" t="s">
        <v>66</v>
      </c>
      <c r="J24" s="333">
        <v>0</v>
      </c>
      <c r="K24" s="334">
        <v>0</v>
      </c>
    </row>
    <row r="25" s="313" customFormat="1" ht="18" customHeight="1" spans="1:11">
      <c r="A25" s="25">
        <v>12</v>
      </c>
      <c r="B25" s="322" t="s">
        <v>58</v>
      </c>
      <c r="C25" s="25">
        <v>7</v>
      </c>
      <c r="D25" s="322" t="s">
        <v>68</v>
      </c>
      <c r="E25" s="322">
        <v>6</v>
      </c>
      <c r="F25" s="37" t="s">
        <v>69</v>
      </c>
      <c r="G25" s="322">
        <v>2.72</v>
      </c>
      <c r="H25" s="322">
        <v>0.13</v>
      </c>
      <c r="I25" s="336" t="s">
        <v>68</v>
      </c>
      <c r="J25" s="322">
        <v>671</v>
      </c>
      <c r="K25" s="335">
        <v>50</v>
      </c>
    </row>
    <row r="26" s="313" customFormat="1" ht="20" customHeight="1" spans="1:11">
      <c r="A26" s="25">
        <v>13</v>
      </c>
      <c r="B26" s="322" t="s">
        <v>58</v>
      </c>
      <c r="C26" s="25">
        <v>7</v>
      </c>
      <c r="D26" s="322" t="s">
        <v>70</v>
      </c>
      <c r="E26" s="322">
        <v>9</v>
      </c>
      <c r="F26" s="37" t="s">
        <v>71</v>
      </c>
      <c r="G26" s="322">
        <v>4.72</v>
      </c>
      <c r="H26" s="322">
        <v>0.14</v>
      </c>
      <c r="I26" s="92" t="s">
        <v>72</v>
      </c>
      <c r="J26" s="322">
        <v>723</v>
      </c>
      <c r="K26" s="335">
        <v>54</v>
      </c>
    </row>
    <row r="27" s="313" customFormat="1" ht="13.5" hidden="1" spans="1:11">
      <c r="A27" s="322">
        <v>23</v>
      </c>
      <c r="B27" s="322" t="s">
        <v>58</v>
      </c>
      <c r="C27" s="322">
        <v>10</v>
      </c>
      <c r="D27" s="323" t="s">
        <v>73</v>
      </c>
      <c r="E27" s="323">
        <v>4</v>
      </c>
      <c r="F27" s="324" t="s">
        <v>74</v>
      </c>
      <c r="G27" s="322">
        <v>1.5</v>
      </c>
      <c r="H27" s="322">
        <v>0.52</v>
      </c>
      <c r="I27" s="332" t="s">
        <v>73</v>
      </c>
      <c r="J27" s="333">
        <v>0</v>
      </c>
      <c r="K27" s="334">
        <v>0</v>
      </c>
    </row>
    <row r="28" s="313" customFormat="1" ht="13.5" spans="1:11">
      <c r="A28" s="25">
        <v>14</v>
      </c>
      <c r="B28" s="322" t="s">
        <v>58</v>
      </c>
      <c r="C28" s="25">
        <v>10</v>
      </c>
      <c r="D28" s="322" t="s">
        <v>75</v>
      </c>
      <c r="E28" s="322">
        <v>4</v>
      </c>
      <c r="F28" s="37" t="s">
        <v>76</v>
      </c>
      <c r="G28" s="322">
        <v>1.31</v>
      </c>
      <c r="H28" s="322">
        <v>0.32</v>
      </c>
      <c r="I28" s="92" t="s">
        <v>75</v>
      </c>
      <c r="J28" s="322">
        <v>3611</v>
      </c>
      <c r="K28" s="335">
        <v>270</v>
      </c>
    </row>
    <row r="29" s="313" customFormat="1" ht="16.5" customHeight="1" spans="1:11">
      <c r="A29" s="25">
        <v>15</v>
      </c>
      <c r="B29" s="322" t="s">
        <v>58</v>
      </c>
      <c r="C29" s="25">
        <v>10</v>
      </c>
      <c r="D29" s="322" t="s">
        <v>77</v>
      </c>
      <c r="E29" s="322">
        <v>5</v>
      </c>
      <c r="F29" s="37" t="s">
        <v>78</v>
      </c>
      <c r="G29" s="322">
        <v>1.66</v>
      </c>
      <c r="H29" s="322">
        <v>0.45</v>
      </c>
      <c r="I29" s="92" t="s">
        <v>77</v>
      </c>
      <c r="J29" s="322">
        <v>4270</v>
      </c>
      <c r="K29" s="335">
        <v>319</v>
      </c>
    </row>
    <row r="30" s="313" customFormat="1" ht="21" hidden="1" spans="1:11">
      <c r="A30" s="322">
        <v>26</v>
      </c>
      <c r="B30" s="322" t="s">
        <v>58</v>
      </c>
      <c r="C30" s="322">
        <v>10</v>
      </c>
      <c r="D30" s="322" t="s">
        <v>79</v>
      </c>
      <c r="E30" s="322">
        <v>7</v>
      </c>
      <c r="F30" s="80" t="s">
        <v>80</v>
      </c>
      <c r="G30" s="322">
        <v>2.62</v>
      </c>
      <c r="H30" s="322">
        <v>0.61</v>
      </c>
      <c r="I30" s="332" t="s">
        <v>79</v>
      </c>
      <c r="J30" s="337" t="s">
        <v>81</v>
      </c>
      <c r="K30" s="334">
        <v>0</v>
      </c>
    </row>
    <row r="31" s="313" customFormat="1" ht="69.75" hidden="1" customHeight="1" spans="1:11">
      <c r="A31" s="322">
        <v>27</v>
      </c>
      <c r="B31" s="322" t="s">
        <v>58</v>
      </c>
      <c r="C31" s="322">
        <v>10</v>
      </c>
      <c r="D31" s="322" t="s">
        <v>82</v>
      </c>
      <c r="E31" s="322"/>
      <c r="F31" s="80" t="s">
        <v>83</v>
      </c>
      <c r="G31" s="325" t="s">
        <v>84</v>
      </c>
      <c r="H31" s="326"/>
      <c r="I31" s="332" t="s">
        <v>82</v>
      </c>
      <c r="J31" s="337" t="s">
        <v>81</v>
      </c>
      <c r="K31" s="334">
        <v>0</v>
      </c>
    </row>
    <row r="32" s="313" customFormat="1" ht="12" customHeight="1" spans="1:11">
      <c r="A32" s="25">
        <v>16</v>
      </c>
      <c r="B32" s="322" t="s">
        <v>58</v>
      </c>
      <c r="C32" s="25">
        <v>10</v>
      </c>
      <c r="D32" s="322" t="s">
        <v>85</v>
      </c>
      <c r="E32" s="322">
        <v>3</v>
      </c>
      <c r="F32" s="81" t="s">
        <v>86</v>
      </c>
      <c r="G32" s="322">
        <v>1.37</v>
      </c>
      <c r="H32" s="322">
        <v>0.3</v>
      </c>
      <c r="I32" s="92" t="s">
        <v>85</v>
      </c>
      <c r="J32" s="327">
        <v>2541</v>
      </c>
      <c r="K32" s="338">
        <v>190</v>
      </c>
    </row>
    <row r="33" s="313" customFormat="1" ht="18.75" customHeight="1" spans="1:11">
      <c r="A33" s="25">
        <v>17</v>
      </c>
      <c r="B33" s="322" t="s">
        <v>58</v>
      </c>
      <c r="C33" s="25">
        <v>10</v>
      </c>
      <c r="D33" s="327" t="s">
        <v>87</v>
      </c>
      <c r="E33" s="34">
        <v>6</v>
      </c>
      <c r="F33" s="103" t="s">
        <v>88</v>
      </c>
      <c r="G33" s="322">
        <v>2.79</v>
      </c>
      <c r="H33" s="322">
        <v>0.28</v>
      </c>
      <c r="I33" s="40" t="s">
        <v>87</v>
      </c>
      <c r="J33" s="322">
        <v>2846</v>
      </c>
      <c r="K33" s="335">
        <v>213</v>
      </c>
    </row>
    <row r="34" s="313" customFormat="1" ht="20" customHeight="1" spans="1:11">
      <c r="A34" s="25">
        <v>18</v>
      </c>
      <c r="B34" s="322" t="s">
        <v>58</v>
      </c>
      <c r="C34" s="25">
        <v>10</v>
      </c>
      <c r="D34" s="322" t="s">
        <v>89</v>
      </c>
      <c r="E34" s="322">
        <v>7</v>
      </c>
      <c r="F34" s="37" t="s">
        <v>90</v>
      </c>
      <c r="G34" s="322">
        <v>2.62</v>
      </c>
      <c r="H34" s="322">
        <v>0.34</v>
      </c>
      <c r="I34" s="92" t="s">
        <v>89</v>
      </c>
      <c r="J34" s="322">
        <v>3456</v>
      </c>
      <c r="K34" s="335">
        <v>258</v>
      </c>
    </row>
    <row r="35" s="313" customFormat="1" ht="19.5" customHeight="1" spans="1:11">
      <c r="A35" s="25">
        <v>19</v>
      </c>
      <c r="B35" s="322" t="s">
        <v>58</v>
      </c>
      <c r="C35" s="25">
        <v>10</v>
      </c>
      <c r="D35" s="322" t="s">
        <v>91</v>
      </c>
      <c r="E35" s="322">
        <v>6</v>
      </c>
      <c r="F35" s="37" t="s">
        <v>92</v>
      </c>
      <c r="G35" s="322">
        <v>1.86</v>
      </c>
      <c r="H35" s="322">
        <v>0.93</v>
      </c>
      <c r="I35" s="92" t="s">
        <v>91</v>
      </c>
      <c r="J35" s="322">
        <v>8944</v>
      </c>
      <c r="K35" s="335">
        <v>668</v>
      </c>
    </row>
    <row r="36" s="313" customFormat="1" ht="14" customHeight="1" spans="1:11">
      <c r="A36" s="25">
        <v>20</v>
      </c>
      <c r="B36" s="322" t="s">
        <v>58</v>
      </c>
      <c r="C36" s="25">
        <v>10</v>
      </c>
      <c r="D36" s="322" t="s">
        <v>93</v>
      </c>
      <c r="E36" s="322">
        <v>5</v>
      </c>
      <c r="F36" s="37" t="s">
        <v>94</v>
      </c>
      <c r="G36" s="322">
        <v>1.62</v>
      </c>
      <c r="H36" s="322">
        <v>0.36</v>
      </c>
      <c r="I36" s="92" t="s">
        <v>93</v>
      </c>
      <c r="J36" s="322">
        <v>3559</v>
      </c>
      <c r="K36" s="335">
        <v>266</v>
      </c>
    </row>
    <row r="37" s="313" customFormat="1" ht="29.25" hidden="1" customHeight="1" spans="1:11">
      <c r="A37" s="322">
        <v>33</v>
      </c>
      <c r="B37" s="322" t="s">
        <v>58</v>
      </c>
      <c r="C37" s="322">
        <v>10</v>
      </c>
      <c r="D37" s="322" t="s">
        <v>95</v>
      </c>
      <c r="E37" s="322">
        <v>7</v>
      </c>
      <c r="F37" s="80" t="s">
        <v>96</v>
      </c>
      <c r="G37" s="322">
        <v>2.51</v>
      </c>
      <c r="H37" s="322">
        <v>0.85</v>
      </c>
      <c r="I37" s="332" t="s">
        <v>95</v>
      </c>
      <c r="J37" s="333">
        <v>0</v>
      </c>
      <c r="K37" s="334">
        <v>0</v>
      </c>
    </row>
    <row r="38" s="313" customFormat="1" ht="21" hidden="1" spans="1:11">
      <c r="A38" s="322">
        <v>34</v>
      </c>
      <c r="B38" s="322" t="s">
        <v>58</v>
      </c>
      <c r="C38" s="322">
        <v>10</v>
      </c>
      <c r="D38" s="322" t="s">
        <v>97</v>
      </c>
      <c r="E38" s="322">
        <v>6</v>
      </c>
      <c r="F38" s="80" t="s">
        <v>98</v>
      </c>
      <c r="G38" s="322">
        <v>1.76</v>
      </c>
      <c r="H38" s="322">
        <v>0.55</v>
      </c>
      <c r="I38" s="332" t="s">
        <v>97</v>
      </c>
      <c r="J38" s="333">
        <v>0</v>
      </c>
      <c r="K38" s="334">
        <v>0</v>
      </c>
    </row>
    <row r="39" s="313" customFormat="1" ht="13.5" hidden="1" spans="1:11">
      <c r="A39" s="322">
        <v>35</v>
      </c>
      <c r="B39" s="322" t="s">
        <v>58</v>
      </c>
      <c r="C39" s="322">
        <v>10</v>
      </c>
      <c r="D39" s="322" t="s">
        <v>99</v>
      </c>
      <c r="E39" s="322">
        <v>1</v>
      </c>
      <c r="F39" s="80"/>
      <c r="G39" s="322">
        <v>1</v>
      </c>
      <c r="H39" s="322">
        <v>0.03</v>
      </c>
      <c r="I39" s="332" t="s">
        <v>99</v>
      </c>
      <c r="J39" s="333">
        <v>0</v>
      </c>
      <c r="K39" s="334">
        <v>0</v>
      </c>
    </row>
    <row r="40" s="313" customFormat="1" ht="21" hidden="1" spans="1:11">
      <c r="A40" s="322">
        <v>36</v>
      </c>
      <c r="B40" s="322" t="s">
        <v>58</v>
      </c>
      <c r="C40" s="322">
        <v>10</v>
      </c>
      <c r="D40" s="322" t="s">
        <v>100</v>
      </c>
      <c r="E40" s="322">
        <v>5</v>
      </c>
      <c r="F40" s="80" t="s">
        <v>101</v>
      </c>
      <c r="G40" s="322">
        <v>3.15</v>
      </c>
      <c r="H40" s="322">
        <v>0.03</v>
      </c>
      <c r="I40" s="332" t="s">
        <v>100</v>
      </c>
      <c r="J40" s="337" t="s">
        <v>81</v>
      </c>
      <c r="K40" s="334">
        <v>0</v>
      </c>
    </row>
    <row r="41" s="313" customFormat="1" ht="18" customHeight="1" spans="1:11">
      <c r="A41" s="25">
        <v>21</v>
      </c>
      <c r="B41" s="322" t="s">
        <v>58</v>
      </c>
      <c r="C41" s="25">
        <v>10</v>
      </c>
      <c r="D41" s="322" t="s">
        <v>102</v>
      </c>
      <c r="E41" s="322">
        <v>5</v>
      </c>
      <c r="F41" s="37" t="s">
        <v>103</v>
      </c>
      <c r="G41" s="322">
        <v>2.44</v>
      </c>
      <c r="H41" s="322">
        <v>0.25</v>
      </c>
      <c r="I41" s="92" t="s">
        <v>102</v>
      </c>
      <c r="J41" s="322">
        <v>2541</v>
      </c>
      <c r="K41" s="335">
        <v>190</v>
      </c>
    </row>
    <row r="42" s="313" customFormat="1" ht="22" customHeight="1" spans="1:11">
      <c r="A42" s="25">
        <v>22</v>
      </c>
      <c r="B42" s="322" t="s">
        <v>58</v>
      </c>
      <c r="C42" s="25">
        <v>10</v>
      </c>
      <c r="D42" s="322" t="s">
        <v>104</v>
      </c>
      <c r="E42" s="322">
        <v>8</v>
      </c>
      <c r="F42" s="37" t="s">
        <v>105</v>
      </c>
      <c r="G42" s="322">
        <v>3.28</v>
      </c>
      <c r="H42" s="322">
        <v>0.27</v>
      </c>
      <c r="I42" s="92" t="s">
        <v>104</v>
      </c>
      <c r="J42" s="322">
        <v>2744</v>
      </c>
      <c r="K42" s="335">
        <v>205</v>
      </c>
    </row>
    <row r="43" s="313" customFormat="1" ht="42" hidden="1" spans="1:11">
      <c r="A43" s="322">
        <v>39</v>
      </c>
      <c r="B43" s="322" t="s">
        <v>106</v>
      </c>
      <c r="C43" s="322">
        <v>10</v>
      </c>
      <c r="D43" s="322" t="s">
        <v>107</v>
      </c>
      <c r="E43" s="322">
        <v>11</v>
      </c>
      <c r="F43" s="80" t="s">
        <v>108</v>
      </c>
      <c r="G43" s="323"/>
      <c r="H43" s="323"/>
      <c r="I43" s="332" t="s">
        <v>107</v>
      </c>
      <c r="J43" s="333">
        <v>0</v>
      </c>
      <c r="K43" s="334">
        <v>0</v>
      </c>
    </row>
    <row r="45" spans="1:8">
      <c r="A45" s="19"/>
      <c r="B45" s="19"/>
      <c r="C45" s="19"/>
      <c r="D45" s="19"/>
      <c r="E45" s="1"/>
      <c r="G45" s="1"/>
      <c r="H45" s="1"/>
    </row>
    <row r="46" spans="1:8">
      <c r="A46" s="19"/>
      <c r="B46" s="19"/>
      <c r="C46" s="19"/>
      <c r="E46" s="1"/>
      <c r="G46" s="1"/>
      <c r="H46" s="1"/>
    </row>
    <row r="47" spans="1:8">
      <c r="A47" s="19"/>
      <c r="B47" s="19"/>
      <c r="C47" s="19"/>
      <c r="D47" s="19"/>
      <c r="E47" s="1"/>
      <c r="G47" s="1"/>
      <c r="H47" s="1"/>
    </row>
    <row r="48" spans="1:8">
      <c r="A48" s="19"/>
      <c r="B48" s="19"/>
      <c r="C48" s="19"/>
      <c r="D48" s="19"/>
      <c r="E48" s="1"/>
      <c r="G48" s="1"/>
      <c r="H48" s="1"/>
    </row>
    <row r="49" spans="1:8">
      <c r="A49" s="19"/>
      <c r="B49" s="19"/>
      <c r="C49" s="19"/>
      <c r="D49" s="19"/>
      <c r="E49" s="1"/>
      <c r="G49" s="1"/>
      <c r="H49" s="1"/>
    </row>
    <row r="50" spans="5:8">
      <c r="E50" s="328"/>
      <c r="G50" s="1"/>
      <c r="H50" s="1"/>
    </row>
    <row r="51" spans="5:8">
      <c r="E51" s="328"/>
      <c r="G51" s="1"/>
      <c r="H51" s="1"/>
    </row>
    <row r="52" spans="5:8">
      <c r="E52" s="328"/>
      <c r="G52" s="1"/>
      <c r="H52" s="1"/>
    </row>
    <row r="53" spans="5:8">
      <c r="E53" s="328"/>
      <c r="G53" s="1"/>
      <c r="H53" s="1"/>
    </row>
    <row r="54" spans="5:8">
      <c r="E54" s="328"/>
      <c r="G54" s="1"/>
      <c r="H54" s="1"/>
    </row>
    <row r="55" spans="5:8">
      <c r="E55" s="328"/>
      <c r="G55" s="1"/>
      <c r="H55" s="1"/>
    </row>
    <row r="56" spans="5:8">
      <c r="E56" s="328"/>
      <c r="G56" s="1"/>
      <c r="H56" s="1"/>
    </row>
    <row r="57" spans="5:8">
      <c r="E57" s="328"/>
      <c r="G57" s="1"/>
      <c r="H57" s="1"/>
    </row>
    <row r="58" spans="5:8">
      <c r="E58" s="328"/>
      <c r="G58" s="1"/>
      <c r="H58" s="1"/>
    </row>
    <row r="59" spans="5:8">
      <c r="E59" s="328"/>
      <c r="G59" s="1"/>
      <c r="H59" s="1"/>
    </row>
    <row r="60" spans="5:8">
      <c r="E60" s="328"/>
      <c r="G60" s="1"/>
      <c r="H60" s="1"/>
    </row>
    <row r="61" spans="5:8">
      <c r="E61" s="328"/>
      <c r="G61" s="1"/>
      <c r="H61" s="1"/>
    </row>
    <row r="62" spans="5:8">
      <c r="E62" s="328"/>
      <c r="G62" s="1"/>
      <c r="H62" s="1"/>
    </row>
    <row r="63" spans="5:8">
      <c r="E63" s="328"/>
      <c r="G63" s="1"/>
      <c r="H63" s="1"/>
    </row>
    <row r="64" spans="5:8">
      <c r="E64" s="328"/>
      <c r="G64" s="1"/>
      <c r="H64" s="1"/>
    </row>
    <row r="65" spans="5:8">
      <c r="E65" s="328"/>
      <c r="G65" s="1"/>
      <c r="H65" s="1"/>
    </row>
    <row r="66" spans="5:8">
      <c r="E66" s="328"/>
      <c r="G66" s="1"/>
      <c r="H66" s="1"/>
    </row>
    <row r="67" spans="5:8">
      <c r="E67" s="328"/>
      <c r="G67" s="1"/>
      <c r="H67" s="1"/>
    </row>
    <row r="68" spans="5:8">
      <c r="E68" s="328"/>
      <c r="G68" s="1"/>
      <c r="H68" s="1"/>
    </row>
    <row r="69" spans="5:8">
      <c r="E69" s="328"/>
      <c r="G69" s="1"/>
      <c r="H69" s="1"/>
    </row>
    <row r="70" spans="5:8">
      <c r="E70" s="328"/>
      <c r="G70" s="1"/>
      <c r="H70" s="1"/>
    </row>
    <row r="71" spans="5:8">
      <c r="E71" s="328"/>
      <c r="G71" s="1"/>
      <c r="H71" s="1"/>
    </row>
    <row r="72" spans="5:8">
      <c r="E72" s="328"/>
      <c r="G72" s="1"/>
      <c r="H72" s="1"/>
    </row>
    <row r="73" spans="5:8">
      <c r="E73" s="328"/>
      <c r="G73" s="1"/>
      <c r="H73" s="1"/>
    </row>
    <row r="74" spans="5:8">
      <c r="E74" s="328"/>
      <c r="G74" s="1"/>
      <c r="H74" s="1"/>
    </row>
    <row r="75" spans="5:8">
      <c r="E75" s="328"/>
      <c r="G75" s="1"/>
      <c r="H75" s="1"/>
    </row>
    <row r="76" spans="5:8">
      <c r="E76" s="328"/>
      <c r="G76" s="1"/>
      <c r="H76" s="1"/>
    </row>
    <row r="77" spans="5:8">
      <c r="E77" s="328"/>
      <c r="G77" s="1"/>
      <c r="H77" s="1"/>
    </row>
    <row r="78" spans="5:8">
      <c r="E78" s="328"/>
      <c r="G78" s="1"/>
      <c r="H78" s="1"/>
    </row>
    <row r="79" spans="5:8">
      <c r="E79" s="328"/>
      <c r="G79" s="1"/>
      <c r="H79" s="1"/>
    </row>
    <row r="80" spans="5:8">
      <c r="E80" s="328"/>
      <c r="G80" s="1"/>
      <c r="H80" s="1"/>
    </row>
    <row r="81" spans="5:8">
      <c r="E81" s="328"/>
      <c r="G81" s="1"/>
      <c r="H81" s="1"/>
    </row>
    <row r="82" spans="5:8">
      <c r="E82" s="328"/>
      <c r="G82" s="1"/>
      <c r="H82" s="1"/>
    </row>
    <row r="83" spans="5:8">
      <c r="E83" s="328"/>
      <c r="G83" s="1"/>
      <c r="H83" s="1"/>
    </row>
    <row r="84" spans="5:8">
      <c r="E84" s="328"/>
      <c r="G84" s="1"/>
      <c r="H84" s="1"/>
    </row>
    <row r="85" spans="5:8">
      <c r="E85" s="328"/>
      <c r="G85" s="1"/>
      <c r="H85" s="1"/>
    </row>
    <row r="86" spans="5:8">
      <c r="E86" s="328"/>
      <c r="G86" s="1"/>
      <c r="H86" s="1"/>
    </row>
    <row r="87" spans="5:8">
      <c r="E87" s="328"/>
      <c r="G87" s="1"/>
      <c r="H87" s="1"/>
    </row>
    <row r="88" spans="5:8">
      <c r="E88" s="328"/>
      <c r="G88" s="1"/>
      <c r="H88" s="1"/>
    </row>
    <row r="89" spans="5:8">
      <c r="E89" s="328"/>
      <c r="G89" s="1"/>
      <c r="H89" s="1"/>
    </row>
    <row r="90" spans="5:8">
      <c r="E90" s="328"/>
      <c r="G90" s="1"/>
      <c r="H90" s="1"/>
    </row>
    <row r="91" spans="5:8">
      <c r="E91" s="328"/>
      <c r="G91" s="1"/>
      <c r="H91" s="1"/>
    </row>
    <row r="92" spans="5:8">
      <c r="E92" s="328"/>
      <c r="G92" s="1"/>
      <c r="H92" s="1"/>
    </row>
    <row r="93" spans="5:8">
      <c r="E93" s="328"/>
      <c r="G93" s="1"/>
      <c r="H93" s="1"/>
    </row>
    <row r="94" spans="5:8">
      <c r="E94" s="328"/>
      <c r="G94" s="1"/>
      <c r="H94" s="1"/>
    </row>
    <row r="95" spans="5:8">
      <c r="E95" s="328"/>
      <c r="G95" s="1"/>
      <c r="H95" s="1"/>
    </row>
    <row r="96" spans="5:8">
      <c r="E96" s="328"/>
      <c r="G96" s="1"/>
      <c r="H96" s="1"/>
    </row>
    <row r="97" spans="5:8">
      <c r="E97" s="328"/>
      <c r="G97" s="1"/>
      <c r="H97" s="1"/>
    </row>
    <row r="98" spans="5:8">
      <c r="E98" s="328"/>
      <c r="G98" s="1"/>
      <c r="H98" s="1"/>
    </row>
    <row r="99" spans="5:8">
      <c r="E99" s="328"/>
      <c r="G99" s="1"/>
      <c r="H99" s="1"/>
    </row>
    <row r="100" spans="5:8">
      <c r="E100" s="328"/>
      <c r="G100" s="1"/>
      <c r="H100" s="1"/>
    </row>
    <row r="101" spans="5:8">
      <c r="E101" s="328"/>
      <c r="G101" s="1"/>
      <c r="H101" s="1"/>
    </row>
  </sheetData>
  <autoFilter ref="A3:K43">
    <filterColumn colId="10">
      <filters>
        <filter val="50"/>
        <filter val="190"/>
        <filter val="612"/>
        <filter val="213"/>
        <filter val="54"/>
        <filter val="155"/>
        <filter val="258"/>
        <filter val="319"/>
        <filter val="266"/>
        <filter val="668"/>
        <filter val="270"/>
        <filter val="373"/>
        <filter val="174"/>
        <filter val="77"/>
        <filter val="184"/>
        <filter val="205"/>
        <filter val="187"/>
        <filter val="4649"/>
      </filters>
    </filterColumn>
    <extLst/>
  </autoFilter>
  <mergeCells count="4">
    <mergeCell ref="A1:K1"/>
    <mergeCell ref="A2:K2"/>
    <mergeCell ref="A4:D4"/>
    <mergeCell ref="G31:H31"/>
  </mergeCells>
  <printOptions horizontalCentered="1"/>
  <pageMargins left="0.0784722222222222" right="0.0784722222222222" top="0.118055555555556" bottom="0.236111111111111" header="0.0388888888888889" footer="0.236111111111111"/>
  <pageSetup paperSize="9" pageOrder="overThenDown" orientation="portrait" horizont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0"/>
  <sheetViews>
    <sheetView zoomScale="120" zoomScaleNormal="120" workbookViewId="0">
      <pane xSplit="4" ySplit="1" topLeftCell="E2" activePane="bottomRight" state="frozen"/>
      <selection/>
      <selection pane="topRight"/>
      <selection pane="bottomLeft"/>
      <selection pane="bottomRight" activeCell="N6" sqref="N6"/>
    </sheetView>
  </sheetViews>
  <sheetFormatPr defaultColWidth="9" defaultRowHeight="14.25"/>
  <cols>
    <col min="1" max="1" width="3.75" style="261" customWidth="1"/>
    <col min="2" max="2" width="8.225" style="262" customWidth="1"/>
    <col min="3" max="3" width="3.625" style="261" customWidth="1"/>
    <col min="4" max="4" width="7" style="263" customWidth="1"/>
    <col min="5" max="5" width="4.5" style="264" customWidth="1"/>
    <col min="6" max="6" width="21.15" style="265" customWidth="1"/>
    <col min="7" max="7" width="4.69166666666667" style="265" customWidth="1"/>
    <col min="8" max="8" width="5.875" style="266" customWidth="1"/>
    <col min="9" max="9" width="5.5" style="263" customWidth="1"/>
    <col min="10" max="10" width="6.975" style="267" customWidth="1"/>
    <col min="11" max="11" width="7.81666666666667" style="261" customWidth="1"/>
    <col min="12" max="12" width="7.375" style="268" customWidth="1"/>
    <col min="13" max="16384" width="9" style="269"/>
  </cols>
  <sheetData>
    <row r="1" ht="22" customHeight="1" spans="1:12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="257" customFormat="1" ht="16.5" customHeight="1" spans="1:12">
      <c r="A2" s="270" t="s">
        <v>109</v>
      </c>
      <c r="B2" s="270"/>
      <c r="C2" s="270"/>
      <c r="D2" s="271"/>
      <c r="E2" s="272"/>
      <c r="F2" s="272"/>
      <c r="G2" s="272"/>
      <c r="H2" s="273"/>
      <c r="I2" s="272"/>
      <c r="J2" s="267"/>
      <c r="K2" s="293"/>
      <c r="L2" s="293"/>
    </row>
    <row r="3" s="258" customFormat="1" ht="40.5" customHeight="1" spans="1:12">
      <c r="A3" s="274" t="s">
        <v>13</v>
      </c>
      <c r="B3" s="274" t="s">
        <v>14</v>
      </c>
      <c r="C3" s="274" t="s">
        <v>15</v>
      </c>
      <c r="D3" s="274" t="s">
        <v>110</v>
      </c>
      <c r="E3" s="275" t="s">
        <v>17</v>
      </c>
      <c r="F3" s="274" t="s">
        <v>18</v>
      </c>
      <c r="G3" s="51" t="s">
        <v>19</v>
      </c>
      <c r="H3" s="276" t="s">
        <v>111</v>
      </c>
      <c r="I3" s="294" t="s">
        <v>112</v>
      </c>
      <c r="J3" s="274" t="s">
        <v>21</v>
      </c>
      <c r="K3" s="52" t="s">
        <v>22</v>
      </c>
      <c r="L3" s="295" t="s">
        <v>113</v>
      </c>
    </row>
    <row r="4" s="259" customFormat="1" ht="18.75" customHeight="1" spans="1:12">
      <c r="A4" s="277"/>
      <c r="B4" s="278" t="s">
        <v>8</v>
      </c>
      <c r="C4" s="279"/>
      <c r="D4" s="280" t="s">
        <v>10</v>
      </c>
      <c r="E4" s="281"/>
      <c r="F4" s="281"/>
      <c r="G4" s="281"/>
      <c r="H4" s="281"/>
      <c r="I4" s="281"/>
      <c r="J4" s="296"/>
      <c r="K4" s="297">
        <f>SUM(K5:K43)</f>
        <v>251858</v>
      </c>
      <c r="L4" s="298">
        <f>SUM(L5:L43)</f>
        <v>18815</v>
      </c>
    </row>
    <row r="5" s="258" customFormat="1" ht="37" customHeight="1" spans="1:12">
      <c r="A5" s="282">
        <v>1</v>
      </c>
      <c r="B5" s="283" t="s">
        <v>114</v>
      </c>
      <c r="C5" s="274">
        <v>1</v>
      </c>
      <c r="D5" s="274" t="s">
        <v>115</v>
      </c>
      <c r="E5" s="51">
        <v>12</v>
      </c>
      <c r="F5" s="284" t="s">
        <v>116</v>
      </c>
      <c r="G5" s="51">
        <v>6.18</v>
      </c>
      <c r="H5" s="282">
        <v>0.225</v>
      </c>
      <c r="I5" s="294">
        <f t="shared" ref="I5:I10" si="0">(H5/G5)</f>
        <v>0.04</v>
      </c>
      <c r="J5" s="290" t="s">
        <v>115</v>
      </c>
      <c r="K5" s="299">
        <v>1955</v>
      </c>
      <c r="L5" s="300">
        <v>146</v>
      </c>
    </row>
    <row r="6" s="258" customFormat="1" ht="17.25" customHeight="1" spans="1:12">
      <c r="A6" s="282">
        <v>2</v>
      </c>
      <c r="B6" s="285" t="s">
        <v>117</v>
      </c>
      <c r="C6" s="274">
        <v>1</v>
      </c>
      <c r="D6" s="274" t="s">
        <v>118</v>
      </c>
      <c r="E6" s="51">
        <v>3</v>
      </c>
      <c r="F6" s="284" t="s">
        <v>119</v>
      </c>
      <c r="G6" s="51">
        <v>1.13</v>
      </c>
      <c r="H6" s="282">
        <v>0.3</v>
      </c>
      <c r="I6" s="294">
        <f t="shared" si="0"/>
        <v>0.27</v>
      </c>
      <c r="J6" s="290" t="s">
        <v>118</v>
      </c>
      <c r="K6" s="299">
        <v>2610</v>
      </c>
      <c r="L6" s="300">
        <v>195</v>
      </c>
    </row>
    <row r="7" s="258" customFormat="1" ht="21" spans="1:12">
      <c r="A7" s="282">
        <v>3</v>
      </c>
      <c r="B7" s="285" t="s">
        <v>117</v>
      </c>
      <c r="C7" s="274">
        <v>1</v>
      </c>
      <c r="D7" s="274" t="s">
        <v>120</v>
      </c>
      <c r="E7" s="51">
        <v>5</v>
      </c>
      <c r="F7" s="284" t="s">
        <v>121</v>
      </c>
      <c r="G7" s="51">
        <v>3.39</v>
      </c>
      <c r="H7" s="282">
        <v>0.189</v>
      </c>
      <c r="I7" s="294">
        <f t="shared" si="0"/>
        <v>0.06</v>
      </c>
      <c r="J7" s="290" t="s">
        <v>120</v>
      </c>
      <c r="K7" s="299">
        <v>1633</v>
      </c>
      <c r="L7" s="300">
        <v>122</v>
      </c>
    </row>
    <row r="8" s="260" customFormat="1" ht="34" customHeight="1" spans="1:12">
      <c r="A8" s="282">
        <v>4</v>
      </c>
      <c r="B8" s="285" t="s">
        <v>117</v>
      </c>
      <c r="C8" s="274">
        <v>1</v>
      </c>
      <c r="D8" s="274" t="s">
        <v>122</v>
      </c>
      <c r="E8" s="51">
        <v>11</v>
      </c>
      <c r="F8" s="284" t="s">
        <v>123</v>
      </c>
      <c r="G8" s="51">
        <v>6.79</v>
      </c>
      <c r="H8" s="282">
        <v>0.419</v>
      </c>
      <c r="I8" s="294">
        <f t="shared" si="0"/>
        <v>0.06</v>
      </c>
      <c r="J8" s="290" t="s">
        <v>122</v>
      </c>
      <c r="K8" s="299">
        <v>3641</v>
      </c>
      <c r="L8" s="300">
        <v>272</v>
      </c>
    </row>
    <row r="9" s="260" customFormat="1" ht="21" spans="1:12">
      <c r="A9" s="282">
        <v>5</v>
      </c>
      <c r="B9" s="285" t="s">
        <v>117</v>
      </c>
      <c r="C9" s="274">
        <v>43</v>
      </c>
      <c r="D9" s="274" t="s">
        <v>124</v>
      </c>
      <c r="E9" s="51">
        <v>5</v>
      </c>
      <c r="F9" s="284" t="s">
        <v>125</v>
      </c>
      <c r="G9" s="51">
        <v>1.93</v>
      </c>
      <c r="H9" s="282">
        <v>0.61</v>
      </c>
      <c r="I9" s="294">
        <f t="shared" si="0"/>
        <v>0.32</v>
      </c>
      <c r="J9" s="290" t="s">
        <v>124</v>
      </c>
      <c r="K9" s="301">
        <v>4788</v>
      </c>
      <c r="L9" s="300">
        <v>358</v>
      </c>
    </row>
    <row r="10" s="258" customFormat="1" ht="15" customHeight="1" spans="1:12">
      <c r="A10" s="282">
        <v>6</v>
      </c>
      <c r="B10" s="285" t="s">
        <v>117</v>
      </c>
      <c r="C10" s="274">
        <v>43</v>
      </c>
      <c r="D10" s="274" t="s">
        <v>126</v>
      </c>
      <c r="E10" s="51">
        <v>3</v>
      </c>
      <c r="F10" s="284" t="s">
        <v>127</v>
      </c>
      <c r="G10" s="51">
        <v>2.93</v>
      </c>
      <c r="H10" s="282">
        <v>0.97</v>
      </c>
      <c r="I10" s="294">
        <f t="shared" si="0"/>
        <v>0.33</v>
      </c>
      <c r="J10" s="274" t="s">
        <v>126</v>
      </c>
      <c r="K10" s="301">
        <v>8334</v>
      </c>
      <c r="L10" s="300">
        <v>623</v>
      </c>
    </row>
    <row r="11" s="258" customFormat="1" ht="15" customHeight="1" spans="1:12">
      <c r="A11" s="282">
        <v>7</v>
      </c>
      <c r="B11" s="285" t="s">
        <v>117</v>
      </c>
      <c r="C11" s="274">
        <v>43</v>
      </c>
      <c r="D11" s="274" t="s">
        <v>128</v>
      </c>
      <c r="E11" s="51">
        <v>4</v>
      </c>
      <c r="F11" s="284" t="s">
        <v>129</v>
      </c>
      <c r="G11" s="51"/>
      <c r="H11" s="282" t="s">
        <v>130</v>
      </c>
      <c r="I11" s="294"/>
      <c r="J11" s="290" t="s">
        <v>128</v>
      </c>
      <c r="K11" s="301">
        <v>17622</v>
      </c>
      <c r="L11" s="300">
        <v>1316</v>
      </c>
    </row>
    <row r="12" s="258" customFormat="1" ht="20.25" customHeight="1" spans="1:12">
      <c r="A12" s="282">
        <v>8</v>
      </c>
      <c r="B12" s="285" t="s">
        <v>117</v>
      </c>
      <c r="C12" s="274">
        <v>43</v>
      </c>
      <c r="D12" s="274" t="s">
        <v>131</v>
      </c>
      <c r="E12" s="51">
        <v>5</v>
      </c>
      <c r="F12" s="284" t="s">
        <v>132</v>
      </c>
      <c r="G12" s="51">
        <v>2.45</v>
      </c>
      <c r="H12" s="282">
        <v>1.7</v>
      </c>
      <c r="I12" s="294">
        <f>(H12/G12)</f>
        <v>0.69</v>
      </c>
      <c r="J12" s="290" t="s">
        <v>131</v>
      </c>
      <c r="K12" s="301">
        <v>11021</v>
      </c>
      <c r="L12" s="300">
        <v>823</v>
      </c>
    </row>
    <row r="13" s="258" customFormat="1" ht="15" customHeight="1" spans="1:12">
      <c r="A13" s="282">
        <v>9</v>
      </c>
      <c r="B13" s="285" t="s">
        <v>117</v>
      </c>
      <c r="C13" s="274">
        <v>43</v>
      </c>
      <c r="D13" s="274" t="s">
        <v>133</v>
      </c>
      <c r="E13" s="51">
        <v>4</v>
      </c>
      <c r="F13" s="284" t="s">
        <v>134</v>
      </c>
      <c r="G13" s="51"/>
      <c r="H13" s="282" t="s">
        <v>130</v>
      </c>
      <c r="I13" s="294"/>
      <c r="J13" s="290" t="s">
        <v>133</v>
      </c>
      <c r="K13" s="301">
        <v>10401</v>
      </c>
      <c r="L13" s="300">
        <v>777</v>
      </c>
    </row>
    <row r="14" s="258" customFormat="1" ht="15" customHeight="1" spans="1:12">
      <c r="A14" s="282">
        <v>10</v>
      </c>
      <c r="B14" s="285" t="s">
        <v>117</v>
      </c>
      <c r="C14" s="274">
        <v>43</v>
      </c>
      <c r="D14" s="274" t="s">
        <v>135</v>
      </c>
      <c r="E14" s="51">
        <v>4</v>
      </c>
      <c r="F14" s="284" t="s">
        <v>136</v>
      </c>
      <c r="G14" s="51"/>
      <c r="H14" s="282" t="s">
        <v>130</v>
      </c>
      <c r="I14" s="294"/>
      <c r="J14" s="290" t="s">
        <v>135</v>
      </c>
      <c r="K14" s="301">
        <v>2619</v>
      </c>
      <c r="L14" s="300">
        <v>196</v>
      </c>
    </row>
    <row r="15" s="258" customFormat="1" ht="15" customHeight="1" spans="1:12">
      <c r="A15" s="282">
        <v>11</v>
      </c>
      <c r="B15" s="285" t="s">
        <v>117</v>
      </c>
      <c r="C15" s="274">
        <v>43</v>
      </c>
      <c r="D15" s="274" t="s">
        <v>137</v>
      </c>
      <c r="E15" s="51">
        <v>4</v>
      </c>
      <c r="F15" s="284" t="s">
        <v>138</v>
      </c>
      <c r="G15" s="51">
        <v>2.38</v>
      </c>
      <c r="H15" s="282">
        <v>0.42</v>
      </c>
      <c r="I15" s="294">
        <f>(H15/G15)</f>
        <v>0.18</v>
      </c>
      <c r="J15" s="290" t="s">
        <v>137</v>
      </c>
      <c r="K15" s="301">
        <v>361</v>
      </c>
      <c r="L15" s="300">
        <v>27</v>
      </c>
    </row>
    <row r="16" s="258" customFormat="1" ht="24.75" customHeight="1" spans="1:12">
      <c r="A16" s="282">
        <v>12</v>
      </c>
      <c r="B16" s="285" t="s">
        <v>117</v>
      </c>
      <c r="C16" s="274">
        <v>43</v>
      </c>
      <c r="D16" s="274" t="s">
        <v>139</v>
      </c>
      <c r="E16" s="51">
        <v>3</v>
      </c>
      <c r="F16" s="284" t="s">
        <v>140</v>
      </c>
      <c r="G16" s="51">
        <v>0.81</v>
      </c>
      <c r="H16" s="282">
        <v>0.41</v>
      </c>
      <c r="I16" s="294">
        <f>(H16/G16)</f>
        <v>0.51</v>
      </c>
      <c r="J16" s="290" t="s">
        <v>139</v>
      </c>
      <c r="K16" s="301">
        <v>7076</v>
      </c>
      <c r="L16" s="300">
        <v>529</v>
      </c>
    </row>
    <row r="17" s="258" customFormat="1" ht="15" customHeight="1" spans="1:12">
      <c r="A17" s="282">
        <v>13</v>
      </c>
      <c r="B17" s="285" t="s">
        <v>117</v>
      </c>
      <c r="C17" s="274">
        <v>43</v>
      </c>
      <c r="D17" s="274" t="s">
        <v>141</v>
      </c>
      <c r="E17" s="51">
        <v>4</v>
      </c>
      <c r="F17" s="284" t="s">
        <v>142</v>
      </c>
      <c r="G17" s="51">
        <v>2.61</v>
      </c>
      <c r="H17" s="282">
        <v>1.2</v>
      </c>
      <c r="I17" s="294">
        <f>(H17/G17)</f>
        <v>0.46</v>
      </c>
      <c r="J17" s="290" t="s">
        <v>141</v>
      </c>
      <c r="K17" s="301">
        <v>8697</v>
      </c>
      <c r="L17" s="300">
        <v>650</v>
      </c>
    </row>
    <row r="18" s="258" customFormat="1" ht="25.5" customHeight="1" spans="1:12">
      <c r="A18" s="282">
        <v>14</v>
      </c>
      <c r="B18" s="285" t="s">
        <v>117</v>
      </c>
      <c r="C18" s="274">
        <v>43</v>
      </c>
      <c r="D18" s="274" t="s">
        <v>143</v>
      </c>
      <c r="E18" s="51">
        <v>6</v>
      </c>
      <c r="F18" s="284" t="s">
        <v>144</v>
      </c>
      <c r="G18" s="51">
        <v>2.61</v>
      </c>
      <c r="H18" s="282">
        <v>1.58</v>
      </c>
      <c r="I18" s="294">
        <f>(H18/G18)</f>
        <v>0.61</v>
      </c>
      <c r="J18" s="290" t="s">
        <v>143</v>
      </c>
      <c r="K18" s="301">
        <v>13955</v>
      </c>
      <c r="L18" s="300">
        <v>1042</v>
      </c>
    </row>
    <row r="19" s="258" customFormat="1" ht="21" spans="1:12">
      <c r="A19" s="282">
        <v>15</v>
      </c>
      <c r="B19" s="285" t="s">
        <v>117</v>
      </c>
      <c r="C19" s="274">
        <v>43</v>
      </c>
      <c r="D19" s="274" t="s">
        <v>145</v>
      </c>
      <c r="E19" s="51">
        <v>7</v>
      </c>
      <c r="F19" s="284" t="s">
        <v>146</v>
      </c>
      <c r="G19" s="51"/>
      <c r="H19" s="282" t="s">
        <v>130</v>
      </c>
      <c r="I19" s="294"/>
      <c r="J19" s="290" t="s">
        <v>145</v>
      </c>
      <c r="K19" s="301">
        <v>16502</v>
      </c>
      <c r="L19" s="300">
        <v>1233</v>
      </c>
    </row>
    <row r="20" s="258" customFormat="1" ht="21" customHeight="1" spans="1:12">
      <c r="A20" s="282">
        <v>16</v>
      </c>
      <c r="B20" s="285" t="s">
        <v>117</v>
      </c>
      <c r="C20" s="274">
        <v>43</v>
      </c>
      <c r="D20" s="274" t="s">
        <v>147</v>
      </c>
      <c r="E20" s="51">
        <v>7</v>
      </c>
      <c r="F20" s="284" t="s">
        <v>148</v>
      </c>
      <c r="G20" s="51">
        <v>3.27</v>
      </c>
      <c r="H20" s="282">
        <v>2.35</v>
      </c>
      <c r="I20" s="294">
        <f>(H20/G20)</f>
        <v>0.72</v>
      </c>
      <c r="J20" s="290" t="s">
        <v>147</v>
      </c>
      <c r="K20" s="301">
        <v>19597</v>
      </c>
      <c r="L20" s="300">
        <v>1464</v>
      </c>
    </row>
    <row r="21" s="258" customFormat="1" ht="18" customHeight="1" spans="1:12">
      <c r="A21" s="282">
        <v>17</v>
      </c>
      <c r="B21" s="285" t="s">
        <v>117</v>
      </c>
      <c r="C21" s="274">
        <v>43</v>
      </c>
      <c r="D21" s="274" t="s">
        <v>149</v>
      </c>
      <c r="E21" s="51"/>
      <c r="F21" s="284"/>
      <c r="G21" s="51"/>
      <c r="H21" s="282" t="s">
        <v>130</v>
      </c>
      <c r="I21" s="294"/>
      <c r="J21" s="274" t="s">
        <v>149</v>
      </c>
      <c r="K21" s="301">
        <v>134</v>
      </c>
      <c r="L21" s="300">
        <v>10</v>
      </c>
    </row>
    <row r="22" s="258" customFormat="1" ht="15" customHeight="1" spans="1:12">
      <c r="A22" s="282">
        <v>18</v>
      </c>
      <c r="B22" s="285" t="s">
        <v>117</v>
      </c>
      <c r="C22" s="274">
        <v>44</v>
      </c>
      <c r="D22" s="274" t="s">
        <v>150</v>
      </c>
      <c r="E22" s="51">
        <v>5</v>
      </c>
      <c r="F22" s="284" t="s">
        <v>151</v>
      </c>
      <c r="G22" s="51">
        <v>2.03</v>
      </c>
      <c r="H22" s="282">
        <v>0.56</v>
      </c>
      <c r="I22" s="294">
        <f t="shared" ref="I22:I42" si="1">(H22/G22)</f>
        <v>0.28</v>
      </c>
      <c r="J22" s="290" t="s">
        <v>150</v>
      </c>
      <c r="K22" s="299">
        <v>697</v>
      </c>
      <c r="L22" s="300">
        <v>52</v>
      </c>
    </row>
    <row r="23" s="258" customFormat="1" ht="15" customHeight="1" spans="1:12">
      <c r="A23" s="282">
        <v>19</v>
      </c>
      <c r="B23" s="285" t="s">
        <v>117</v>
      </c>
      <c r="C23" s="274">
        <v>44</v>
      </c>
      <c r="D23" s="274" t="s">
        <v>152</v>
      </c>
      <c r="E23" s="51">
        <v>4</v>
      </c>
      <c r="F23" s="284" t="s">
        <v>153</v>
      </c>
      <c r="G23" s="51">
        <v>3.14</v>
      </c>
      <c r="H23" s="282">
        <v>0.53</v>
      </c>
      <c r="I23" s="294">
        <f t="shared" si="1"/>
        <v>0.17</v>
      </c>
      <c r="J23" s="290" t="s">
        <v>152</v>
      </c>
      <c r="K23" s="299">
        <v>4616</v>
      </c>
      <c r="L23" s="302">
        <v>345</v>
      </c>
    </row>
    <row r="24" s="258" customFormat="1" ht="15" customHeight="1" spans="1:12">
      <c r="A24" s="282">
        <v>20</v>
      </c>
      <c r="B24" s="285" t="s">
        <v>117</v>
      </c>
      <c r="C24" s="274">
        <v>44</v>
      </c>
      <c r="D24" s="274" t="s">
        <v>154</v>
      </c>
      <c r="E24" s="51">
        <v>3</v>
      </c>
      <c r="F24" s="284" t="s">
        <v>155</v>
      </c>
      <c r="G24" s="51">
        <v>1.85</v>
      </c>
      <c r="H24" s="282">
        <v>0.94</v>
      </c>
      <c r="I24" s="294">
        <f t="shared" si="1"/>
        <v>0.51</v>
      </c>
      <c r="J24" s="290" t="s">
        <v>154</v>
      </c>
      <c r="K24" s="299">
        <v>5401</v>
      </c>
      <c r="L24" s="300">
        <v>403</v>
      </c>
    </row>
    <row r="25" s="258" customFormat="1" ht="15" customHeight="1" spans="1:12">
      <c r="A25" s="282">
        <v>21</v>
      </c>
      <c r="B25" s="285" t="s">
        <v>117</v>
      </c>
      <c r="C25" s="274">
        <v>44</v>
      </c>
      <c r="D25" s="274" t="s">
        <v>156</v>
      </c>
      <c r="E25" s="51">
        <v>4</v>
      </c>
      <c r="F25" s="284" t="s">
        <v>157</v>
      </c>
      <c r="G25" s="51">
        <v>3.68</v>
      </c>
      <c r="H25" s="282">
        <v>2.08</v>
      </c>
      <c r="I25" s="294">
        <f t="shared" si="1"/>
        <v>0.57</v>
      </c>
      <c r="J25" s="290" t="s">
        <v>156</v>
      </c>
      <c r="K25" s="299">
        <v>18118</v>
      </c>
      <c r="L25" s="300">
        <v>1353</v>
      </c>
    </row>
    <row r="26" s="258" customFormat="1" ht="15" customHeight="1" spans="1:12">
      <c r="A26" s="282">
        <v>22</v>
      </c>
      <c r="B26" s="285" t="s">
        <v>117</v>
      </c>
      <c r="C26" s="274">
        <v>44</v>
      </c>
      <c r="D26" s="274" t="s">
        <v>158</v>
      </c>
      <c r="E26" s="51">
        <v>4</v>
      </c>
      <c r="F26" s="284" t="s">
        <v>159</v>
      </c>
      <c r="G26" s="51">
        <v>3.85</v>
      </c>
      <c r="H26" s="282">
        <v>0.3</v>
      </c>
      <c r="I26" s="294">
        <f t="shared" si="1"/>
        <v>0.08</v>
      </c>
      <c r="J26" s="290" t="s">
        <v>158</v>
      </c>
      <c r="K26" s="299">
        <v>3571</v>
      </c>
      <c r="L26" s="300">
        <v>267</v>
      </c>
    </row>
    <row r="27" s="258" customFormat="1" ht="21" customHeight="1" spans="1:12">
      <c r="A27" s="282">
        <v>23</v>
      </c>
      <c r="B27" s="285" t="s">
        <v>117</v>
      </c>
      <c r="C27" s="274">
        <v>44</v>
      </c>
      <c r="D27" s="274" t="s">
        <v>160</v>
      </c>
      <c r="E27" s="51">
        <v>7</v>
      </c>
      <c r="F27" s="284" t="s">
        <v>161</v>
      </c>
      <c r="G27" s="51">
        <v>5.76</v>
      </c>
      <c r="H27" s="282">
        <v>2</v>
      </c>
      <c r="I27" s="294">
        <f t="shared" si="1"/>
        <v>0.35</v>
      </c>
      <c r="J27" s="290" t="s">
        <v>160</v>
      </c>
      <c r="K27" s="299">
        <v>13524</v>
      </c>
      <c r="L27" s="302">
        <v>1010</v>
      </c>
    </row>
    <row r="28" s="258" customFormat="1" ht="18.75" customHeight="1" spans="1:12">
      <c r="A28" s="282">
        <v>24</v>
      </c>
      <c r="B28" s="285" t="s">
        <v>117</v>
      </c>
      <c r="C28" s="274">
        <v>44</v>
      </c>
      <c r="D28" s="274" t="s">
        <v>162</v>
      </c>
      <c r="E28" s="51">
        <v>5</v>
      </c>
      <c r="F28" s="284" t="s">
        <v>163</v>
      </c>
      <c r="G28" s="51">
        <v>2.95</v>
      </c>
      <c r="H28" s="282">
        <v>0.88</v>
      </c>
      <c r="I28" s="294">
        <f t="shared" si="1"/>
        <v>0.3</v>
      </c>
      <c r="J28" s="290" t="s">
        <v>162</v>
      </c>
      <c r="K28" s="299">
        <v>7666</v>
      </c>
      <c r="L28" s="300">
        <v>573</v>
      </c>
    </row>
    <row r="29" s="258" customFormat="1" customHeight="1" spans="1:12">
      <c r="A29" s="282">
        <v>25</v>
      </c>
      <c r="B29" s="285" t="s">
        <v>117</v>
      </c>
      <c r="C29" s="274">
        <v>44</v>
      </c>
      <c r="D29" s="274" t="s">
        <v>164</v>
      </c>
      <c r="E29" s="51">
        <v>4</v>
      </c>
      <c r="F29" s="284" t="s">
        <v>165</v>
      </c>
      <c r="G29" s="51">
        <v>1.94</v>
      </c>
      <c r="H29" s="282">
        <v>0.42</v>
      </c>
      <c r="I29" s="294">
        <f t="shared" si="1"/>
        <v>0.22</v>
      </c>
      <c r="J29" s="290" t="s">
        <v>164</v>
      </c>
      <c r="K29" s="299">
        <v>3659</v>
      </c>
      <c r="L29" s="300">
        <v>273</v>
      </c>
    </row>
    <row r="30" s="258" customFormat="1" ht="21" spans="1:12">
      <c r="A30" s="282">
        <v>26</v>
      </c>
      <c r="B30" s="285" t="s">
        <v>117</v>
      </c>
      <c r="C30" s="274">
        <v>44</v>
      </c>
      <c r="D30" s="286" t="s">
        <v>166</v>
      </c>
      <c r="E30" s="51">
        <v>5</v>
      </c>
      <c r="F30" s="284" t="s">
        <v>167</v>
      </c>
      <c r="G30" s="51">
        <v>3</v>
      </c>
      <c r="H30" s="282">
        <v>0.13</v>
      </c>
      <c r="I30" s="294">
        <f t="shared" si="1"/>
        <v>0.04</v>
      </c>
      <c r="J30" s="290" t="s">
        <v>166</v>
      </c>
      <c r="K30" s="299">
        <v>1132</v>
      </c>
      <c r="L30" s="303">
        <v>85</v>
      </c>
    </row>
    <row r="31" s="259" customFormat="1" ht="16.5" customHeight="1" spans="1:13">
      <c r="A31" s="282">
        <v>27</v>
      </c>
      <c r="B31" s="285" t="s">
        <v>117</v>
      </c>
      <c r="C31" s="286">
        <v>44</v>
      </c>
      <c r="D31" s="286" t="s">
        <v>166</v>
      </c>
      <c r="E31" s="282">
        <v>3</v>
      </c>
      <c r="F31" s="287" t="s">
        <v>168</v>
      </c>
      <c r="G31" s="282">
        <v>2.02</v>
      </c>
      <c r="H31" s="282">
        <v>1.02</v>
      </c>
      <c r="I31" s="304">
        <f t="shared" si="1"/>
        <v>0.5</v>
      </c>
      <c r="J31" s="305" t="s">
        <v>166</v>
      </c>
      <c r="K31" s="306">
        <v>6707</v>
      </c>
      <c r="L31" s="307">
        <v>501</v>
      </c>
      <c r="M31" s="308"/>
    </row>
    <row r="32" s="259" customFormat="1" ht="26.25" customHeight="1" spans="1:13">
      <c r="A32" s="282">
        <v>28</v>
      </c>
      <c r="B32" s="285" t="s">
        <v>117</v>
      </c>
      <c r="C32" s="286">
        <v>44</v>
      </c>
      <c r="D32" s="286" t="s">
        <v>169</v>
      </c>
      <c r="E32" s="282">
        <v>2</v>
      </c>
      <c r="F32" s="287" t="s">
        <v>170</v>
      </c>
      <c r="G32" s="282">
        <v>2.53</v>
      </c>
      <c r="H32" s="282">
        <v>1.02</v>
      </c>
      <c r="I32" s="304">
        <f t="shared" si="1"/>
        <v>0.4</v>
      </c>
      <c r="J32" s="290" t="s">
        <v>169</v>
      </c>
      <c r="K32" s="299">
        <v>6708</v>
      </c>
      <c r="L32" s="300">
        <v>501</v>
      </c>
      <c r="M32" s="308"/>
    </row>
    <row r="33" s="258" customFormat="1" ht="21.75" customHeight="1" spans="1:12">
      <c r="A33" s="282">
        <v>29</v>
      </c>
      <c r="B33" s="285" t="s">
        <v>117</v>
      </c>
      <c r="C33" s="274">
        <v>44</v>
      </c>
      <c r="D33" s="274" t="s">
        <v>171</v>
      </c>
      <c r="E33" s="51">
        <v>7</v>
      </c>
      <c r="F33" s="284" t="s">
        <v>172</v>
      </c>
      <c r="G33" s="51">
        <v>4.47</v>
      </c>
      <c r="H33" s="282">
        <v>1.4</v>
      </c>
      <c r="I33" s="294">
        <f t="shared" si="1"/>
        <v>0.31</v>
      </c>
      <c r="J33" s="274" t="s">
        <v>173</v>
      </c>
      <c r="K33" s="299">
        <v>8427</v>
      </c>
      <c r="L33" s="309">
        <v>629</v>
      </c>
    </row>
    <row r="34" s="258" customFormat="1" ht="23" customHeight="1" spans="1:12">
      <c r="A34" s="282">
        <v>30</v>
      </c>
      <c r="B34" s="285" t="s">
        <v>117</v>
      </c>
      <c r="C34" s="274">
        <v>44</v>
      </c>
      <c r="D34" s="274" t="s">
        <v>174</v>
      </c>
      <c r="E34" s="51">
        <v>3</v>
      </c>
      <c r="F34" s="284" t="s">
        <v>175</v>
      </c>
      <c r="G34" s="51">
        <v>3.58</v>
      </c>
      <c r="H34" s="282">
        <v>1.25</v>
      </c>
      <c r="I34" s="294">
        <f t="shared" si="1"/>
        <v>0.35</v>
      </c>
      <c r="J34" s="290" t="s">
        <v>174</v>
      </c>
      <c r="K34" s="299">
        <v>9321</v>
      </c>
      <c r="L34" s="300">
        <v>696</v>
      </c>
    </row>
    <row r="35" s="258" customFormat="1" ht="23" customHeight="1" spans="1:12">
      <c r="A35" s="282">
        <v>31</v>
      </c>
      <c r="B35" s="285" t="s">
        <v>117</v>
      </c>
      <c r="C35" s="274">
        <v>44</v>
      </c>
      <c r="D35" s="274" t="s">
        <v>176</v>
      </c>
      <c r="E35" s="51">
        <v>8</v>
      </c>
      <c r="F35" s="284" t="s">
        <v>177</v>
      </c>
      <c r="G35" s="51">
        <v>4.51</v>
      </c>
      <c r="H35" s="282">
        <v>1.16</v>
      </c>
      <c r="I35" s="294">
        <f t="shared" si="1"/>
        <v>0.26</v>
      </c>
      <c r="J35" s="290" t="s">
        <v>176</v>
      </c>
      <c r="K35" s="299">
        <v>6464</v>
      </c>
      <c r="L35" s="300">
        <v>483</v>
      </c>
    </row>
    <row r="36" s="258" customFormat="1" ht="22.5" spans="1:12">
      <c r="A36" s="282">
        <v>32</v>
      </c>
      <c r="B36" s="285" t="s">
        <v>117</v>
      </c>
      <c r="C36" s="274">
        <v>44</v>
      </c>
      <c r="D36" s="274" t="s">
        <v>178</v>
      </c>
      <c r="E36" s="51">
        <v>5</v>
      </c>
      <c r="F36" s="284" t="s">
        <v>179</v>
      </c>
      <c r="G36" s="51">
        <v>2.74</v>
      </c>
      <c r="H36" s="282">
        <v>0.38</v>
      </c>
      <c r="I36" s="294">
        <f t="shared" si="1"/>
        <v>0.14</v>
      </c>
      <c r="J36" s="290" t="s">
        <v>180</v>
      </c>
      <c r="K36" s="299">
        <v>3310</v>
      </c>
      <c r="L36" s="300">
        <v>247</v>
      </c>
    </row>
    <row r="37" s="258" customFormat="1" customHeight="1" spans="1:12">
      <c r="A37" s="282">
        <v>33</v>
      </c>
      <c r="B37" s="285" t="s">
        <v>117</v>
      </c>
      <c r="C37" s="274">
        <v>44</v>
      </c>
      <c r="D37" s="274" t="s">
        <v>181</v>
      </c>
      <c r="E37" s="51">
        <v>3</v>
      </c>
      <c r="F37" s="284" t="s">
        <v>182</v>
      </c>
      <c r="G37" s="51">
        <v>1.95</v>
      </c>
      <c r="H37" s="282">
        <v>0.13</v>
      </c>
      <c r="I37" s="294">
        <f t="shared" si="1"/>
        <v>0.07</v>
      </c>
      <c r="J37" s="290" t="s">
        <v>181</v>
      </c>
      <c r="K37" s="299">
        <v>1132</v>
      </c>
      <c r="L37" s="300">
        <v>85</v>
      </c>
    </row>
    <row r="38" s="258" customFormat="1" ht="20" customHeight="1" spans="1:12">
      <c r="A38" s="282">
        <v>34</v>
      </c>
      <c r="B38" s="285" t="s">
        <v>117</v>
      </c>
      <c r="C38" s="274">
        <v>44</v>
      </c>
      <c r="D38" s="274" t="s">
        <v>183</v>
      </c>
      <c r="E38" s="51">
        <v>3</v>
      </c>
      <c r="F38" s="284" t="s">
        <v>184</v>
      </c>
      <c r="G38" s="51">
        <v>1.77</v>
      </c>
      <c r="H38" s="282">
        <v>0.57</v>
      </c>
      <c r="I38" s="294">
        <f t="shared" si="1"/>
        <v>0.32</v>
      </c>
      <c r="J38" s="290" t="s">
        <v>183</v>
      </c>
      <c r="K38" s="299">
        <v>9146</v>
      </c>
      <c r="L38" s="300">
        <v>683</v>
      </c>
    </row>
    <row r="39" s="258" customFormat="1" ht="15.75" customHeight="1" spans="1:12">
      <c r="A39" s="282">
        <v>35</v>
      </c>
      <c r="B39" s="285" t="s">
        <v>117</v>
      </c>
      <c r="C39" s="274">
        <v>44</v>
      </c>
      <c r="D39" s="274" t="s">
        <v>185</v>
      </c>
      <c r="E39" s="51">
        <v>4</v>
      </c>
      <c r="F39" s="284" t="s">
        <v>186</v>
      </c>
      <c r="G39" s="51">
        <v>2.99</v>
      </c>
      <c r="H39" s="282">
        <v>1.06</v>
      </c>
      <c r="I39" s="294">
        <f t="shared" si="1"/>
        <v>0.35</v>
      </c>
      <c r="J39" s="290" t="s">
        <v>185</v>
      </c>
      <c r="K39" s="299">
        <v>9234</v>
      </c>
      <c r="L39" s="300">
        <v>690</v>
      </c>
    </row>
    <row r="40" s="258" customFormat="1" ht="29.25" customHeight="1" spans="1:12">
      <c r="A40" s="282">
        <v>36</v>
      </c>
      <c r="B40" s="285" t="s">
        <v>117</v>
      </c>
      <c r="C40" s="274">
        <v>45</v>
      </c>
      <c r="D40" s="274" t="s">
        <v>187</v>
      </c>
      <c r="E40" s="51">
        <v>8</v>
      </c>
      <c r="F40" s="284" t="s">
        <v>188</v>
      </c>
      <c r="G40" s="51">
        <v>4.33</v>
      </c>
      <c r="H40" s="282">
        <v>0.12</v>
      </c>
      <c r="I40" s="294">
        <f t="shared" si="1"/>
        <v>0.03</v>
      </c>
      <c r="J40" s="290" t="s">
        <v>187</v>
      </c>
      <c r="K40" s="299">
        <v>1045</v>
      </c>
      <c r="L40" s="302">
        <v>78</v>
      </c>
    </row>
    <row r="41" s="258" customFormat="1" ht="34.5" customHeight="1" spans="1:12">
      <c r="A41" s="282">
        <v>37</v>
      </c>
      <c r="B41" s="285" t="s">
        <v>117</v>
      </c>
      <c r="C41" s="274">
        <v>45</v>
      </c>
      <c r="D41" s="274" t="s">
        <v>189</v>
      </c>
      <c r="E41" s="51">
        <v>11</v>
      </c>
      <c r="F41" s="284" t="s">
        <v>190</v>
      </c>
      <c r="G41" s="51">
        <v>4.19</v>
      </c>
      <c r="H41" s="282">
        <v>0.05</v>
      </c>
      <c r="I41" s="294">
        <f t="shared" si="1"/>
        <v>0.01</v>
      </c>
      <c r="J41" s="290" t="s">
        <v>189</v>
      </c>
      <c r="K41" s="299">
        <v>436</v>
      </c>
      <c r="L41" s="300">
        <v>33</v>
      </c>
    </row>
    <row r="42" s="258" customFormat="1" ht="23" customHeight="1" spans="1:12">
      <c r="A42" s="282">
        <v>38</v>
      </c>
      <c r="B42" s="285" t="s">
        <v>117</v>
      </c>
      <c r="C42" s="274">
        <v>45</v>
      </c>
      <c r="D42" s="288" t="s">
        <v>191</v>
      </c>
      <c r="E42" s="289">
        <v>6</v>
      </c>
      <c r="F42" s="284" t="s">
        <v>192</v>
      </c>
      <c r="G42" s="51">
        <v>2.8</v>
      </c>
      <c r="H42" s="282">
        <v>0.06</v>
      </c>
      <c r="I42" s="294">
        <f t="shared" si="1"/>
        <v>0.02</v>
      </c>
      <c r="J42" s="290" t="s">
        <v>191</v>
      </c>
      <c r="K42" s="299">
        <v>523</v>
      </c>
      <c r="L42" s="299">
        <v>39</v>
      </c>
    </row>
    <row r="43" s="258" customFormat="1" ht="29.25" customHeight="1" spans="1:12">
      <c r="A43" s="282">
        <v>39</v>
      </c>
      <c r="B43" s="285" t="s">
        <v>117</v>
      </c>
      <c r="C43" s="274">
        <v>45</v>
      </c>
      <c r="D43" s="290" t="s">
        <v>193</v>
      </c>
      <c r="E43" s="289">
        <v>9</v>
      </c>
      <c r="F43" s="284" t="s">
        <v>194</v>
      </c>
      <c r="G43" s="51">
        <v>4.217</v>
      </c>
      <c r="H43" s="282">
        <v>0.017</v>
      </c>
      <c r="I43" s="294">
        <v>0.01</v>
      </c>
      <c r="J43" s="290" t="s">
        <v>193</v>
      </c>
      <c r="K43" s="299">
        <v>75</v>
      </c>
      <c r="L43" s="299">
        <v>6</v>
      </c>
    </row>
    <row r="44" s="258" customFormat="1" spans="1:12">
      <c r="A44" s="262"/>
      <c r="B44" s="262"/>
      <c r="C44" s="262"/>
      <c r="D44" s="263"/>
      <c r="E44" s="291"/>
      <c r="H44" s="292"/>
      <c r="I44" s="262"/>
      <c r="J44" s="267"/>
      <c r="K44" s="261"/>
      <c r="L44" s="268"/>
    </row>
    <row r="45" s="258" customFormat="1" spans="1:12">
      <c r="A45" s="262"/>
      <c r="B45" s="262"/>
      <c r="C45" s="262"/>
      <c r="D45" s="263"/>
      <c r="E45" s="291"/>
      <c r="H45" s="292"/>
      <c r="I45" s="262"/>
      <c r="J45" s="267"/>
      <c r="K45" s="261"/>
      <c r="L45" s="268"/>
    </row>
    <row r="46" s="258" customFormat="1" spans="1:12">
      <c r="A46" s="262"/>
      <c r="B46" s="262"/>
      <c r="C46" s="262"/>
      <c r="D46" s="263"/>
      <c r="E46" s="291"/>
      <c r="H46" s="292"/>
      <c r="I46" s="262"/>
      <c r="J46" s="267"/>
      <c r="K46" s="261"/>
      <c r="L46" s="268"/>
    </row>
    <row r="47" s="258" customFormat="1" spans="1:12">
      <c r="A47" s="262"/>
      <c r="B47" s="262"/>
      <c r="C47" s="262"/>
      <c r="D47" s="263"/>
      <c r="E47" s="291"/>
      <c r="H47" s="292"/>
      <c r="I47" s="262"/>
      <c r="J47" s="267"/>
      <c r="K47" s="261"/>
      <c r="L47" s="268"/>
    </row>
    <row r="48" s="258" customFormat="1" spans="1:12">
      <c r="A48" s="262"/>
      <c r="B48" s="262"/>
      <c r="C48" s="262"/>
      <c r="D48" s="263"/>
      <c r="E48" s="291"/>
      <c r="H48" s="292"/>
      <c r="I48" s="262"/>
      <c r="J48" s="267"/>
      <c r="K48" s="261"/>
      <c r="L48" s="268"/>
    </row>
    <row r="49" s="258" customFormat="1" spans="1:12">
      <c r="A49" s="262"/>
      <c r="B49" s="262"/>
      <c r="C49" s="262"/>
      <c r="D49" s="263"/>
      <c r="E49" s="291"/>
      <c r="H49" s="292"/>
      <c r="I49" s="262"/>
      <c r="J49" s="267"/>
      <c r="K49" s="261"/>
      <c r="L49" s="268"/>
    </row>
    <row r="50" s="258" customFormat="1" spans="1:12">
      <c r="A50" s="262"/>
      <c r="B50" s="262"/>
      <c r="C50" s="262"/>
      <c r="D50" s="263"/>
      <c r="E50" s="291"/>
      <c r="H50" s="292"/>
      <c r="I50" s="262"/>
      <c r="J50" s="267"/>
      <c r="K50" s="261"/>
      <c r="L50" s="268"/>
    </row>
    <row r="51" s="258" customFormat="1" spans="1:12">
      <c r="A51" s="262"/>
      <c r="B51" s="262"/>
      <c r="C51" s="262"/>
      <c r="D51" s="263"/>
      <c r="E51" s="291"/>
      <c r="H51" s="292"/>
      <c r="I51" s="262"/>
      <c r="J51" s="267"/>
      <c r="K51" s="261"/>
      <c r="L51" s="268"/>
    </row>
    <row r="52" s="258" customFormat="1" spans="1:12">
      <c r="A52" s="262"/>
      <c r="B52" s="262"/>
      <c r="C52" s="262"/>
      <c r="D52" s="263"/>
      <c r="E52" s="291"/>
      <c r="H52" s="292"/>
      <c r="I52" s="262"/>
      <c r="J52" s="267"/>
      <c r="K52" s="261"/>
      <c r="L52" s="268"/>
    </row>
    <row r="53" s="258" customFormat="1" spans="1:12">
      <c r="A53" s="262"/>
      <c r="B53" s="262"/>
      <c r="C53" s="262"/>
      <c r="D53" s="263"/>
      <c r="E53" s="291"/>
      <c r="H53" s="292"/>
      <c r="I53" s="262"/>
      <c r="J53" s="267"/>
      <c r="K53" s="261"/>
      <c r="L53" s="268"/>
    </row>
    <row r="54" s="258" customFormat="1" spans="1:12">
      <c r="A54" s="262"/>
      <c r="B54" s="262"/>
      <c r="C54" s="262"/>
      <c r="D54" s="263"/>
      <c r="E54" s="291"/>
      <c r="H54" s="292"/>
      <c r="I54" s="262"/>
      <c r="J54" s="267"/>
      <c r="K54" s="261"/>
      <c r="L54" s="268"/>
    </row>
    <row r="55" s="258" customFormat="1" spans="1:12">
      <c r="A55" s="262"/>
      <c r="B55" s="262"/>
      <c r="C55" s="262"/>
      <c r="D55" s="263"/>
      <c r="E55" s="291"/>
      <c r="H55" s="292"/>
      <c r="I55" s="262"/>
      <c r="J55" s="267"/>
      <c r="K55" s="261"/>
      <c r="L55" s="268"/>
    </row>
    <row r="56" s="258" customFormat="1" spans="1:12">
      <c r="A56" s="262"/>
      <c r="B56" s="262"/>
      <c r="C56" s="262"/>
      <c r="D56" s="263"/>
      <c r="E56" s="291"/>
      <c r="H56" s="292"/>
      <c r="I56" s="262"/>
      <c r="J56" s="267"/>
      <c r="K56" s="261"/>
      <c r="L56" s="268"/>
    </row>
    <row r="57" s="258" customFormat="1" spans="1:12">
      <c r="A57" s="262"/>
      <c r="B57" s="262"/>
      <c r="C57" s="262"/>
      <c r="D57" s="263"/>
      <c r="E57" s="291"/>
      <c r="H57" s="292"/>
      <c r="I57" s="262"/>
      <c r="J57" s="267"/>
      <c r="K57" s="261"/>
      <c r="L57" s="268"/>
    </row>
    <row r="58" s="258" customFormat="1" spans="1:12">
      <c r="A58" s="262"/>
      <c r="B58" s="262"/>
      <c r="C58" s="262"/>
      <c r="D58" s="263"/>
      <c r="E58" s="291"/>
      <c r="H58" s="292"/>
      <c r="I58" s="262"/>
      <c r="J58" s="267"/>
      <c r="K58" s="261"/>
      <c r="L58" s="268"/>
    </row>
    <row r="59" s="258" customFormat="1" spans="1:12">
      <c r="A59" s="262"/>
      <c r="B59" s="262"/>
      <c r="C59" s="262"/>
      <c r="D59" s="263"/>
      <c r="E59" s="291"/>
      <c r="H59" s="292"/>
      <c r="I59" s="262"/>
      <c r="J59" s="267"/>
      <c r="K59" s="261"/>
      <c r="L59" s="268"/>
    </row>
    <row r="60" s="258" customFormat="1" spans="1:12">
      <c r="A60" s="262"/>
      <c r="B60" s="262"/>
      <c r="C60" s="262"/>
      <c r="D60" s="263"/>
      <c r="E60" s="291"/>
      <c r="H60" s="292"/>
      <c r="I60" s="262"/>
      <c r="J60" s="267"/>
      <c r="K60" s="261"/>
      <c r="L60" s="268"/>
    </row>
    <row r="61" s="258" customFormat="1" spans="1:12">
      <c r="A61" s="262"/>
      <c r="B61" s="262"/>
      <c r="C61" s="262"/>
      <c r="D61" s="263"/>
      <c r="E61" s="291"/>
      <c r="H61" s="292"/>
      <c r="I61" s="262"/>
      <c r="J61" s="267"/>
      <c r="K61" s="261"/>
      <c r="L61" s="268"/>
    </row>
    <row r="62" s="258" customFormat="1" spans="1:12">
      <c r="A62" s="262"/>
      <c r="B62" s="262"/>
      <c r="C62" s="262"/>
      <c r="D62" s="263"/>
      <c r="E62" s="291"/>
      <c r="H62" s="292"/>
      <c r="I62" s="262"/>
      <c r="J62" s="267"/>
      <c r="K62" s="261"/>
      <c r="L62" s="268"/>
    </row>
    <row r="63" s="258" customFormat="1" spans="1:12">
      <c r="A63" s="262"/>
      <c r="B63" s="262"/>
      <c r="C63" s="262"/>
      <c r="D63" s="263"/>
      <c r="E63" s="291"/>
      <c r="H63" s="292"/>
      <c r="I63" s="262"/>
      <c r="J63" s="267"/>
      <c r="K63" s="261"/>
      <c r="L63" s="268"/>
    </row>
    <row r="64" s="258" customFormat="1" spans="1:12">
      <c r="A64" s="262"/>
      <c r="B64" s="262"/>
      <c r="C64" s="262"/>
      <c r="D64" s="263"/>
      <c r="E64" s="291"/>
      <c r="H64" s="292"/>
      <c r="I64" s="262"/>
      <c r="J64" s="267"/>
      <c r="K64" s="261"/>
      <c r="L64" s="268"/>
    </row>
    <row r="65" s="258" customFormat="1" spans="1:12">
      <c r="A65" s="262"/>
      <c r="B65" s="262"/>
      <c r="C65" s="262"/>
      <c r="D65" s="263"/>
      <c r="E65" s="291"/>
      <c r="H65" s="292"/>
      <c r="I65" s="262"/>
      <c r="J65" s="267"/>
      <c r="K65" s="261"/>
      <c r="L65" s="268"/>
    </row>
    <row r="66" s="258" customFormat="1" spans="1:12">
      <c r="A66" s="262"/>
      <c r="B66" s="262"/>
      <c r="C66" s="262"/>
      <c r="D66" s="263"/>
      <c r="E66" s="291"/>
      <c r="H66" s="292"/>
      <c r="I66" s="262"/>
      <c r="J66" s="267"/>
      <c r="K66" s="261"/>
      <c r="L66" s="268"/>
    </row>
    <row r="67" s="258" customFormat="1" spans="1:12">
      <c r="A67" s="262"/>
      <c r="B67" s="262"/>
      <c r="C67" s="262"/>
      <c r="D67" s="263"/>
      <c r="E67" s="291"/>
      <c r="H67" s="292"/>
      <c r="I67" s="262"/>
      <c r="J67" s="267"/>
      <c r="K67" s="261"/>
      <c r="L67" s="268"/>
    </row>
    <row r="68" s="258" customFormat="1" spans="1:12">
      <c r="A68" s="262"/>
      <c r="B68" s="262"/>
      <c r="C68" s="262"/>
      <c r="D68" s="263"/>
      <c r="E68" s="291"/>
      <c r="H68" s="292"/>
      <c r="I68" s="262"/>
      <c r="J68" s="267"/>
      <c r="K68" s="261"/>
      <c r="L68" s="268"/>
    </row>
    <row r="69" s="258" customFormat="1" spans="1:12">
      <c r="A69" s="262"/>
      <c r="B69" s="262"/>
      <c r="C69" s="262"/>
      <c r="D69" s="263"/>
      <c r="E69" s="291"/>
      <c r="H69" s="292"/>
      <c r="I69" s="262"/>
      <c r="J69" s="267"/>
      <c r="K69" s="261"/>
      <c r="L69" s="268"/>
    </row>
    <row r="70" s="258" customFormat="1" spans="1:12">
      <c r="A70" s="262"/>
      <c r="B70" s="262"/>
      <c r="C70" s="262"/>
      <c r="D70" s="263"/>
      <c r="E70" s="291"/>
      <c r="H70" s="292"/>
      <c r="I70" s="262"/>
      <c r="J70" s="267"/>
      <c r="K70" s="261"/>
      <c r="L70" s="268"/>
    </row>
    <row r="71" s="258" customFormat="1" spans="1:12">
      <c r="A71" s="262"/>
      <c r="B71" s="262"/>
      <c r="C71" s="262"/>
      <c r="D71" s="263"/>
      <c r="E71" s="291"/>
      <c r="H71" s="292"/>
      <c r="I71" s="262"/>
      <c r="J71" s="267"/>
      <c r="K71" s="261"/>
      <c r="L71" s="268"/>
    </row>
    <row r="72" s="258" customFormat="1" spans="1:12">
      <c r="A72" s="262"/>
      <c r="B72" s="262"/>
      <c r="C72" s="262"/>
      <c r="D72" s="263"/>
      <c r="E72" s="291"/>
      <c r="H72" s="292"/>
      <c r="I72" s="262"/>
      <c r="J72" s="267"/>
      <c r="K72" s="261"/>
      <c r="L72" s="268"/>
    </row>
    <row r="73" s="258" customFormat="1" spans="1:12">
      <c r="A73" s="262"/>
      <c r="B73" s="262"/>
      <c r="C73" s="262"/>
      <c r="D73" s="263"/>
      <c r="E73" s="291"/>
      <c r="H73" s="292"/>
      <c r="I73" s="262"/>
      <c r="J73" s="267"/>
      <c r="K73" s="261"/>
      <c r="L73" s="268"/>
    </row>
    <row r="74" s="258" customFormat="1" spans="1:12">
      <c r="A74" s="262"/>
      <c r="B74" s="262"/>
      <c r="C74" s="262"/>
      <c r="D74" s="263"/>
      <c r="E74" s="291"/>
      <c r="H74" s="292"/>
      <c r="I74" s="262"/>
      <c r="J74" s="267"/>
      <c r="K74" s="261"/>
      <c r="L74" s="268"/>
    </row>
    <row r="75" s="258" customFormat="1" spans="1:12">
      <c r="A75" s="262"/>
      <c r="B75" s="262"/>
      <c r="C75" s="262"/>
      <c r="D75" s="263"/>
      <c r="E75" s="291"/>
      <c r="H75" s="292"/>
      <c r="I75" s="262"/>
      <c r="J75" s="267"/>
      <c r="K75" s="261"/>
      <c r="L75" s="268"/>
    </row>
    <row r="76" s="258" customFormat="1" spans="1:12">
      <c r="A76" s="262"/>
      <c r="B76" s="262"/>
      <c r="C76" s="262"/>
      <c r="D76" s="263"/>
      <c r="E76" s="291"/>
      <c r="H76" s="292"/>
      <c r="I76" s="262"/>
      <c r="J76" s="267"/>
      <c r="K76" s="261"/>
      <c r="L76" s="268"/>
    </row>
    <row r="77" s="258" customFormat="1" spans="1:12">
      <c r="A77" s="262"/>
      <c r="B77" s="262"/>
      <c r="C77" s="262"/>
      <c r="D77" s="263"/>
      <c r="E77" s="291"/>
      <c r="H77" s="292"/>
      <c r="I77" s="262"/>
      <c r="J77" s="267"/>
      <c r="K77" s="261"/>
      <c r="L77" s="268"/>
    </row>
    <row r="78" s="258" customFormat="1" spans="1:12">
      <c r="A78" s="262"/>
      <c r="B78" s="262"/>
      <c r="C78" s="262"/>
      <c r="D78" s="263"/>
      <c r="E78" s="291"/>
      <c r="H78" s="292"/>
      <c r="I78" s="262"/>
      <c r="J78" s="267"/>
      <c r="K78" s="261"/>
      <c r="L78" s="268"/>
    </row>
    <row r="79" s="258" customFormat="1" spans="1:12">
      <c r="A79" s="262"/>
      <c r="B79" s="262"/>
      <c r="C79" s="262"/>
      <c r="D79" s="263"/>
      <c r="E79" s="291"/>
      <c r="H79" s="292"/>
      <c r="I79" s="262"/>
      <c r="J79" s="267"/>
      <c r="K79" s="261"/>
      <c r="L79" s="268"/>
    </row>
    <row r="80" s="258" customFormat="1" spans="1:12">
      <c r="A80" s="262"/>
      <c r="B80" s="262"/>
      <c r="C80" s="262"/>
      <c r="D80" s="263"/>
      <c r="E80" s="291"/>
      <c r="H80" s="292"/>
      <c r="I80" s="262"/>
      <c r="J80" s="267"/>
      <c r="K80" s="261"/>
      <c r="L80" s="268"/>
    </row>
    <row r="81" s="258" customFormat="1" spans="1:12">
      <c r="A81" s="262"/>
      <c r="B81" s="262"/>
      <c r="C81" s="262"/>
      <c r="D81" s="263"/>
      <c r="E81" s="291"/>
      <c r="H81" s="292"/>
      <c r="I81" s="262"/>
      <c r="J81" s="267"/>
      <c r="K81" s="261"/>
      <c r="L81" s="268"/>
    </row>
    <row r="82" s="258" customFormat="1" spans="1:12">
      <c r="A82" s="262"/>
      <c r="B82" s="262"/>
      <c r="C82" s="262"/>
      <c r="D82" s="263"/>
      <c r="E82" s="291"/>
      <c r="H82" s="292"/>
      <c r="I82" s="262"/>
      <c r="J82" s="267"/>
      <c r="K82" s="261"/>
      <c r="L82" s="268"/>
    </row>
    <row r="83" s="258" customFormat="1" spans="1:12">
      <c r="A83" s="262"/>
      <c r="B83" s="262"/>
      <c r="C83" s="262"/>
      <c r="D83" s="263"/>
      <c r="E83" s="291"/>
      <c r="H83" s="292"/>
      <c r="I83" s="262"/>
      <c r="J83" s="267"/>
      <c r="K83" s="261"/>
      <c r="L83" s="268"/>
    </row>
    <row r="84" s="258" customFormat="1" spans="1:12">
      <c r="A84" s="262"/>
      <c r="B84" s="262"/>
      <c r="C84" s="262"/>
      <c r="D84" s="263"/>
      <c r="E84" s="291"/>
      <c r="H84" s="292"/>
      <c r="I84" s="262"/>
      <c r="J84" s="267"/>
      <c r="K84" s="261"/>
      <c r="L84" s="268"/>
    </row>
    <row r="85" s="258" customFormat="1" spans="1:12">
      <c r="A85" s="262"/>
      <c r="B85" s="262"/>
      <c r="C85" s="262"/>
      <c r="D85" s="263"/>
      <c r="E85" s="291"/>
      <c r="H85" s="292"/>
      <c r="I85" s="262"/>
      <c r="J85" s="267"/>
      <c r="K85" s="261"/>
      <c r="L85" s="268"/>
    </row>
    <row r="86" s="258" customFormat="1" spans="1:12">
      <c r="A86" s="262"/>
      <c r="B86" s="262"/>
      <c r="C86" s="262"/>
      <c r="D86" s="263"/>
      <c r="E86" s="291"/>
      <c r="H86" s="292"/>
      <c r="I86" s="262"/>
      <c r="J86" s="267"/>
      <c r="K86" s="261"/>
      <c r="L86" s="268"/>
    </row>
    <row r="87" s="258" customFormat="1" spans="1:12">
      <c r="A87" s="262"/>
      <c r="B87" s="262"/>
      <c r="C87" s="262"/>
      <c r="D87" s="263"/>
      <c r="E87" s="291"/>
      <c r="H87" s="292"/>
      <c r="I87" s="262"/>
      <c r="J87" s="267"/>
      <c r="K87" s="261"/>
      <c r="L87" s="268"/>
    </row>
    <row r="88" s="258" customFormat="1" spans="1:12">
      <c r="A88" s="262"/>
      <c r="B88" s="262"/>
      <c r="C88" s="262"/>
      <c r="D88" s="263"/>
      <c r="E88" s="291"/>
      <c r="H88" s="292"/>
      <c r="I88" s="262"/>
      <c r="J88" s="267"/>
      <c r="K88" s="261"/>
      <c r="L88" s="268"/>
    </row>
    <row r="89" s="258" customFormat="1" spans="1:12">
      <c r="A89" s="262"/>
      <c r="B89" s="262"/>
      <c r="C89" s="262"/>
      <c r="D89" s="263"/>
      <c r="E89" s="291"/>
      <c r="H89" s="292"/>
      <c r="I89" s="262"/>
      <c r="J89" s="267"/>
      <c r="K89" s="261"/>
      <c r="L89" s="268"/>
    </row>
    <row r="90" s="258" customFormat="1" spans="1:12">
      <c r="A90" s="262"/>
      <c r="B90" s="262"/>
      <c r="C90" s="262"/>
      <c r="D90" s="263"/>
      <c r="E90" s="291"/>
      <c r="H90" s="292"/>
      <c r="I90" s="262"/>
      <c r="J90" s="267"/>
      <c r="K90" s="261"/>
      <c r="L90" s="268"/>
    </row>
    <row r="91" s="258" customFormat="1" spans="1:12">
      <c r="A91" s="262"/>
      <c r="B91" s="262"/>
      <c r="C91" s="262"/>
      <c r="D91" s="263"/>
      <c r="E91" s="291"/>
      <c r="H91" s="292"/>
      <c r="I91" s="262"/>
      <c r="J91" s="267"/>
      <c r="K91" s="261"/>
      <c r="L91" s="268"/>
    </row>
    <row r="92" s="258" customFormat="1" spans="1:12">
      <c r="A92" s="262"/>
      <c r="B92" s="262"/>
      <c r="C92" s="262"/>
      <c r="D92" s="263"/>
      <c r="E92" s="291"/>
      <c r="H92" s="292"/>
      <c r="I92" s="262"/>
      <c r="J92" s="267"/>
      <c r="K92" s="261"/>
      <c r="L92" s="268"/>
    </row>
    <row r="93" s="258" customFormat="1" spans="1:12">
      <c r="A93" s="262"/>
      <c r="B93" s="262"/>
      <c r="C93" s="262"/>
      <c r="D93" s="263"/>
      <c r="E93" s="291"/>
      <c r="H93" s="292"/>
      <c r="I93" s="262"/>
      <c r="J93" s="267"/>
      <c r="K93" s="261"/>
      <c r="L93" s="268"/>
    </row>
    <row r="94" s="258" customFormat="1" spans="1:12">
      <c r="A94" s="262"/>
      <c r="B94" s="262"/>
      <c r="C94" s="262"/>
      <c r="D94" s="263"/>
      <c r="E94" s="291"/>
      <c r="H94" s="292"/>
      <c r="I94" s="262"/>
      <c r="J94" s="267"/>
      <c r="K94" s="261"/>
      <c r="L94" s="268"/>
    </row>
    <row r="95" s="258" customFormat="1" spans="1:12">
      <c r="A95" s="262"/>
      <c r="B95" s="262"/>
      <c r="C95" s="262"/>
      <c r="D95" s="263"/>
      <c r="E95" s="291"/>
      <c r="H95" s="292"/>
      <c r="I95" s="262"/>
      <c r="J95" s="267"/>
      <c r="K95" s="261"/>
      <c r="L95" s="268"/>
    </row>
    <row r="96" s="258" customFormat="1" spans="1:12">
      <c r="A96" s="262"/>
      <c r="B96" s="262"/>
      <c r="C96" s="262"/>
      <c r="D96" s="263"/>
      <c r="E96" s="291"/>
      <c r="H96" s="292"/>
      <c r="I96" s="262"/>
      <c r="J96" s="267"/>
      <c r="K96" s="261"/>
      <c r="L96" s="268"/>
    </row>
    <row r="97" s="258" customFormat="1" spans="1:12">
      <c r="A97" s="262"/>
      <c r="B97" s="262"/>
      <c r="C97" s="262"/>
      <c r="D97" s="263"/>
      <c r="E97" s="291"/>
      <c r="H97" s="292"/>
      <c r="I97" s="262"/>
      <c r="J97" s="267"/>
      <c r="K97" s="261"/>
      <c r="L97" s="268"/>
    </row>
    <row r="98" s="258" customFormat="1" spans="1:12">
      <c r="A98" s="262"/>
      <c r="B98" s="262"/>
      <c r="C98" s="262"/>
      <c r="D98" s="263"/>
      <c r="E98" s="291"/>
      <c r="H98" s="292"/>
      <c r="I98" s="262"/>
      <c r="J98" s="267"/>
      <c r="K98" s="261"/>
      <c r="L98" s="268"/>
    </row>
    <row r="99" s="258" customFormat="1" spans="1:12">
      <c r="A99" s="262"/>
      <c r="B99" s="262"/>
      <c r="C99" s="262"/>
      <c r="D99" s="263"/>
      <c r="E99" s="291"/>
      <c r="H99" s="292"/>
      <c r="I99" s="262"/>
      <c r="J99" s="267"/>
      <c r="K99" s="261"/>
      <c r="L99" s="268"/>
    </row>
    <row r="100" s="258" customFormat="1" spans="1:12">
      <c r="A100" s="262"/>
      <c r="B100" s="262"/>
      <c r="C100" s="262"/>
      <c r="D100" s="263"/>
      <c r="E100" s="291"/>
      <c r="H100" s="292"/>
      <c r="I100" s="262"/>
      <c r="J100" s="267"/>
      <c r="K100" s="261"/>
      <c r="L100" s="268"/>
    </row>
  </sheetData>
  <autoFilter ref="A3:J43">
    <extLst/>
  </autoFilter>
  <mergeCells count="5">
    <mergeCell ref="A1:L1"/>
    <mergeCell ref="A2:D2"/>
    <mergeCell ref="K2:L2"/>
    <mergeCell ref="B4:C4"/>
    <mergeCell ref="M31:M32"/>
  </mergeCells>
  <printOptions horizontalCentered="1"/>
  <pageMargins left="0.0784722222222222" right="0.0784722222222222" top="0.314583333333333" bottom="0.472222222222222" header="0.314583333333333" footer="0.236111111111111"/>
  <pageSetup paperSize="9" pageOrder="overThenDown" orientation="portrait" horizont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1172"/>
  <sheetViews>
    <sheetView zoomScale="130" zoomScaleNormal="130" workbookViewId="0">
      <pane ySplit="3" topLeftCell="A4" activePane="bottomLeft" state="frozen"/>
      <selection/>
      <selection pane="bottomLeft" activeCell="M137" sqref="M137"/>
    </sheetView>
  </sheetViews>
  <sheetFormatPr defaultColWidth="9" defaultRowHeight="12"/>
  <cols>
    <col min="1" max="1" width="4.03333333333333" style="11" customWidth="1"/>
    <col min="2" max="2" width="6.53333333333333" style="12" customWidth="1"/>
    <col min="3" max="3" width="8.45833333333333" style="13" customWidth="1"/>
    <col min="4" max="4" width="3.375" style="11" customWidth="1"/>
    <col min="5" max="5" width="3.5" style="11" customWidth="1"/>
    <col min="6" max="6" width="22.975" style="14" customWidth="1"/>
    <col min="7" max="7" width="4.625" style="15" customWidth="1"/>
    <col min="8" max="8" width="5.25" style="15" customWidth="1"/>
    <col min="9" max="9" width="6.53333333333333" style="16" customWidth="1"/>
    <col min="10" max="10" width="8.75" style="17" customWidth="1"/>
    <col min="11" max="11" width="7.375" style="18" customWidth="1"/>
    <col min="12" max="31" width="9" style="2"/>
    <col min="32" max="16384" width="9" style="19"/>
  </cols>
  <sheetData>
    <row r="1" ht="21" customHeight="1" spans="1:11">
      <c r="A1" s="20" t="s">
        <v>11</v>
      </c>
      <c r="B1" s="20"/>
      <c r="C1" s="21"/>
      <c r="D1" s="20"/>
      <c r="E1" s="20"/>
      <c r="F1" s="20"/>
      <c r="G1" s="20"/>
      <c r="H1" s="20"/>
      <c r="I1" s="20"/>
      <c r="J1" s="46"/>
      <c r="K1" s="21"/>
    </row>
    <row r="2" s="1" customFormat="1" spans="1:31">
      <c r="A2" s="22" t="s">
        <v>195</v>
      </c>
      <c r="B2" s="23"/>
      <c r="C2" s="22"/>
      <c r="D2" s="24"/>
      <c r="E2" s="24"/>
      <c r="F2" s="24"/>
      <c r="G2" s="24"/>
      <c r="H2" s="24"/>
      <c r="I2" s="47"/>
      <c r="J2" s="48"/>
      <c r="K2" s="49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ht="33" customHeight="1" spans="1:11">
      <c r="A3" s="25" t="s">
        <v>13</v>
      </c>
      <c r="B3" s="25" t="s">
        <v>14</v>
      </c>
      <c r="C3" s="26" t="s">
        <v>196</v>
      </c>
      <c r="D3" s="25" t="s">
        <v>15</v>
      </c>
      <c r="E3" s="25" t="s">
        <v>17</v>
      </c>
      <c r="F3" s="25" t="s">
        <v>18</v>
      </c>
      <c r="G3" s="25" t="s">
        <v>19</v>
      </c>
      <c r="H3" s="25" t="s">
        <v>20</v>
      </c>
      <c r="I3" s="51" t="s">
        <v>21</v>
      </c>
      <c r="J3" s="52" t="s">
        <v>22</v>
      </c>
      <c r="K3" s="53" t="s">
        <v>23</v>
      </c>
    </row>
    <row r="4" ht="16" customHeight="1" spans="1:11">
      <c r="A4" s="27" t="s">
        <v>197</v>
      </c>
      <c r="B4" s="28"/>
      <c r="C4" s="29"/>
      <c r="D4" s="30"/>
      <c r="E4" s="30"/>
      <c r="F4" s="30"/>
      <c r="G4" s="30"/>
      <c r="H4" s="30"/>
      <c r="I4" s="54"/>
      <c r="J4" s="55">
        <f>J5+J315+J474+J1020</f>
        <v>7423348</v>
      </c>
      <c r="K4" s="56">
        <f>K5+K315+K474+K1020</f>
        <v>554328</v>
      </c>
    </row>
    <row r="5" ht="14" customHeight="1" spans="1:11">
      <c r="A5" s="27" t="s">
        <v>198</v>
      </c>
      <c r="B5" s="28"/>
      <c r="C5" s="31"/>
      <c r="D5" s="32"/>
      <c r="E5" s="32"/>
      <c r="F5" s="33"/>
      <c r="G5" s="30"/>
      <c r="H5" s="30"/>
      <c r="I5" s="57"/>
      <c r="J5" s="58">
        <f>SUM(J6:J314)</f>
        <v>1111915</v>
      </c>
      <c r="K5" s="59">
        <f>SUM(K6:K314)</f>
        <v>82906</v>
      </c>
    </row>
    <row r="6" ht="12.8" customHeight="1" spans="1:11">
      <c r="A6" s="34">
        <v>1</v>
      </c>
      <c r="B6" s="34" t="s">
        <v>199</v>
      </c>
      <c r="C6" s="35" t="s">
        <v>200</v>
      </c>
      <c r="D6" s="36">
        <v>1</v>
      </c>
      <c r="E6" s="36">
        <v>4</v>
      </c>
      <c r="F6" s="37" t="s">
        <v>201</v>
      </c>
      <c r="G6" s="25">
        <v>2.92</v>
      </c>
      <c r="H6" s="25">
        <v>0.32</v>
      </c>
      <c r="I6" s="60" t="s">
        <v>200</v>
      </c>
      <c r="J6" s="61">
        <v>2788</v>
      </c>
      <c r="K6" s="62">
        <v>208</v>
      </c>
    </row>
    <row r="7" ht="12.8" customHeight="1" spans="1:11">
      <c r="A7" s="34">
        <v>2</v>
      </c>
      <c r="B7" s="34" t="s">
        <v>199</v>
      </c>
      <c r="C7" s="35" t="s">
        <v>202</v>
      </c>
      <c r="D7" s="36">
        <v>1</v>
      </c>
      <c r="E7" s="36">
        <v>3</v>
      </c>
      <c r="F7" s="37" t="s">
        <v>203</v>
      </c>
      <c r="G7" s="25">
        <v>2.32</v>
      </c>
      <c r="H7" s="25">
        <v>0.48</v>
      </c>
      <c r="I7" s="60" t="s">
        <v>202</v>
      </c>
      <c r="J7" s="61">
        <v>4182</v>
      </c>
      <c r="K7" s="62">
        <v>312</v>
      </c>
    </row>
    <row r="8" ht="12.8" customHeight="1" spans="1:11">
      <c r="A8" s="34">
        <v>3</v>
      </c>
      <c r="B8" s="34" t="s">
        <v>199</v>
      </c>
      <c r="C8" s="35" t="s">
        <v>204</v>
      </c>
      <c r="D8" s="36">
        <v>1</v>
      </c>
      <c r="E8" s="36">
        <v>4</v>
      </c>
      <c r="F8" s="37" t="s">
        <v>205</v>
      </c>
      <c r="G8" s="25">
        <v>2.92</v>
      </c>
      <c r="H8" s="25">
        <v>0.57</v>
      </c>
      <c r="I8" s="60" t="s">
        <v>204</v>
      </c>
      <c r="J8" s="61">
        <v>4966</v>
      </c>
      <c r="K8" s="62">
        <v>370</v>
      </c>
    </row>
    <row r="9" ht="12.8" customHeight="1" spans="1:11">
      <c r="A9" s="34">
        <v>4</v>
      </c>
      <c r="B9" s="34" t="s">
        <v>199</v>
      </c>
      <c r="C9" s="35" t="s">
        <v>206</v>
      </c>
      <c r="D9" s="36">
        <v>1</v>
      </c>
      <c r="E9" s="36">
        <v>6</v>
      </c>
      <c r="F9" s="37" t="s">
        <v>207</v>
      </c>
      <c r="G9" s="25">
        <v>3.41</v>
      </c>
      <c r="H9" s="25">
        <v>0.15</v>
      </c>
      <c r="I9" s="60" t="s">
        <v>206</v>
      </c>
      <c r="J9" s="61">
        <v>1307</v>
      </c>
      <c r="K9" s="62">
        <v>97</v>
      </c>
    </row>
    <row r="10" ht="12.8" customHeight="1" spans="1:11">
      <c r="A10" s="34">
        <v>5</v>
      </c>
      <c r="B10" s="34" t="s">
        <v>199</v>
      </c>
      <c r="C10" s="35" t="s">
        <v>208</v>
      </c>
      <c r="D10" s="36">
        <v>1</v>
      </c>
      <c r="E10" s="36">
        <v>4</v>
      </c>
      <c r="F10" s="37" t="s">
        <v>209</v>
      </c>
      <c r="G10" s="25">
        <v>4</v>
      </c>
      <c r="H10" s="25">
        <v>0.15</v>
      </c>
      <c r="I10" s="60" t="s">
        <v>210</v>
      </c>
      <c r="J10" s="61">
        <v>436</v>
      </c>
      <c r="K10" s="62">
        <v>32</v>
      </c>
    </row>
    <row r="11" ht="12.8" customHeight="1" spans="1:11">
      <c r="A11" s="34">
        <v>6</v>
      </c>
      <c r="B11" s="34" t="s">
        <v>199</v>
      </c>
      <c r="C11" s="35" t="s">
        <v>211</v>
      </c>
      <c r="D11" s="36">
        <v>1</v>
      </c>
      <c r="E11" s="36">
        <v>6</v>
      </c>
      <c r="F11" s="38" t="s">
        <v>212</v>
      </c>
      <c r="G11" s="25">
        <v>3.9</v>
      </c>
      <c r="H11" s="25">
        <v>0.17</v>
      </c>
      <c r="I11" s="60" t="s">
        <v>211</v>
      </c>
      <c r="J11" s="61">
        <v>1481</v>
      </c>
      <c r="K11" s="62">
        <v>110</v>
      </c>
    </row>
    <row r="12" ht="12.8" customHeight="1" spans="1:11">
      <c r="A12" s="34">
        <v>7</v>
      </c>
      <c r="B12" s="34" t="s">
        <v>199</v>
      </c>
      <c r="C12" s="35" t="s">
        <v>213</v>
      </c>
      <c r="D12" s="36">
        <v>2</v>
      </c>
      <c r="E12" s="36">
        <v>4</v>
      </c>
      <c r="F12" s="37" t="s">
        <v>214</v>
      </c>
      <c r="G12" s="25">
        <v>2.62</v>
      </c>
      <c r="H12" s="25">
        <v>0.62</v>
      </c>
      <c r="I12" s="63" t="s">
        <v>215</v>
      </c>
      <c r="J12" s="61">
        <v>4202</v>
      </c>
      <c r="K12" s="62">
        <v>313</v>
      </c>
    </row>
    <row r="13" ht="12.8" customHeight="1" spans="1:11">
      <c r="A13" s="34">
        <v>8</v>
      </c>
      <c r="B13" s="34" t="s">
        <v>199</v>
      </c>
      <c r="C13" s="35" t="s">
        <v>216</v>
      </c>
      <c r="D13" s="36">
        <v>2</v>
      </c>
      <c r="E13" s="36">
        <v>4</v>
      </c>
      <c r="F13" s="37" t="s">
        <v>217</v>
      </c>
      <c r="G13" s="25">
        <v>3.45</v>
      </c>
      <c r="H13" s="25">
        <v>0.65</v>
      </c>
      <c r="I13" s="60" t="s">
        <v>216</v>
      </c>
      <c r="J13" s="61">
        <v>5663</v>
      </c>
      <c r="K13" s="62">
        <v>423</v>
      </c>
    </row>
    <row r="14" ht="12.8" customHeight="1" spans="1:11">
      <c r="A14" s="34">
        <v>9</v>
      </c>
      <c r="B14" s="34" t="s">
        <v>199</v>
      </c>
      <c r="C14" s="35" t="s">
        <v>218</v>
      </c>
      <c r="D14" s="36">
        <v>2</v>
      </c>
      <c r="E14" s="36">
        <v>4</v>
      </c>
      <c r="F14" s="37" t="s">
        <v>219</v>
      </c>
      <c r="G14" s="25">
        <v>1.91</v>
      </c>
      <c r="H14" s="25">
        <v>0.02</v>
      </c>
      <c r="I14" s="64" t="s">
        <v>218</v>
      </c>
      <c r="J14" s="65">
        <v>89</v>
      </c>
      <c r="K14" s="66">
        <v>6</v>
      </c>
    </row>
    <row r="15" ht="12.8" customHeight="1" spans="1:11">
      <c r="A15" s="34">
        <v>10</v>
      </c>
      <c r="B15" s="34" t="s">
        <v>199</v>
      </c>
      <c r="C15" s="35" t="s">
        <v>220</v>
      </c>
      <c r="D15" s="36">
        <v>2</v>
      </c>
      <c r="E15" s="36">
        <v>7</v>
      </c>
      <c r="F15" s="37" t="s">
        <v>221</v>
      </c>
      <c r="G15" s="25">
        <v>2.49</v>
      </c>
      <c r="H15" s="25">
        <v>0.09</v>
      </c>
      <c r="I15" s="60" t="s">
        <v>220</v>
      </c>
      <c r="J15" s="61">
        <v>399</v>
      </c>
      <c r="K15" s="62">
        <v>30</v>
      </c>
    </row>
    <row r="16" ht="12.8" customHeight="1" spans="1:11">
      <c r="A16" s="34">
        <v>11</v>
      </c>
      <c r="B16" s="34" t="s">
        <v>199</v>
      </c>
      <c r="C16" s="35" t="s">
        <v>204</v>
      </c>
      <c r="D16" s="36">
        <v>2</v>
      </c>
      <c r="E16" s="36">
        <v>2</v>
      </c>
      <c r="F16" s="37" t="s">
        <v>222</v>
      </c>
      <c r="G16" s="25">
        <v>1.35</v>
      </c>
      <c r="H16" s="25">
        <v>0.24</v>
      </c>
      <c r="I16" s="60" t="s">
        <v>204</v>
      </c>
      <c r="J16" s="61">
        <v>1533</v>
      </c>
      <c r="K16" s="62">
        <v>114</v>
      </c>
    </row>
    <row r="17" ht="12.8" customHeight="1" spans="1:11">
      <c r="A17" s="34">
        <v>12</v>
      </c>
      <c r="B17" s="34" t="s">
        <v>199</v>
      </c>
      <c r="C17" s="35" t="s">
        <v>223</v>
      </c>
      <c r="D17" s="36">
        <v>2</v>
      </c>
      <c r="E17" s="36">
        <v>4</v>
      </c>
      <c r="F17" s="37" t="s">
        <v>224</v>
      </c>
      <c r="G17" s="25">
        <v>3.49</v>
      </c>
      <c r="H17" s="25">
        <v>0.05</v>
      </c>
      <c r="I17" s="60" t="s">
        <v>223</v>
      </c>
      <c r="J17" s="61">
        <v>221</v>
      </c>
      <c r="K17" s="62">
        <v>16</v>
      </c>
    </row>
    <row r="18" ht="12.8" customHeight="1" spans="1:11">
      <c r="A18" s="34">
        <v>13</v>
      </c>
      <c r="B18" s="34" t="s">
        <v>199</v>
      </c>
      <c r="C18" s="35" t="s">
        <v>225</v>
      </c>
      <c r="D18" s="36">
        <v>2</v>
      </c>
      <c r="E18" s="36">
        <v>9</v>
      </c>
      <c r="F18" s="37" t="s">
        <v>226</v>
      </c>
      <c r="G18" s="25">
        <v>3.3</v>
      </c>
      <c r="H18" s="25">
        <v>0.3</v>
      </c>
      <c r="I18" s="60" t="s">
        <v>225</v>
      </c>
      <c r="J18" s="61">
        <v>1328</v>
      </c>
      <c r="K18" s="62">
        <v>99</v>
      </c>
    </row>
    <row r="19" ht="12.8" customHeight="1" spans="1:11">
      <c r="A19" s="34">
        <v>14</v>
      </c>
      <c r="B19" s="34" t="s">
        <v>199</v>
      </c>
      <c r="C19" s="35" t="s">
        <v>227</v>
      </c>
      <c r="D19" s="36">
        <v>2</v>
      </c>
      <c r="E19" s="36">
        <v>6</v>
      </c>
      <c r="F19" s="37" t="s">
        <v>228</v>
      </c>
      <c r="G19" s="25">
        <v>2.07</v>
      </c>
      <c r="H19" s="25">
        <v>0.83</v>
      </c>
      <c r="I19" s="60" t="s">
        <v>227</v>
      </c>
      <c r="J19" s="61">
        <v>6375</v>
      </c>
      <c r="K19" s="62">
        <v>476</v>
      </c>
    </row>
    <row r="20" ht="12.8" customHeight="1" spans="1:11">
      <c r="A20" s="34">
        <v>15</v>
      </c>
      <c r="B20" s="34" t="s">
        <v>199</v>
      </c>
      <c r="C20" s="35" t="s">
        <v>229</v>
      </c>
      <c r="D20" s="36">
        <v>2</v>
      </c>
      <c r="E20" s="36">
        <v>4</v>
      </c>
      <c r="F20" s="37" t="s">
        <v>230</v>
      </c>
      <c r="G20" s="25">
        <v>2.22</v>
      </c>
      <c r="H20" s="25">
        <v>0.15</v>
      </c>
      <c r="I20" s="60" t="s">
        <v>229</v>
      </c>
      <c r="J20" s="61">
        <v>664</v>
      </c>
      <c r="K20" s="62">
        <v>49</v>
      </c>
    </row>
    <row r="21" ht="12.8" customHeight="1" spans="1:11">
      <c r="A21" s="34">
        <v>16</v>
      </c>
      <c r="B21" s="34" t="s">
        <v>199</v>
      </c>
      <c r="C21" s="35" t="s">
        <v>231</v>
      </c>
      <c r="D21" s="36">
        <v>2</v>
      </c>
      <c r="E21" s="36">
        <v>3</v>
      </c>
      <c r="F21" s="37" t="s">
        <v>232</v>
      </c>
      <c r="G21" s="25">
        <v>2.04</v>
      </c>
      <c r="H21" s="25">
        <v>0.24</v>
      </c>
      <c r="I21" s="60" t="s">
        <v>231</v>
      </c>
      <c r="J21" s="61">
        <v>1063</v>
      </c>
      <c r="K21" s="62">
        <v>79</v>
      </c>
    </row>
    <row r="22" ht="12.8" customHeight="1" spans="1:11">
      <c r="A22" s="34">
        <v>17</v>
      </c>
      <c r="B22" s="34" t="s">
        <v>199</v>
      </c>
      <c r="C22" s="35" t="s">
        <v>233</v>
      </c>
      <c r="D22" s="36">
        <v>2</v>
      </c>
      <c r="E22" s="36">
        <v>4</v>
      </c>
      <c r="F22" s="37" t="s">
        <v>234</v>
      </c>
      <c r="G22" s="25">
        <v>1.92</v>
      </c>
      <c r="H22" s="25">
        <v>1.41</v>
      </c>
      <c r="I22" s="60" t="s">
        <v>233</v>
      </c>
      <c r="J22" s="61">
        <v>11813</v>
      </c>
      <c r="K22" s="62">
        <v>882</v>
      </c>
    </row>
    <row r="23" ht="12.8" customHeight="1" spans="1:11">
      <c r="A23" s="34">
        <v>18</v>
      </c>
      <c r="B23" s="34" t="s">
        <v>199</v>
      </c>
      <c r="C23" s="35" t="s">
        <v>235</v>
      </c>
      <c r="D23" s="36">
        <v>2</v>
      </c>
      <c r="E23" s="25">
        <v>4</v>
      </c>
      <c r="F23" s="37" t="s">
        <v>236</v>
      </c>
      <c r="G23" s="25">
        <v>1.58</v>
      </c>
      <c r="H23" s="25">
        <v>0.03</v>
      </c>
      <c r="I23" s="67" t="s">
        <v>235</v>
      </c>
      <c r="J23" s="61">
        <v>133</v>
      </c>
      <c r="K23" s="62">
        <v>10</v>
      </c>
    </row>
    <row r="24" ht="12.8" customHeight="1" spans="1:11">
      <c r="A24" s="34">
        <v>19</v>
      </c>
      <c r="B24" s="34" t="s">
        <v>199</v>
      </c>
      <c r="C24" s="35" t="s">
        <v>237</v>
      </c>
      <c r="D24" s="36">
        <v>2</v>
      </c>
      <c r="E24" s="25">
        <v>4</v>
      </c>
      <c r="F24" s="37" t="s">
        <v>238</v>
      </c>
      <c r="G24" s="25">
        <v>1.35</v>
      </c>
      <c r="H24" s="25">
        <v>0.03</v>
      </c>
      <c r="I24" s="60" t="s">
        <v>239</v>
      </c>
      <c r="J24" s="61">
        <v>133</v>
      </c>
      <c r="K24" s="62">
        <v>10</v>
      </c>
    </row>
    <row r="25" ht="12.8" customHeight="1" spans="1:11">
      <c r="A25" s="34">
        <v>20</v>
      </c>
      <c r="B25" s="34" t="s">
        <v>199</v>
      </c>
      <c r="C25" s="35" t="s">
        <v>240</v>
      </c>
      <c r="D25" s="36">
        <v>6</v>
      </c>
      <c r="E25" s="25">
        <v>5</v>
      </c>
      <c r="F25" s="37" t="s">
        <v>241</v>
      </c>
      <c r="G25" s="25">
        <v>2.51</v>
      </c>
      <c r="H25" s="25">
        <v>0.08</v>
      </c>
      <c r="I25" s="60" t="s">
        <v>242</v>
      </c>
      <c r="J25" s="61">
        <v>697</v>
      </c>
      <c r="K25" s="62">
        <v>52</v>
      </c>
    </row>
    <row r="26" ht="35" hidden="1" customHeight="1" spans="1:11">
      <c r="A26" s="34">
        <v>21</v>
      </c>
      <c r="B26" s="34" t="s">
        <v>199</v>
      </c>
      <c r="C26" s="35" t="s">
        <v>243</v>
      </c>
      <c r="D26" s="36">
        <v>6</v>
      </c>
      <c r="E26" s="25">
        <v>1</v>
      </c>
      <c r="F26" s="39" t="s">
        <v>244</v>
      </c>
      <c r="G26" s="25">
        <v>0.5</v>
      </c>
      <c r="H26" s="25">
        <v>0.1</v>
      </c>
      <c r="I26" s="68"/>
      <c r="J26" s="69">
        <v>871</v>
      </c>
      <c r="K26" s="70">
        <v>0</v>
      </c>
    </row>
    <row r="27" ht="12.8" customHeight="1" spans="1:11">
      <c r="A27" s="34">
        <v>22</v>
      </c>
      <c r="B27" s="34" t="s">
        <v>199</v>
      </c>
      <c r="C27" s="40" t="s">
        <v>245</v>
      </c>
      <c r="D27" s="36">
        <v>6</v>
      </c>
      <c r="E27" s="25">
        <v>7</v>
      </c>
      <c r="F27" s="37" t="s">
        <v>246</v>
      </c>
      <c r="G27" s="25">
        <v>2.32</v>
      </c>
      <c r="H27" s="25">
        <v>0.28</v>
      </c>
      <c r="I27" s="60" t="s">
        <v>245</v>
      </c>
      <c r="J27" s="61">
        <v>3103</v>
      </c>
      <c r="K27" s="62">
        <v>231</v>
      </c>
    </row>
    <row r="28" ht="12.8" customHeight="1" spans="1:11">
      <c r="A28" s="34">
        <v>23</v>
      </c>
      <c r="B28" s="34" t="s">
        <v>199</v>
      </c>
      <c r="C28" s="26" t="s">
        <v>247</v>
      </c>
      <c r="D28" s="36">
        <v>6</v>
      </c>
      <c r="E28" s="25">
        <v>4</v>
      </c>
      <c r="F28" s="37" t="s">
        <v>248</v>
      </c>
      <c r="G28" s="25">
        <v>1.82</v>
      </c>
      <c r="H28" s="25">
        <v>0.22</v>
      </c>
      <c r="I28" s="60" t="s">
        <v>249</v>
      </c>
      <c r="J28" s="61">
        <v>1917</v>
      </c>
      <c r="K28" s="62">
        <v>143</v>
      </c>
    </row>
    <row r="29" ht="12.8" customHeight="1" spans="1:11">
      <c r="A29" s="34">
        <v>24</v>
      </c>
      <c r="B29" s="34" t="s">
        <v>199</v>
      </c>
      <c r="C29" s="35" t="s">
        <v>250</v>
      </c>
      <c r="D29" s="36">
        <v>7</v>
      </c>
      <c r="E29" s="25">
        <v>6</v>
      </c>
      <c r="F29" s="37" t="s">
        <v>251</v>
      </c>
      <c r="G29" s="25">
        <v>1.11</v>
      </c>
      <c r="H29" s="25">
        <v>0.42</v>
      </c>
      <c r="I29" s="60" t="s">
        <v>250</v>
      </c>
      <c r="J29" s="61">
        <v>1861</v>
      </c>
      <c r="K29" s="62">
        <v>139</v>
      </c>
    </row>
    <row r="30" ht="12.8" customHeight="1" spans="1:11">
      <c r="A30" s="34">
        <v>25</v>
      </c>
      <c r="B30" s="34" t="s">
        <v>199</v>
      </c>
      <c r="C30" s="35" t="s">
        <v>252</v>
      </c>
      <c r="D30" s="36">
        <v>7</v>
      </c>
      <c r="E30" s="25">
        <v>4</v>
      </c>
      <c r="F30" s="37" t="s">
        <v>253</v>
      </c>
      <c r="G30" s="25">
        <v>1.75</v>
      </c>
      <c r="H30" s="25">
        <v>0.08</v>
      </c>
      <c r="I30" s="60" t="s">
        <v>254</v>
      </c>
      <c r="J30" s="61">
        <v>354</v>
      </c>
      <c r="K30" s="62">
        <v>26</v>
      </c>
    </row>
    <row r="31" ht="12.8" customHeight="1" spans="1:11">
      <c r="A31" s="34">
        <v>26</v>
      </c>
      <c r="B31" s="34" t="s">
        <v>199</v>
      </c>
      <c r="C31" s="35" t="s">
        <v>255</v>
      </c>
      <c r="D31" s="36">
        <v>7</v>
      </c>
      <c r="E31" s="25">
        <v>2</v>
      </c>
      <c r="F31" s="37" t="s">
        <v>256</v>
      </c>
      <c r="G31" s="25">
        <v>1.42</v>
      </c>
      <c r="H31" s="25">
        <v>0.13</v>
      </c>
      <c r="I31" s="60" t="s">
        <v>255</v>
      </c>
      <c r="J31" s="61">
        <v>576</v>
      </c>
      <c r="K31" s="62">
        <v>43</v>
      </c>
    </row>
    <row r="32" ht="12.8" customHeight="1" spans="1:11">
      <c r="A32" s="34">
        <v>27</v>
      </c>
      <c r="B32" s="34" t="s">
        <v>199</v>
      </c>
      <c r="C32" s="35" t="s">
        <v>257</v>
      </c>
      <c r="D32" s="36">
        <v>7</v>
      </c>
      <c r="E32" s="25">
        <v>5</v>
      </c>
      <c r="F32" s="37" t="s">
        <v>258</v>
      </c>
      <c r="G32" s="25">
        <v>1.01</v>
      </c>
      <c r="H32" s="25">
        <v>0.07</v>
      </c>
      <c r="I32" s="60" t="s">
        <v>257</v>
      </c>
      <c r="J32" s="61">
        <v>310</v>
      </c>
      <c r="K32" s="62">
        <v>23</v>
      </c>
    </row>
    <row r="33" s="2" customFormat="1" ht="12.8" customHeight="1" spans="1:11">
      <c r="A33" s="34">
        <v>28</v>
      </c>
      <c r="B33" s="34" t="s">
        <v>199</v>
      </c>
      <c r="C33" s="35" t="s">
        <v>259</v>
      </c>
      <c r="D33" s="41">
        <v>7</v>
      </c>
      <c r="E33" s="26">
        <v>13</v>
      </c>
      <c r="F33" s="42" t="s">
        <v>260</v>
      </c>
      <c r="G33" s="26">
        <v>1.11</v>
      </c>
      <c r="H33" s="26">
        <v>0.15</v>
      </c>
      <c r="I33" s="60" t="s">
        <v>261</v>
      </c>
      <c r="J33" s="61">
        <v>660</v>
      </c>
      <c r="K33" s="62">
        <v>49</v>
      </c>
    </row>
    <row r="34" ht="15" hidden="1" customHeight="1" spans="1:11">
      <c r="A34" s="34">
        <v>29</v>
      </c>
      <c r="B34" s="43" t="s">
        <v>199</v>
      </c>
      <c r="C34" s="44" t="s">
        <v>262</v>
      </c>
      <c r="D34" s="36">
        <v>7</v>
      </c>
      <c r="E34" s="25">
        <v>1</v>
      </c>
      <c r="F34" s="37"/>
      <c r="G34" s="25">
        <v>2.58</v>
      </c>
      <c r="H34" s="25">
        <v>1.29</v>
      </c>
      <c r="I34" s="71" t="s">
        <v>262</v>
      </c>
      <c r="J34" s="61">
        <v>0</v>
      </c>
      <c r="K34" s="62">
        <v>0</v>
      </c>
    </row>
    <row r="35" s="2" customFormat="1" ht="12.8" customHeight="1" spans="1:11">
      <c r="A35" s="34">
        <v>30</v>
      </c>
      <c r="B35" s="34" t="s">
        <v>199</v>
      </c>
      <c r="C35" s="35" t="s">
        <v>263</v>
      </c>
      <c r="D35" s="41">
        <v>8</v>
      </c>
      <c r="E35" s="26">
        <v>6</v>
      </c>
      <c r="F35" s="42" t="s">
        <v>264</v>
      </c>
      <c r="G35" s="26">
        <v>2.12</v>
      </c>
      <c r="H35" s="26">
        <v>0.11</v>
      </c>
      <c r="I35" s="72" t="s">
        <v>263</v>
      </c>
      <c r="J35" s="73">
        <v>958</v>
      </c>
      <c r="K35" s="74">
        <v>71</v>
      </c>
    </row>
    <row r="36" s="2" customFormat="1" ht="12.8" customHeight="1" spans="1:11">
      <c r="A36" s="34">
        <v>31</v>
      </c>
      <c r="B36" s="34" t="s">
        <v>199</v>
      </c>
      <c r="C36" s="26" t="s">
        <v>265</v>
      </c>
      <c r="D36" s="41"/>
      <c r="E36" s="26"/>
      <c r="F36" s="45" t="s">
        <v>266</v>
      </c>
      <c r="G36" s="26"/>
      <c r="H36" s="26"/>
      <c r="I36" s="72" t="s">
        <v>263</v>
      </c>
      <c r="J36" s="73">
        <v>190</v>
      </c>
      <c r="K36" s="74">
        <v>14</v>
      </c>
    </row>
    <row r="37" ht="12.8" customHeight="1" spans="1:11">
      <c r="A37" s="34">
        <v>32</v>
      </c>
      <c r="B37" s="34" t="s">
        <v>199</v>
      </c>
      <c r="C37" s="35" t="s">
        <v>267</v>
      </c>
      <c r="D37" s="36">
        <v>8</v>
      </c>
      <c r="E37" s="25">
        <v>3</v>
      </c>
      <c r="F37" s="37" t="s">
        <v>268</v>
      </c>
      <c r="G37" s="25">
        <v>2.24</v>
      </c>
      <c r="H37" s="25">
        <v>1.12</v>
      </c>
      <c r="I37" s="60" t="s">
        <v>267</v>
      </c>
      <c r="J37" s="61">
        <v>9757</v>
      </c>
      <c r="K37" s="62">
        <v>729</v>
      </c>
    </row>
    <row r="38" ht="12.8" customHeight="1" spans="1:11">
      <c r="A38" s="34">
        <v>33</v>
      </c>
      <c r="B38" s="34" t="s">
        <v>199</v>
      </c>
      <c r="C38" s="35" t="s">
        <v>269</v>
      </c>
      <c r="D38" s="36">
        <v>8</v>
      </c>
      <c r="E38" s="25">
        <v>3</v>
      </c>
      <c r="F38" s="37" t="s">
        <v>270</v>
      </c>
      <c r="G38" s="25">
        <v>1.51</v>
      </c>
      <c r="H38" s="25">
        <v>0.62</v>
      </c>
      <c r="I38" s="35" t="s">
        <v>269</v>
      </c>
      <c r="J38" s="65">
        <v>3816</v>
      </c>
      <c r="K38" s="75">
        <v>285</v>
      </c>
    </row>
    <row r="39" ht="12.8" customHeight="1" spans="1:11">
      <c r="A39" s="34">
        <v>34</v>
      </c>
      <c r="B39" s="34" t="s">
        <v>199</v>
      </c>
      <c r="C39" s="34" t="s">
        <v>271</v>
      </c>
      <c r="D39" s="36">
        <v>8</v>
      </c>
      <c r="E39" s="25">
        <v>6</v>
      </c>
      <c r="F39" s="37" t="s">
        <v>272</v>
      </c>
      <c r="G39" s="25">
        <v>2.4</v>
      </c>
      <c r="H39" s="25">
        <v>0.88</v>
      </c>
      <c r="I39" s="60" t="s">
        <v>271</v>
      </c>
      <c r="J39" s="61">
        <v>3897</v>
      </c>
      <c r="K39" s="62">
        <v>291</v>
      </c>
    </row>
    <row r="40" ht="12.8" customHeight="1" spans="1:11">
      <c r="A40" s="34">
        <v>35</v>
      </c>
      <c r="B40" s="34" t="s">
        <v>199</v>
      </c>
      <c r="C40" s="34" t="s">
        <v>273</v>
      </c>
      <c r="D40" s="36">
        <v>8</v>
      </c>
      <c r="E40" s="25">
        <v>6</v>
      </c>
      <c r="F40" s="37" t="s">
        <v>274</v>
      </c>
      <c r="G40" s="25">
        <v>2.04</v>
      </c>
      <c r="H40" s="25">
        <v>0.09</v>
      </c>
      <c r="I40" s="60" t="s">
        <v>273</v>
      </c>
      <c r="J40" s="61">
        <v>784</v>
      </c>
      <c r="K40" s="62">
        <v>58</v>
      </c>
    </row>
    <row r="41" ht="12.8" customHeight="1" spans="1:11">
      <c r="A41" s="34">
        <v>36</v>
      </c>
      <c r="B41" s="34" t="s">
        <v>199</v>
      </c>
      <c r="C41" s="34" t="s">
        <v>275</v>
      </c>
      <c r="D41" s="36">
        <v>8</v>
      </c>
      <c r="E41" s="25">
        <v>7</v>
      </c>
      <c r="F41" s="37" t="s">
        <v>276</v>
      </c>
      <c r="G41" s="25">
        <v>2.78</v>
      </c>
      <c r="H41" s="25">
        <v>0.06</v>
      </c>
      <c r="I41" s="60" t="s">
        <v>275</v>
      </c>
      <c r="J41" s="61">
        <v>523</v>
      </c>
      <c r="K41" s="62">
        <v>39</v>
      </c>
    </row>
    <row r="42" ht="12.8" customHeight="1" spans="1:11">
      <c r="A42" s="34">
        <v>37</v>
      </c>
      <c r="B42" s="34" t="s">
        <v>199</v>
      </c>
      <c r="C42" s="34" t="s">
        <v>277</v>
      </c>
      <c r="D42" s="36">
        <v>8</v>
      </c>
      <c r="E42" s="25">
        <v>7</v>
      </c>
      <c r="F42" s="37" t="s">
        <v>278</v>
      </c>
      <c r="G42" s="25">
        <v>3.3</v>
      </c>
      <c r="H42" s="25">
        <v>1.65</v>
      </c>
      <c r="I42" s="60" t="s">
        <v>277</v>
      </c>
      <c r="J42" s="61">
        <v>10495</v>
      </c>
      <c r="K42" s="62">
        <v>784</v>
      </c>
    </row>
    <row r="43" ht="12.8" customHeight="1" spans="1:11">
      <c r="A43" s="34">
        <v>38</v>
      </c>
      <c r="B43" s="34" t="s">
        <v>199</v>
      </c>
      <c r="C43" s="34" t="s">
        <v>279</v>
      </c>
      <c r="D43" s="36">
        <v>8</v>
      </c>
      <c r="E43" s="25">
        <v>5</v>
      </c>
      <c r="F43" s="37" t="s">
        <v>280</v>
      </c>
      <c r="G43" s="25">
        <v>2.33</v>
      </c>
      <c r="H43" s="25">
        <v>0.97</v>
      </c>
      <c r="I43" s="60" t="s">
        <v>279</v>
      </c>
      <c r="J43" s="61">
        <v>8451</v>
      </c>
      <c r="K43" s="62">
        <v>631</v>
      </c>
    </row>
    <row r="44" ht="12.8" customHeight="1" spans="1:11">
      <c r="A44" s="34">
        <v>39</v>
      </c>
      <c r="B44" s="34" t="s">
        <v>199</v>
      </c>
      <c r="C44" s="34" t="s">
        <v>281</v>
      </c>
      <c r="D44" s="36">
        <v>8</v>
      </c>
      <c r="E44" s="25">
        <v>6</v>
      </c>
      <c r="F44" s="37" t="s">
        <v>282</v>
      </c>
      <c r="G44" s="25">
        <v>3.86</v>
      </c>
      <c r="H44" s="25">
        <v>1.2</v>
      </c>
      <c r="I44" s="60" t="s">
        <v>283</v>
      </c>
      <c r="J44" s="61">
        <v>10454</v>
      </c>
      <c r="K44" s="62">
        <v>781</v>
      </c>
    </row>
    <row r="45" ht="12.8" customHeight="1" spans="1:11">
      <c r="A45" s="34">
        <v>40</v>
      </c>
      <c r="B45" s="34" t="s">
        <v>199</v>
      </c>
      <c r="C45" s="34" t="s">
        <v>284</v>
      </c>
      <c r="D45" s="36">
        <v>8</v>
      </c>
      <c r="E45" s="25">
        <v>1</v>
      </c>
      <c r="F45" s="37"/>
      <c r="G45" s="25">
        <v>1.63</v>
      </c>
      <c r="H45" s="25">
        <v>0.62</v>
      </c>
      <c r="I45" s="60" t="s">
        <v>284</v>
      </c>
      <c r="J45" s="61">
        <v>5401</v>
      </c>
      <c r="K45" s="62">
        <v>403</v>
      </c>
    </row>
    <row r="46" ht="12.8" customHeight="1" spans="1:11">
      <c r="A46" s="34">
        <v>41</v>
      </c>
      <c r="B46" s="34" t="s">
        <v>199</v>
      </c>
      <c r="C46" s="34" t="s">
        <v>285</v>
      </c>
      <c r="D46" s="36">
        <v>8</v>
      </c>
      <c r="E46" s="26">
        <v>3</v>
      </c>
      <c r="F46" s="42" t="s">
        <v>286</v>
      </c>
      <c r="G46" s="26">
        <v>1.94</v>
      </c>
      <c r="H46" s="26">
        <v>0.59</v>
      </c>
      <c r="I46" s="60" t="s">
        <v>285</v>
      </c>
      <c r="J46" s="61">
        <v>5140</v>
      </c>
      <c r="K46" s="62">
        <v>384</v>
      </c>
    </row>
    <row r="47" ht="12.8" customHeight="1" spans="1:11">
      <c r="A47" s="34">
        <v>42</v>
      </c>
      <c r="B47" s="34" t="s">
        <v>199</v>
      </c>
      <c r="C47" s="34" t="s">
        <v>287</v>
      </c>
      <c r="D47" s="36">
        <v>8</v>
      </c>
      <c r="E47" s="26">
        <v>4</v>
      </c>
      <c r="F47" s="42" t="s">
        <v>288</v>
      </c>
      <c r="G47" s="26">
        <v>2.09</v>
      </c>
      <c r="H47" s="26">
        <v>0.23</v>
      </c>
      <c r="I47" s="60" t="s">
        <v>287</v>
      </c>
      <c r="J47" s="61">
        <v>1021</v>
      </c>
      <c r="K47" s="62">
        <v>76</v>
      </c>
    </row>
    <row r="48" ht="12.8" customHeight="1" spans="1:11">
      <c r="A48" s="34">
        <v>43</v>
      </c>
      <c r="B48" s="34" t="s">
        <v>199</v>
      </c>
      <c r="C48" s="34" t="s">
        <v>289</v>
      </c>
      <c r="D48" s="36">
        <v>8</v>
      </c>
      <c r="E48" s="26">
        <v>5</v>
      </c>
      <c r="F48" s="42" t="s">
        <v>290</v>
      </c>
      <c r="G48" s="26">
        <v>2.7</v>
      </c>
      <c r="H48" s="26">
        <v>0.11</v>
      </c>
      <c r="I48" s="60" t="s">
        <v>291</v>
      </c>
      <c r="J48" s="61">
        <v>487</v>
      </c>
      <c r="K48" s="62">
        <v>36</v>
      </c>
    </row>
    <row r="49" ht="12.8" customHeight="1" spans="1:11">
      <c r="A49" s="34">
        <v>44</v>
      </c>
      <c r="B49" s="34" t="s">
        <v>199</v>
      </c>
      <c r="C49" s="34" t="s">
        <v>292</v>
      </c>
      <c r="D49" s="36">
        <v>8</v>
      </c>
      <c r="E49" s="26">
        <v>2</v>
      </c>
      <c r="F49" s="42" t="s">
        <v>293</v>
      </c>
      <c r="G49" s="26">
        <v>1.19</v>
      </c>
      <c r="H49" s="26">
        <v>0.06</v>
      </c>
      <c r="I49" s="60" t="s">
        <v>292</v>
      </c>
      <c r="J49" s="61">
        <v>308</v>
      </c>
      <c r="K49" s="62">
        <v>23</v>
      </c>
    </row>
    <row r="50" ht="12.8" customHeight="1" spans="1:11">
      <c r="A50" s="34">
        <v>45</v>
      </c>
      <c r="B50" s="34" t="s">
        <v>199</v>
      </c>
      <c r="C50" s="34" t="s">
        <v>294</v>
      </c>
      <c r="D50" s="36">
        <v>8</v>
      </c>
      <c r="E50" s="26">
        <v>9</v>
      </c>
      <c r="F50" s="42" t="s">
        <v>295</v>
      </c>
      <c r="G50" s="26">
        <v>1.36</v>
      </c>
      <c r="H50" s="26">
        <v>0.16</v>
      </c>
      <c r="I50" s="60" t="s">
        <v>294</v>
      </c>
      <c r="J50" s="61">
        <v>308</v>
      </c>
      <c r="K50" s="62">
        <v>23</v>
      </c>
    </row>
    <row r="51" ht="12.8" customHeight="1" spans="1:11">
      <c r="A51" s="34">
        <v>46</v>
      </c>
      <c r="B51" s="34" t="s">
        <v>199</v>
      </c>
      <c r="C51" s="34" t="s">
        <v>296</v>
      </c>
      <c r="D51" s="36">
        <v>8</v>
      </c>
      <c r="E51" s="26">
        <v>5</v>
      </c>
      <c r="F51" s="42" t="s">
        <v>297</v>
      </c>
      <c r="G51" s="26">
        <v>1.98</v>
      </c>
      <c r="H51" s="26">
        <v>0.4</v>
      </c>
      <c r="I51" s="60" t="s">
        <v>296</v>
      </c>
      <c r="J51" s="61">
        <v>3320</v>
      </c>
      <c r="K51" s="62">
        <v>248</v>
      </c>
    </row>
    <row r="52" ht="12.8" customHeight="1" spans="1:11">
      <c r="A52" s="34">
        <v>47</v>
      </c>
      <c r="B52" s="34" t="s">
        <v>199</v>
      </c>
      <c r="C52" s="40" t="s">
        <v>298</v>
      </c>
      <c r="D52" s="36">
        <v>8</v>
      </c>
      <c r="E52" s="26">
        <v>6</v>
      </c>
      <c r="F52" s="42" t="s">
        <v>299</v>
      </c>
      <c r="G52" s="26">
        <v>2.33</v>
      </c>
      <c r="H52" s="26">
        <v>0.51</v>
      </c>
      <c r="I52" s="60" t="s">
        <v>298</v>
      </c>
      <c r="J52" s="61">
        <v>817</v>
      </c>
      <c r="K52" s="62">
        <v>61</v>
      </c>
    </row>
    <row r="53" ht="12.8" customHeight="1" spans="1:11">
      <c r="A53" s="34">
        <v>48</v>
      </c>
      <c r="B53" s="34" t="s">
        <v>199</v>
      </c>
      <c r="C53" s="40" t="s">
        <v>300</v>
      </c>
      <c r="D53" s="36">
        <v>8</v>
      </c>
      <c r="E53" s="26"/>
      <c r="F53" s="42"/>
      <c r="G53" s="26"/>
      <c r="H53" s="26"/>
      <c r="I53" s="76" t="s">
        <v>300</v>
      </c>
      <c r="J53" s="61">
        <v>1205</v>
      </c>
      <c r="K53" s="62">
        <v>90</v>
      </c>
    </row>
    <row r="54" ht="12.8" customHeight="1" spans="1:11">
      <c r="A54" s="34">
        <v>49</v>
      </c>
      <c r="B54" s="34" t="s">
        <v>199</v>
      </c>
      <c r="C54" s="40" t="s">
        <v>301</v>
      </c>
      <c r="D54" s="41">
        <v>8</v>
      </c>
      <c r="E54" s="26"/>
      <c r="F54" s="42"/>
      <c r="G54" s="26"/>
      <c r="H54" s="26"/>
      <c r="I54" s="76" t="s">
        <v>301</v>
      </c>
      <c r="J54" s="61">
        <v>1205</v>
      </c>
      <c r="K54" s="62">
        <v>90</v>
      </c>
    </row>
    <row r="55" s="3" customFormat="1" ht="12.8" customHeight="1" spans="1:31">
      <c r="A55" s="34">
        <v>50</v>
      </c>
      <c r="B55" s="34" t="s">
        <v>199</v>
      </c>
      <c r="C55" s="35" t="s">
        <v>302</v>
      </c>
      <c r="D55" s="41">
        <v>8</v>
      </c>
      <c r="E55" s="26">
        <v>2</v>
      </c>
      <c r="F55" s="42" t="s">
        <v>303</v>
      </c>
      <c r="G55" s="26">
        <v>0.92</v>
      </c>
      <c r="H55" s="26">
        <v>0.41</v>
      </c>
      <c r="I55" s="77" t="s">
        <v>302</v>
      </c>
      <c r="J55" s="78">
        <v>3485</v>
      </c>
      <c r="K55" s="79">
        <v>260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="3" customFormat="1" ht="12.8" customHeight="1" spans="1:31">
      <c r="A56" s="34">
        <v>51</v>
      </c>
      <c r="B56" s="34" t="s">
        <v>199</v>
      </c>
      <c r="C56" s="35" t="s">
        <v>304</v>
      </c>
      <c r="D56" s="41"/>
      <c r="E56" s="26"/>
      <c r="F56" s="42"/>
      <c r="G56" s="26"/>
      <c r="H56" s="26"/>
      <c r="I56" s="77" t="s">
        <v>302</v>
      </c>
      <c r="J56" s="78">
        <v>1205</v>
      </c>
      <c r="K56" s="79">
        <v>90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ht="12.8" customHeight="1" spans="1:11">
      <c r="A57" s="34">
        <v>52</v>
      </c>
      <c r="B57" s="34" t="s">
        <v>199</v>
      </c>
      <c r="C57" s="40" t="s">
        <v>305</v>
      </c>
      <c r="D57" s="36">
        <v>8</v>
      </c>
      <c r="E57" s="26"/>
      <c r="F57" s="42"/>
      <c r="G57" s="26"/>
      <c r="H57" s="26"/>
      <c r="I57" s="76" t="s">
        <v>305</v>
      </c>
      <c r="J57" s="61">
        <v>308</v>
      </c>
      <c r="K57" s="62">
        <v>23</v>
      </c>
    </row>
    <row r="58" ht="12.8" customHeight="1" spans="1:11">
      <c r="A58" s="34">
        <v>53</v>
      </c>
      <c r="B58" s="43" t="s">
        <v>199</v>
      </c>
      <c r="C58" s="34" t="s">
        <v>306</v>
      </c>
      <c r="D58" s="36">
        <v>8</v>
      </c>
      <c r="E58" s="26">
        <v>5</v>
      </c>
      <c r="F58" s="42" t="s">
        <v>307</v>
      </c>
      <c r="G58" s="26">
        <v>2.34</v>
      </c>
      <c r="H58" s="26">
        <v>0.42</v>
      </c>
      <c r="I58" s="60" t="s">
        <v>306</v>
      </c>
      <c r="J58" s="61">
        <v>1860</v>
      </c>
      <c r="K58" s="62">
        <v>139</v>
      </c>
    </row>
    <row r="59" ht="12.8" customHeight="1" spans="1:11">
      <c r="A59" s="34">
        <v>54</v>
      </c>
      <c r="B59" s="43" t="s">
        <v>199</v>
      </c>
      <c r="C59" s="34" t="s">
        <v>308</v>
      </c>
      <c r="D59" s="36">
        <v>8</v>
      </c>
      <c r="E59" s="26">
        <v>4</v>
      </c>
      <c r="F59" s="42" t="s">
        <v>309</v>
      </c>
      <c r="G59" s="26">
        <v>1.54</v>
      </c>
      <c r="H59" s="26">
        <v>0.04</v>
      </c>
      <c r="I59" s="60" t="s">
        <v>310</v>
      </c>
      <c r="J59" s="61">
        <v>177</v>
      </c>
      <c r="K59" s="62">
        <v>13</v>
      </c>
    </row>
    <row r="60" ht="12.8" customHeight="1" spans="1:11">
      <c r="A60" s="34">
        <v>55</v>
      </c>
      <c r="B60" s="43" t="s">
        <v>199</v>
      </c>
      <c r="C60" s="34" t="s">
        <v>311</v>
      </c>
      <c r="D60" s="36">
        <v>8</v>
      </c>
      <c r="E60" s="26">
        <v>7</v>
      </c>
      <c r="F60" s="42" t="s">
        <v>312</v>
      </c>
      <c r="G60" s="26">
        <v>1.81</v>
      </c>
      <c r="H60" s="26">
        <v>0.43</v>
      </c>
      <c r="I60" s="60" t="s">
        <v>311</v>
      </c>
      <c r="J60" s="61">
        <v>1044</v>
      </c>
      <c r="K60" s="62">
        <v>78</v>
      </c>
    </row>
    <row r="61" ht="12.8" customHeight="1" spans="1:11">
      <c r="A61" s="34">
        <v>56</v>
      </c>
      <c r="B61" s="43" t="s">
        <v>199</v>
      </c>
      <c r="C61" s="34" t="s">
        <v>313</v>
      </c>
      <c r="D61" s="36">
        <v>8</v>
      </c>
      <c r="E61" s="26">
        <v>7</v>
      </c>
      <c r="F61" s="42" t="s">
        <v>314</v>
      </c>
      <c r="G61" s="26">
        <v>1.1</v>
      </c>
      <c r="H61" s="26">
        <v>0.08</v>
      </c>
      <c r="I61" s="60" t="s">
        <v>313</v>
      </c>
      <c r="J61" s="61">
        <v>354</v>
      </c>
      <c r="K61" s="62">
        <v>26</v>
      </c>
    </row>
    <row r="62" ht="12.8" customHeight="1" spans="1:11">
      <c r="A62" s="34">
        <v>57</v>
      </c>
      <c r="B62" s="43" t="s">
        <v>199</v>
      </c>
      <c r="C62" s="34" t="s">
        <v>315</v>
      </c>
      <c r="D62" s="36">
        <v>8</v>
      </c>
      <c r="E62" s="26">
        <v>5</v>
      </c>
      <c r="F62" s="42" t="s">
        <v>316</v>
      </c>
      <c r="G62" s="26">
        <v>1.53</v>
      </c>
      <c r="H62" s="26">
        <v>0.14</v>
      </c>
      <c r="I62" s="60" t="s">
        <v>317</v>
      </c>
      <c r="J62" s="61">
        <v>308</v>
      </c>
      <c r="K62" s="62">
        <v>23</v>
      </c>
    </row>
    <row r="63" ht="12.8" customHeight="1" spans="1:11">
      <c r="A63" s="34">
        <v>58</v>
      </c>
      <c r="B63" s="43" t="s">
        <v>199</v>
      </c>
      <c r="C63" s="34" t="s">
        <v>318</v>
      </c>
      <c r="D63" s="36">
        <v>8</v>
      </c>
      <c r="E63" s="26">
        <v>2</v>
      </c>
      <c r="F63" s="42" t="s">
        <v>319</v>
      </c>
      <c r="G63" s="26">
        <v>1.12</v>
      </c>
      <c r="H63" s="26">
        <v>0.17</v>
      </c>
      <c r="I63" s="60" t="s">
        <v>318</v>
      </c>
      <c r="J63" s="61">
        <v>753</v>
      </c>
      <c r="K63" s="62">
        <v>56</v>
      </c>
    </row>
    <row r="64" s="2" customFormat="1" ht="12.8" customHeight="1" spans="1:11">
      <c r="A64" s="34">
        <v>59</v>
      </c>
      <c r="B64" s="34" t="s">
        <v>199</v>
      </c>
      <c r="C64" s="34" t="s">
        <v>320</v>
      </c>
      <c r="D64" s="26">
        <v>9</v>
      </c>
      <c r="E64" s="26">
        <v>3</v>
      </c>
      <c r="F64" s="42" t="s">
        <v>321</v>
      </c>
      <c r="G64" s="26">
        <v>1.6</v>
      </c>
      <c r="H64" s="26">
        <v>1.12</v>
      </c>
      <c r="I64" s="60" t="s">
        <v>320</v>
      </c>
      <c r="J64" s="61">
        <v>8900</v>
      </c>
      <c r="K64" s="62">
        <v>665</v>
      </c>
    </row>
    <row r="65" s="2" customFormat="1" ht="12.8" customHeight="1" spans="1:11">
      <c r="A65" s="34">
        <v>60</v>
      </c>
      <c r="B65" s="34" t="s">
        <v>199</v>
      </c>
      <c r="C65" s="34" t="s">
        <v>322</v>
      </c>
      <c r="D65" s="26">
        <v>9</v>
      </c>
      <c r="E65" s="26">
        <v>5</v>
      </c>
      <c r="F65" s="42" t="s">
        <v>323</v>
      </c>
      <c r="G65" s="26">
        <v>1.67</v>
      </c>
      <c r="H65" s="26">
        <v>0.54</v>
      </c>
      <c r="I65" s="60" t="s">
        <v>322</v>
      </c>
      <c r="J65" s="61">
        <v>1062</v>
      </c>
      <c r="K65" s="62">
        <v>79</v>
      </c>
    </row>
    <row r="66" s="2" customFormat="1" ht="12.8" customHeight="1" spans="1:11">
      <c r="A66" s="34">
        <v>61</v>
      </c>
      <c r="B66" s="34" t="s">
        <v>199</v>
      </c>
      <c r="C66" s="34" t="s">
        <v>324</v>
      </c>
      <c r="D66" s="26">
        <v>9</v>
      </c>
      <c r="E66" s="26">
        <v>4</v>
      </c>
      <c r="F66" s="42" t="s">
        <v>325</v>
      </c>
      <c r="G66" s="26">
        <v>1.23</v>
      </c>
      <c r="H66" s="26">
        <v>0.73</v>
      </c>
      <c r="I66" s="60" t="s">
        <v>324</v>
      </c>
      <c r="J66" s="61">
        <v>8602</v>
      </c>
      <c r="K66" s="62">
        <v>642</v>
      </c>
    </row>
    <row r="67" ht="12.8" customHeight="1" spans="1:11">
      <c r="A67" s="34">
        <v>62</v>
      </c>
      <c r="B67" s="43" t="s">
        <v>199</v>
      </c>
      <c r="C67" s="34" t="s">
        <v>326</v>
      </c>
      <c r="D67" s="25">
        <v>9</v>
      </c>
      <c r="E67" s="25">
        <v>7</v>
      </c>
      <c r="F67" s="37" t="s">
        <v>327</v>
      </c>
      <c r="G67" s="25">
        <v>3.43</v>
      </c>
      <c r="H67" s="25">
        <v>1.07</v>
      </c>
      <c r="I67" s="60" t="s">
        <v>328</v>
      </c>
      <c r="J67" s="61">
        <v>3409</v>
      </c>
      <c r="K67" s="62">
        <v>254</v>
      </c>
    </row>
    <row r="68" ht="22.5" hidden="1" customHeight="1" spans="1:11">
      <c r="A68" s="34">
        <v>63</v>
      </c>
      <c r="B68" s="25" t="s">
        <v>199</v>
      </c>
      <c r="C68" s="25" t="s">
        <v>329</v>
      </c>
      <c r="D68" s="25">
        <v>9</v>
      </c>
      <c r="E68" s="25">
        <v>5</v>
      </c>
      <c r="F68" s="80" t="s">
        <v>330</v>
      </c>
      <c r="G68" s="25">
        <v>2.13</v>
      </c>
      <c r="H68" s="25">
        <v>1.92</v>
      </c>
      <c r="I68" s="88" t="s">
        <v>329</v>
      </c>
      <c r="J68" s="89">
        <v>0</v>
      </c>
      <c r="K68" s="90">
        <v>0</v>
      </c>
    </row>
    <row r="69" ht="12.8" customHeight="1" spans="1:11">
      <c r="A69" s="34">
        <v>64</v>
      </c>
      <c r="B69" s="43" t="s">
        <v>199</v>
      </c>
      <c r="C69" s="34" t="s">
        <v>331</v>
      </c>
      <c r="D69" s="25">
        <v>9</v>
      </c>
      <c r="E69" s="25">
        <v>5</v>
      </c>
      <c r="F69" s="81" t="s">
        <v>332</v>
      </c>
      <c r="G69" s="25">
        <v>1.28</v>
      </c>
      <c r="H69" s="25">
        <v>0.39</v>
      </c>
      <c r="I69" s="60" t="s">
        <v>331</v>
      </c>
      <c r="J69" s="61">
        <v>1682</v>
      </c>
      <c r="K69" s="62">
        <v>125</v>
      </c>
    </row>
    <row r="70" ht="12.8" customHeight="1" spans="1:11">
      <c r="A70" s="34">
        <v>65</v>
      </c>
      <c r="B70" s="43" t="s">
        <v>199</v>
      </c>
      <c r="C70" s="34" t="s">
        <v>333</v>
      </c>
      <c r="D70" s="25">
        <v>9</v>
      </c>
      <c r="E70" s="25">
        <v>4</v>
      </c>
      <c r="F70" s="37" t="s">
        <v>334</v>
      </c>
      <c r="G70" s="25">
        <v>1.98</v>
      </c>
      <c r="H70" s="25">
        <v>1.14</v>
      </c>
      <c r="I70" s="60" t="s">
        <v>333</v>
      </c>
      <c r="J70" s="61">
        <v>15337</v>
      </c>
      <c r="K70" s="62">
        <v>1145</v>
      </c>
    </row>
    <row r="71" ht="12.8" customHeight="1" spans="1:11">
      <c r="A71" s="34">
        <v>66</v>
      </c>
      <c r="B71" s="43" t="s">
        <v>199</v>
      </c>
      <c r="C71" s="34" t="s">
        <v>335</v>
      </c>
      <c r="D71" s="25">
        <v>9</v>
      </c>
      <c r="E71" s="25">
        <v>3</v>
      </c>
      <c r="F71" s="37" t="s">
        <v>336</v>
      </c>
      <c r="G71" s="25">
        <v>0.6</v>
      </c>
      <c r="H71" s="25">
        <v>0.47</v>
      </c>
      <c r="I71" s="60" t="s">
        <v>335</v>
      </c>
      <c r="J71" s="61">
        <v>19979</v>
      </c>
      <c r="K71" s="62">
        <v>1492</v>
      </c>
    </row>
    <row r="72" ht="12.8" customHeight="1" spans="1:11">
      <c r="A72" s="34">
        <v>67</v>
      </c>
      <c r="B72" s="43" t="s">
        <v>199</v>
      </c>
      <c r="C72" s="34" t="s">
        <v>337</v>
      </c>
      <c r="D72" s="25">
        <v>9</v>
      </c>
      <c r="E72" s="25">
        <v>5</v>
      </c>
      <c r="F72" s="81" t="s">
        <v>338</v>
      </c>
      <c r="G72" s="25">
        <v>2.09</v>
      </c>
      <c r="H72" s="25">
        <v>0.96</v>
      </c>
      <c r="I72" s="60" t="s">
        <v>337</v>
      </c>
      <c r="J72" s="61">
        <v>4250</v>
      </c>
      <c r="K72" s="62">
        <v>317</v>
      </c>
    </row>
    <row r="73" ht="12.8" customHeight="1" spans="1:11">
      <c r="A73" s="34">
        <v>68</v>
      </c>
      <c r="B73" s="43" t="s">
        <v>199</v>
      </c>
      <c r="C73" s="34" t="s">
        <v>339</v>
      </c>
      <c r="D73" s="25">
        <v>9</v>
      </c>
      <c r="E73" s="25">
        <v>7</v>
      </c>
      <c r="F73" s="81" t="s">
        <v>340</v>
      </c>
      <c r="G73" s="25">
        <v>3.76</v>
      </c>
      <c r="H73" s="25">
        <v>1.89</v>
      </c>
      <c r="I73" s="91" t="s">
        <v>341</v>
      </c>
      <c r="J73" s="61">
        <v>13420</v>
      </c>
      <c r="K73" s="62">
        <v>1002</v>
      </c>
    </row>
    <row r="74" ht="12.8" customHeight="1" spans="1:11">
      <c r="A74" s="34">
        <v>69</v>
      </c>
      <c r="B74" s="43" t="s">
        <v>199</v>
      </c>
      <c r="C74" s="34" t="s">
        <v>342</v>
      </c>
      <c r="D74" s="25">
        <v>9</v>
      </c>
      <c r="E74" s="25">
        <v>7</v>
      </c>
      <c r="F74" s="37" t="s">
        <v>343</v>
      </c>
      <c r="G74" s="25">
        <v>2.33</v>
      </c>
      <c r="H74" s="25">
        <v>0.94</v>
      </c>
      <c r="I74" s="92" t="s">
        <v>342</v>
      </c>
      <c r="J74" s="65">
        <v>3276</v>
      </c>
      <c r="K74" s="93">
        <v>244</v>
      </c>
    </row>
    <row r="75" ht="12.8" customHeight="1" spans="1:11">
      <c r="A75" s="34">
        <v>70</v>
      </c>
      <c r="B75" s="43" t="s">
        <v>199</v>
      </c>
      <c r="C75" s="34" t="s">
        <v>344</v>
      </c>
      <c r="D75" s="25">
        <v>9</v>
      </c>
      <c r="E75" s="25">
        <v>5</v>
      </c>
      <c r="F75" s="37" t="s">
        <v>345</v>
      </c>
      <c r="G75" s="25">
        <v>1.72</v>
      </c>
      <c r="H75" s="25">
        <v>1.05</v>
      </c>
      <c r="I75" s="60" t="s">
        <v>344</v>
      </c>
      <c r="J75" s="61">
        <v>7003</v>
      </c>
      <c r="K75" s="62">
        <v>523</v>
      </c>
    </row>
    <row r="76" ht="12.8" customHeight="1" spans="1:11">
      <c r="A76" s="34">
        <v>71</v>
      </c>
      <c r="B76" s="43" t="s">
        <v>199</v>
      </c>
      <c r="C76" s="34" t="s">
        <v>346</v>
      </c>
      <c r="D76" s="25">
        <v>9</v>
      </c>
      <c r="E76" s="25">
        <v>2</v>
      </c>
      <c r="F76" s="37" t="s">
        <v>347</v>
      </c>
      <c r="G76" s="25">
        <v>1.1</v>
      </c>
      <c r="H76" s="25">
        <v>0.45</v>
      </c>
      <c r="I76" s="60" t="s">
        <v>346</v>
      </c>
      <c r="J76" s="61">
        <v>1860</v>
      </c>
      <c r="K76" s="62">
        <v>139</v>
      </c>
    </row>
    <row r="77" ht="12.8" customHeight="1" spans="1:11">
      <c r="A77" s="34">
        <v>72</v>
      </c>
      <c r="B77" s="43" t="s">
        <v>199</v>
      </c>
      <c r="C77" s="34" t="s">
        <v>348</v>
      </c>
      <c r="D77" s="25">
        <v>9</v>
      </c>
      <c r="E77" s="25">
        <v>4</v>
      </c>
      <c r="F77" s="37" t="s">
        <v>349</v>
      </c>
      <c r="G77" s="25">
        <v>2.17</v>
      </c>
      <c r="H77" s="25">
        <v>0.66</v>
      </c>
      <c r="I77" s="60" t="s">
        <v>350</v>
      </c>
      <c r="J77" s="61">
        <v>1062</v>
      </c>
      <c r="K77" s="62">
        <v>79</v>
      </c>
    </row>
    <row r="78" ht="12.8" customHeight="1" spans="1:11">
      <c r="A78" s="34">
        <v>73</v>
      </c>
      <c r="B78" s="43" t="s">
        <v>199</v>
      </c>
      <c r="C78" s="34" t="s">
        <v>351</v>
      </c>
      <c r="D78" s="25">
        <v>9</v>
      </c>
      <c r="E78" s="25">
        <v>3</v>
      </c>
      <c r="F78" s="37" t="s">
        <v>352</v>
      </c>
      <c r="G78" s="25">
        <v>0.68</v>
      </c>
      <c r="H78" s="25">
        <v>0.42</v>
      </c>
      <c r="I78" s="60" t="s">
        <v>351</v>
      </c>
      <c r="J78" s="61">
        <v>1328</v>
      </c>
      <c r="K78" s="62">
        <v>99</v>
      </c>
    </row>
    <row r="79" ht="12.75" hidden="1" spans="1:11">
      <c r="A79" s="34">
        <v>74</v>
      </c>
      <c r="B79" s="25" t="s">
        <v>199</v>
      </c>
      <c r="C79" s="25" t="s">
        <v>353</v>
      </c>
      <c r="D79" s="25">
        <v>9</v>
      </c>
      <c r="E79" s="25">
        <v>3</v>
      </c>
      <c r="F79" s="80" t="s">
        <v>354</v>
      </c>
      <c r="G79" s="25">
        <v>2.1</v>
      </c>
      <c r="H79" s="25">
        <v>1.17</v>
      </c>
      <c r="I79" s="88" t="s">
        <v>353</v>
      </c>
      <c r="J79" s="89">
        <v>0</v>
      </c>
      <c r="K79" s="90">
        <v>0</v>
      </c>
    </row>
    <row r="80" ht="12.8" customHeight="1" spans="1:11">
      <c r="A80" s="34">
        <v>75</v>
      </c>
      <c r="B80" s="43" t="s">
        <v>199</v>
      </c>
      <c r="C80" s="34" t="s">
        <v>355</v>
      </c>
      <c r="D80" s="25">
        <v>9</v>
      </c>
      <c r="E80" s="25">
        <v>9</v>
      </c>
      <c r="F80" s="42" t="s">
        <v>356</v>
      </c>
      <c r="G80" s="25">
        <v>2.35</v>
      </c>
      <c r="H80" s="25">
        <v>1.51</v>
      </c>
      <c r="I80" s="60" t="s">
        <v>355</v>
      </c>
      <c r="J80" s="61">
        <v>25631</v>
      </c>
      <c r="K80" s="62">
        <v>1914</v>
      </c>
    </row>
    <row r="81" ht="12.8" customHeight="1" spans="1:11">
      <c r="A81" s="34">
        <v>76</v>
      </c>
      <c r="B81" s="43" t="s">
        <v>199</v>
      </c>
      <c r="C81" s="34" t="s">
        <v>357</v>
      </c>
      <c r="D81" s="25">
        <v>9</v>
      </c>
      <c r="E81" s="25">
        <v>3</v>
      </c>
      <c r="F81" s="37" t="s">
        <v>358</v>
      </c>
      <c r="G81" s="25">
        <v>1.8</v>
      </c>
      <c r="H81" s="25">
        <v>0.56</v>
      </c>
      <c r="I81" s="94" t="s">
        <v>359</v>
      </c>
      <c r="J81" s="61">
        <v>2265</v>
      </c>
      <c r="K81" s="62">
        <v>169</v>
      </c>
    </row>
    <row r="82" ht="12.8" customHeight="1" spans="1:11">
      <c r="A82" s="34">
        <v>77</v>
      </c>
      <c r="B82" s="43" t="s">
        <v>199</v>
      </c>
      <c r="C82" s="34" t="s">
        <v>360</v>
      </c>
      <c r="D82" s="25">
        <v>9</v>
      </c>
      <c r="E82" s="25">
        <v>4</v>
      </c>
      <c r="F82" s="81" t="s">
        <v>361</v>
      </c>
      <c r="G82" s="25">
        <v>1.92</v>
      </c>
      <c r="H82" s="25">
        <v>0.98</v>
      </c>
      <c r="I82" s="94" t="s">
        <v>360</v>
      </c>
      <c r="J82" s="61">
        <v>3542</v>
      </c>
      <c r="K82" s="62">
        <v>264</v>
      </c>
    </row>
    <row r="83" ht="12.8" customHeight="1" spans="1:11">
      <c r="A83" s="34">
        <v>78</v>
      </c>
      <c r="B83" s="43" t="s">
        <v>199</v>
      </c>
      <c r="C83" s="34" t="s">
        <v>362</v>
      </c>
      <c r="D83" s="25">
        <v>9</v>
      </c>
      <c r="E83" s="25">
        <v>4</v>
      </c>
      <c r="F83" s="37" t="s">
        <v>363</v>
      </c>
      <c r="G83" s="25">
        <v>2.2</v>
      </c>
      <c r="H83" s="25">
        <v>0.67</v>
      </c>
      <c r="I83" s="60" t="s">
        <v>362</v>
      </c>
      <c r="J83" s="61">
        <v>1196</v>
      </c>
      <c r="K83" s="62">
        <v>89</v>
      </c>
    </row>
    <row r="84" ht="12.8" customHeight="1" spans="1:11">
      <c r="A84" s="34">
        <v>79</v>
      </c>
      <c r="B84" s="43" t="s">
        <v>199</v>
      </c>
      <c r="C84" s="34" t="s">
        <v>364</v>
      </c>
      <c r="D84" s="25">
        <v>9</v>
      </c>
      <c r="E84" s="25">
        <v>6</v>
      </c>
      <c r="F84" s="37" t="s">
        <v>365</v>
      </c>
      <c r="G84" s="25">
        <v>2.42</v>
      </c>
      <c r="H84" s="25">
        <v>0.86</v>
      </c>
      <c r="I84" s="60" t="s">
        <v>366</v>
      </c>
      <c r="J84" s="61">
        <v>2922</v>
      </c>
      <c r="K84" s="62">
        <v>218</v>
      </c>
    </row>
    <row r="85" ht="12.8" customHeight="1" spans="1:11">
      <c r="A85" s="34">
        <v>80</v>
      </c>
      <c r="B85" s="43" t="s">
        <v>199</v>
      </c>
      <c r="C85" s="34" t="s">
        <v>367</v>
      </c>
      <c r="D85" s="25">
        <v>9</v>
      </c>
      <c r="E85" s="25">
        <v>6</v>
      </c>
      <c r="F85" s="37" t="s">
        <v>368</v>
      </c>
      <c r="G85" s="25">
        <v>2.5</v>
      </c>
      <c r="H85" s="25">
        <v>1.02</v>
      </c>
      <c r="I85" s="86" t="s">
        <v>369</v>
      </c>
      <c r="J85" s="65">
        <v>3542</v>
      </c>
      <c r="K85" s="95">
        <v>264</v>
      </c>
    </row>
    <row r="86" hidden="1" spans="1:11">
      <c r="A86" s="34">
        <v>81</v>
      </c>
      <c r="B86" s="25" t="s">
        <v>199</v>
      </c>
      <c r="C86" s="36" t="s">
        <v>370</v>
      </c>
      <c r="D86" s="25">
        <v>9</v>
      </c>
      <c r="E86" s="36">
        <v>4</v>
      </c>
      <c r="F86" s="80" t="s">
        <v>371</v>
      </c>
      <c r="G86" s="25">
        <v>0.94</v>
      </c>
      <c r="H86" s="25">
        <v>0.3</v>
      </c>
      <c r="I86" s="88" t="s">
        <v>370</v>
      </c>
      <c r="J86" s="89">
        <v>0</v>
      </c>
      <c r="K86" s="90">
        <v>0</v>
      </c>
    </row>
    <row r="87" ht="12.8" customHeight="1" spans="1:11">
      <c r="A87" s="34">
        <v>82</v>
      </c>
      <c r="B87" s="43" t="s">
        <v>199</v>
      </c>
      <c r="C87" s="35" t="s">
        <v>372</v>
      </c>
      <c r="D87" s="25">
        <v>9</v>
      </c>
      <c r="E87" s="36">
        <v>4</v>
      </c>
      <c r="F87" s="37" t="s">
        <v>373</v>
      </c>
      <c r="G87" s="25"/>
      <c r="H87" s="25" t="s">
        <v>130</v>
      </c>
      <c r="I87" s="60" t="s">
        <v>374</v>
      </c>
      <c r="J87" s="61">
        <v>5712</v>
      </c>
      <c r="K87" s="62">
        <v>426</v>
      </c>
    </row>
    <row r="88" ht="12.8" customHeight="1" spans="1:11">
      <c r="A88" s="34">
        <v>83</v>
      </c>
      <c r="B88" s="43" t="s">
        <v>199</v>
      </c>
      <c r="C88" s="34" t="s">
        <v>375</v>
      </c>
      <c r="D88" s="25">
        <v>9</v>
      </c>
      <c r="E88" s="25">
        <v>5</v>
      </c>
      <c r="F88" s="37" t="s">
        <v>376</v>
      </c>
      <c r="G88" s="25">
        <v>2.03</v>
      </c>
      <c r="H88" s="25">
        <v>0.83</v>
      </c>
      <c r="I88" s="60" t="s">
        <v>375</v>
      </c>
      <c r="J88" s="61">
        <v>5488</v>
      </c>
      <c r="K88" s="62">
        <v>410</v>
      </c>
    </row>
    <row r="89" ht="12.8" customHeight="1" spans="1:11">
      <c r="A89" s="34">
        <v>84</v>
      </c>
      <c r="B89" s="43" t="s">
        <v>199</v>
      </c>
      <c r="C89" s="34" t="s">
        <v>377</v>
      </c>
      <c r="D89" s="25">
        <v>9</v>
      </c>
      <c r="E89" s="25">
        <v>5</v>
      </c>
      <c r="F89" s="37" t="s">
        <v>378</v>
      </c>
      <c r="G89" s="25">
        <v>2.54</v>
      </c>
      <c r="H89" s="25">
        <v>1.05</v>
      </c>
      <c r="I89" s="60" t="s">
        <v>377</v>
      </c>
      <c r="J89" s="61">
        <v>5991</v>
      </c>
      <c r="K89" s="62">
        <v>447</v>
      </c>
    </row>
    <row r="90" ht="12.8" customHeight="1" spans="1:11">
      <c r="A90" s="34">
        <v>85</v>
      </c>
      <c r="B90" s="43" t="s">
        <v>199</v>
      </c>
      <c r="C90" s="34" t="s">
        <v>379</v>
      </c>
      <c r="D90" s="25">
        <v>9</v>
      </c>
      <c r="E90" s="25">
        <v>7</v>
      </c>
      <c r="F90" s="81" t="s">
        <v>380</v>
      </c>
      <c r="G90" s="25">
        <v>1.05</v>
      </c>
      <c r="H90" s="25">
        <v>0.89</v>
      </c>
      <c r="I90" s="96" t="s">
        <v>381</v>
      </c>
      <c r="J90" s="61">
        <v>29324</v>
      </c>
      <c r="K90" s="62">
        <v>2190</v>
      </c>
    </row>
    <row r="91" ht="12.8" customHeight="1" spans="1:11">
      <c r="A91" s="34">
        <v>86</v>
      </c>
      <c r="B91" s="43" t="s">
        <v>199</v>
      </c>
      <c r="C91" s="34" t="s">
        <v>382</v>
      </c>
      <c r="D91" s="25">
        <v>9</v>
      </c>
      <c r="E91" s="25">
        <v>4</v>
      </c>
      <c r="F91" s="37" t="s">
        <v>383</v>
      </c>
      <c r="G91" s="25">
        <v>2.5</v>
      </c>
      <c r="H91" s="25">
        <v>0.82</v>
      </c>
      <c r="I91" s="60" t="s">
        <v>382</v>
      </c>
      <c r="J91" s="61">
        <v>2302</v>
      </c>
      <c r="K91" s="62">
        <v>172</v>
      </c>
    </row>
    <row r="92" ht="12.8" customHeight="1" spans="1:11">
      <c r="A92" s="34">
        <v>87</v>
      </c>
      <c r="B92" s="43" t="s">
        <v>199</v>
      </c>
      <c r="C92" s="34" t="s">
        <v>384</v>
      </c>
      <c r="D92" s="25">
        <v>9</v>
      </c>
      <c r="E92" s="25">
        <v>6</v>
      </c>
      <c r="F92" s="37" t="s">
        <v>385</v>
      </c>
      <c r="G92" s="25">
        <v>2.41</v>
      </c>
      <c r="H92" s="25">
        <v>1.23</v>
      </c>
      <c r="I92" s="60" t="s">
        <v>384</v>
      </c>
      <c r="J92" s="61">
        <v>4516</v>
      </c>
      <c r="K92" s="62">
        <v>337</v>
      </c>
    </row>
    <row r="93" ht="12.8" customHeight="1" spans="1:11">
      <c r="A93" s="34">
        <v>88</v>
      </c>
      <c r="B93" s="43" t="s">
        <v>199</v>
      </c>
      <c r="C93" s="34" t="s">
        <v>386</v>
      </c>
      <c r="D93" s="25">
        <v>9</v>
      </c>
      <c r="E93" s="25">
        <v>2</v>
      </c>
      <c r="F93" s="37" t="s">
        <v>387</v>
      </c>
      <c r="G93" s="25"/>
      <c r="H93" s="25" t="s">
        <v>130</v>
      </c>
      <c r="I93" s="60" t="s">
        <v>386</v>
      </c>
      <c r="J93" s="61">
        <v>10937</v>
      </c>
      <c r="K93" s="62">
        <v>817</v>
      </c>
    </row>
    <row r="94" ht="12.8" customHeight="1" spans="1:11">
      <c r="A94" s="34">
        <v>89</v>
      </c>
      <c r="B94" s="43" t="s">
        <v>199</v>
      </c>
      <c r="C94" s="34" t="s">
        <v>388</v>
      </c>
      <c r="D94" s="25">
        <v>9</v>
      </c>
      <c r="E94" s="25">
        <v>3</v>
      </c>
      <c r="F94" s="37" t="s">
        <v>389</v>
      </c>
      <c r="G94" s="25"/>
      <c r="H94" s="25" t="s">
        <v>130</v>
      </c>
      <c r="I94" s="86" t="s">
        <v>388</v>
      </c>
      <c r="J94" s="65">
        <v>1992</v>
      </c>
      <c r="K94" s="95">
        <v>149</v>
      </c>
    </row>
    <row r="95" ht="12.8" customHeight="1" spans="1:11">
      <c r="A95" s="34">
        <v>90</v>
      </c>
      <c r="B95" s="43" t="s">
        <v>199</v>
      </c>
      <c r="C95" s="34" t="s">
        <v>390</v>
      </c>
      <c r="D95" s="25">
        <v>9</v>
      </c>
      <c r="E95" s="25">
        <v>8</v>
      </c>
      <c r="F95" s="37" t="s">
        <v>391</v>
      </c>
      <c r="G95" s="25">
        <v>2.06</v>
      </c>
      <c r="H95" s="25">
        <v>1.22</v>
      </c>
      <c r="I95" s="86" t="s">
        <v>390</v>
      </c>
      <c r="J95" s="65">
        <v>33381</v>
      </c>
      <c r="K95" s="95">
        <v>2493</v>
      </c>
    </row>
    <row r="96" ht="12.75" hidden="1" spans="1:11">
      <c r="A96" s="34">
        <v>91</v>
      </c>
      <c r="B96" s="25" t="s">
        <v>199</v>
      </c>
      <c r="C96" s="25" t="s">
        <v>392</v>
      </c>
      <c r="D96" s="25">
        <v>9</v>
      </c>
      <c r="E96" s="25">
        <v>1</v>
      </c>
      <c r="F96" s="80"/>
      <c r="G96" s="25"/>
      <c r="H96" s="25" t="s">
        <v>130</v>
      </c>
      <c r="I96" s="88" t="s">
        <v>392</v>
      </c>
      <c r="J96" s="89">
        <v>0</v>
      </c>
      <c r="K96" s="90">
        <v>0</v>
      </c>
    </row>
    <row r="97" ht="12.8" customHeight="1" spans="1:11">
      <c r="A97" s="34">
        <v>92</v>
      </c>
      <c r="B97" s="43" t="s">
        <v>199</v>
      </c>
      <c r="C97" s="34" t="s">
        <v>393</v>
      </c>
      <c r="D97" s="25">
        <v>9</v>
      </c>
      <c r="E97" s="25">
        <v>4</v>
      </c>
      <c r="F97" s="37" t="s">
        <v>394</v>
      </c>
      <c r="G97" s="25"/>
      <c r="H97" s="25" t="s">
        <v>130</v>
      </c>
      <c r="I97" s="60" t="s">
        <v>393</v>
      </c>
      <c r="J97" s="61">
        <v>7259</v>
      </c>
      <c r="K97" s="62">
        <v>542</v>
      </c>
    </row>
    <row r="98" ht="12.75" hidden="1" spans="1:11">
      <c r="A98" s="34">
        <v>93</v>
      </c>
      <c r="B98" s="25" t="s">
        <v>199</v>
      </c>
      <c r="C98" s="25" t="s">
        <v>395</v>
      </c>
      <c r="D98" s="25">
        <v>9</v>
      </c>
      <c r="E98" s="25">
        <v>3</v>
      </c>
      <c r="F98" s="80" t="s">
        <v>396</v>
      </c>
      <c r="G98" s="25">
        <v>2.02</v>
      </c>
      <c r="H98" s="25">
        <v>1.18</v>
      </c>
      <c r="I98" s="97" t="s">
        <v>395</v>
      </c>
      <c r="J98" s="98">
        <v>0</v>
      </c>
      <c r="K98" s="99">
        <v>0</v>
      </c>
    </row>
    <row r="99" ht="12.75" hidden="1" spans="1:11">
      <c r="A99" s="34">
        <v>94</v>
      </c>
      <c r="B99" s="25" t="s">
        <v>199</v>
      </c>
      <c r="C99" s="25" t="s">
        <v>397</v>
      </c>
      <c r="D99" s="25">
        <v>9</v>
      </c>
      <c r="E99" s="25">
        <v>2</v>
      </c>
      <c r="F99" s="80" t="s">
        <v>398</v>
      </c>
      <c r="G99" s="25">
        <v>0.7</v>
      </c>
      <c r="H99" s="25">
        <v>0.51</v>
      </c>
      <c r="I99" s="88" t="s">
        <v>397</v>
      </c>
      <c r="J99" s="89">
        <v>0</v>
      </c>
      <c r="K99" s="90">
        <v>0</v>
      </c>
    </row>
    <row r="100" ht="12.8" customHeight="1" spans="1:11">
      <c r="A100" s="34">
        <v>95</v>
      </c>
      <c r="B100" s="43" t="s">
        <v>199</v>
      </c>
      <c r="C100" s="34" t="s">
        <v>399</v>
      </c>
      <c r="D100" s="25">
        <v>10</v>
      </c>
      <c r="E100" s="25">
        <v>4</v>
      </c>
      <c r="F100" s="37" t="s">
        <v>400</v>
      </c>
      <c r="G100" s="25">
        <v>1.84</v>
      </c>
      <c r="H100" s="25">
        <v>0.56</v>
      </c>
      <c r="I100" s="60" t="s">
        <v>399</v>
      </c>
      <c r="J100" s="61">
        <v>1359</v>
      </c>
      <c r="K100" s="62">
        <v>101</v>
      </c>
    </row>
    <row r="101" ht="12.8" customHeight="1" spans="1:11">
      <c r="A101" s="34">
        <v>96</v>
      </c>
      <c r="B101" s="43" t="s">
        <v>199</v>
      </c>
      <c r="C101" s="34" t="s">
        <v>401</v>
      </c>
      <c r="D101" s="25">
        <v>10</v>
      </c>
      <c r="E101" s="25">
        <v>8</v>
      </c>
      <c r="F101" s="37" t="s">
        <v>402</v>
      </c>
      <c r="G101" s="25"/>
      <c r="H101" s="25" t="s">
        <v>130</v>
      </c>
      <c r="I101" s="60" t="s">
        <v>401</v>
      </c>
      <c r="J101" s="61">
        <v>14937</v>
      </c>
      <c r="K101" s="62">
        <v>1115</v>
      </c>
    </row>
    <row r="102" s="3" customFormat="1" ht="12.8" customHeight="1" spans="1:31">
      <c r="A102" s="34">
        <v>97</v>
      </c>
      <c r="B102" s="82" t="s">
        <v>199</v>
      </c>
      <c r="C102" s="82" t="s">
        <v>403</v>
      </c>
      <c r="D102" s="83">
        <v>10</v>
      </c>
      <c r="E102" s="83">
        <v>7</v>
      </c>
      <c r="F102" s="84" t="s">
        <v>404</v>
      </c>
      <c r="G102" s="83">
        <v>2.57</v>
      </c>
      <c r="H102" s="83">
        <v>1.3</v>
      </c>
      <c r="I102" s="100" t="s">
        <v>405</v>
      </c>
      <c r="J102" s="78">
        <v>8083</v>
      </c>
      <c r="K102" s="79">
        <v>604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="3" customFormat="1" ht="12.8" customHeight="1" spans="1:31">
      <c r="A103" s="34">
        <v>98</v>
      </c>
      <c r="B103" s="82"/>
      <c r="C103" s="85" t="s">
        <v>406</v>
      </c>
      <c r="D103" s="83"/>
      <c r="E103" s="83"/>
      <c r="F103" s="84"/>
      <c r="G103" s="83"/>
      <c r="H103" s="83"/>
      <c r="I103" s="100" t="s">
        <v>405</v>
      </c>
      <c r="J103" s="78">
        <v>1742</v>
      </c>
      <c r="K103" s="79">
        <v>130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ht="12.8" customHeight="1" spans="1:11">
      <c r="A104" s="34">
        <v>99</v>
      </c>
      <c r="B104" s="43" t="s">
        <v>199</v>
      </c>
      <c r="C104" s="34" t="s">
        <v>407</v>
      </c>
      <c r="D104" s="25">
        <v>10</v>
      </c>
      <c r="E104" s="25">
        <v>6</v>
      </c>
      <c r="F104" s="37" t="s">
        <v>408</v>
      </c>
      <c r="G104" s="25">
        <v>0.9</v>
      </c>
      <c r="H104" s="25">
        <v>0.61</v>
      </c>
      <c r="I104" s="67" t="s">
        <v>407</v>
      </c>
      <c r="J104" s="61">
        <v>3660</v>
      </c>
      <c r="K104" s="62">
        <v>273</v>
      </c>
    </row>
    <row r="105" ht="12.8" customHeight="1" spans="1:11">
      <c r="A105" s="34">
        <v>100</v>
      </c>
      <c r="B105" s="43" t="s">
        <v>199</v>
      </c>
      <c r="C105" s="34" t="s">
        <v>409</v>
      </c>
      <c r="D105" s="25">
        <v>10</v>
      </c>
      <c r="E105" s="25">
        <v>7</v>
      </c>
      <c r="F105" s="37" t="s">
        <v>410</v>
      </c>
      <c r="G105" s="25">
        <v>2.55</v>
      </c>
      <c r="H105" s="25">
        <v>1.06</v>
      </c>
      <c r="I105" s="67" t="s">
        <v>409</v>
      </c>
      <c r="J105" s="61">
        <v>9080</v>
      </c>
      <c r="K105" s="62">
        <v>678</v>
      </c>
    </row>
    <row r="106" ht="12.8" customHeight="1" spans="1:11">
      <c r="A106" s="34">
        <v>101</v>
      </c>
      <c r="B106" s="43" t="s">
        <v>199</v>
      </c>
      <c r="C106" s="34" t="s">
        <v>411</v>
      </c>
      <c r="D106" s="25">
        <v>10</v>
      </c>
      <c r="E106" s="25">
        <v>3</v>
      </c>
      <c r="F106" s="37" t="s">
        <v>412</v>
      </c>
      <c r="G106" s="25">
        <v>2.22</v>
      </c>
      <c r="H106" s="25">
        <v>0.68</v>
      </c>
      <c r="I106" s="60" t="s">
        <v>411</v>
      </c>
      <c r="J106" s="61">
        <v>4042</v>
      </c>
      <c r="K106" s="62">
        <v>302</v>
      </c>
    </row>
    <row r="107" ht="12.8" customHeight="1" spans="1:11">
      <c r="A107" s="34">
        <v>102</v>
      </c>
      <c r="B107" s="43" t="s">
        <v>199</v>
      </c>
      <c r="C107" s="34" t="s">
        <v>413</v>
      </c>
      <c r="D107" s="25">
        <v>10</v>
      </c>
      <c r="E107" s="25">
        <v>4</v>
      </c>
      <c r="F107" s="37" t="s">
        <v>414</v>
      </c>
      <c r="G107" s="25">
        <v>2.24</v>
      </c>
      <c r="H107" s="25">
        <v>0.67</v>
      </c>
      <c r="I107" s="60" t="s">
        <v>413</v>
      </c>
      <c r="J107" s="61">
        <v>2308</v>
      </c>
      <c r="K107" s="62">
        <v>172</v>
      </c>
    </row>
    <row r="108" ht="12.8" customHeight="1" spans="1:11">
      <c r="A108" s="34">
        <v>103</v>
      </c>
      <c r="B108" s="43" t="s">
        <v>199</v>
      </c>
      <c r="C108" s="35" t="s">
        <v>415</v>
      </c>
      <c r="D108" s="25">
        <v>10</v>
      </c>
      <c r="E108" s="36">
        <v>4</v>
      </c>
      <c r="F108" s="37" t="s">
        <v>416</v>
      </c>
      <c r="G108" s="25">
        <v>2.45</v>
      </c>
      <c r="H108" s="25">
        <v>0.78</v>
      </c>
      <c r="I108" s="60" t="s">
        <v>415</v>
      </c>
      <c r="J108" s="61">
        <v>1611</v>
      </c>
      <c r="K108" s="62">
        <v>120</v>
      </c>
    </row>
    <row r="109" ht="12.8" customHeight="1" spans="1:11">
      <c r="A109" s="34">
        <v>104</v>
      </c>
      <c r="B109" s="43" t="s">
        <v>199</v>
      </c>
      <c r="C109" s="26" t="s">
        <v>417</v>
      </c>
      <c r="D109" s="25">
        <v>10</v>
      </c>
      <c r="E109" s="36">
        <v>2</v>
      </c>
      <c r="F109" s="37" t="s">
        <v>418</v>
      </c>
      <c r="G109" s="25">
        <v>0.86</v>
      </c>
      <c r="H109" s="25">
        <v>0.5</v>
      </c>
      <c r="I109" s="60" t="s">
        <v>419</v>
      </c>
      <c r="J109" s="61">
        <v>13099</v>
      </c>
      <c r="K109" s="62">
        <v>978</v>
      </c>
    </row>
    <row r="110" ht="12.8" customHeight="1" spans="1:11">
      <c r="A110" s="34">
        <v>105</v>
      </c>
      <c r="B110" s="43" t="s">
        <v>199</v>
      </c>
      <c r="C110" s="34" t="s">
        <v>420</v>
      </c>
      <c r="D110" s="25">
        <v>10</v>
      </c>
      <c r="E110" s="25">
        <v>3</v>
      </c>
      <c r="F110" s="37" t="s">
        <v>421</v>
      </c>
      <c r="G110" s="25">
        <v>2.13</v>
      </c>
      <c r="H110" s="25">
        <v>0.68</v>
      </c>
      <c r="I110" s="60" t="s">
        <v>422</v>
      </c>
      <c r="J110" s="61">
        <v>3694</v>
      </c>
      <c r="K110" s="62">
        <v>276</v>
      </c>
    </row>
    <row r="111" hidden="1" spans="1:11">
      <c r="A111" s="34">
        <v>106</v>
      </c>
      <c r="B111" s="25" t="s">
        <v>199</v>
      </c>
      <c r="C111" s="25" t="s">
        <v>423</v>
      </c>
      <c r="D111" s="25">
        <v>10</v>
      </c>
      <c r="E111" s="25">
        <v>5</v>
      </c>
      <c r="F111" s="80" t="s">
        <v>424</v>
      </c>
      <c r="G111" s="25">
        <v>2.37</v>
      </c>
      <c r="H111" s="25">
        <v>1.3</v>
      </c>
      <c r="I111" s="88" t="s">
        <v>423</v>
      </c>
      <c r="J111" s="89">
        <v>0</v>
      </c>
      <c r="K111" s="90">
        <v>0</v>
      </c>
    </row>
    <row r="112" s="2" customFormat="1" ht="12.8" customHeight="1" spans="1:11">
      <c r="A112" s="34">
        <v>107</v>
      </c>
      <c r="B112" s="34" t="s">
        <v>199</v>
      </c>
      <c r="C112" s="34" t="s">
        <v>425</v>
      </c>
      <c r="D112" s="26">
        <v>10</v>
      </c>
      <c r="E112" s="26">
        <v>7</v>
      </c>
      <c r="F112" s="42" t="s">
        <v>426</v>
      </c>
      <c r="G112" s="26">
        <v>1.4</v>
      </c>
      <c r="H112" s="26">
        <v>0.7</v>
      </c>
      <c r="I112" s="101" t="s">
        <v>425</v>
      </c>
      <c r="J112" s="61">
        <v>4200</v>
      </c>
      <c r="K112" s="102">
        <v>313</v>
      </c>
    </row>
    <row r="113" s="2" customFormat="1" ht="12.8" customHeight="1" spans="1:11">
      <c r="A113" s="34">
        <v>108</v>
      </c>
      <c r="B113" s="34"/>
      <c r="C113" s="86" t="s">
        <v>427</v>
      </c>
      <c r="D113" s="26">
        <v>10</v>
      </c>
      <c r="E113" s="26"/>
      <c r="F113" s="87"/>
      <c r="G113" s="26"/>
      <c r="H113" s="26"/>
      <c r="I113" s="86" t="s">
        <v>427</v>
      </c>
      <c r="J113" s="61">
        <v>568</v>
      </c>
      <c r="K113" s="102">
        <v>42</v>
      </c>
    </row>
    <row r="114" ht="12.8" customHeight="1" spans="1:11">
      <c r="A114" s="34">
        <v>109</v>
      </c>
      <c r="B114" s="43" t="s">
        <v>199</v>
      </c>
      <c r="C114" s="34" t="s">
        <v>428</v>
      </c>
      <c r="D114" s="25">
        <v>10</v>
      </c>
      <c r="E114" s="25">
        <v>3</v>
      </c>
      <c r="F114" s="37" t="s">
        <v>429</v>
      </c>
      <c r="G114" s="25">
        <v>0.83</v>
      </c>
      <c r="H114" s="25">
        <v>0.26</v>
      </c>
      <c r="I114" s="60" t="s">
        <v>428</v>
      </c>
      <c r="J114" s="61">
        <v>1350</v>
      </c>
      <c r="K114" s="62">
        <v>100</v>
      </c>
    </row>
    <row r="115" ht="12.8" customHeight="1" spans="1:11">
      <c r="A115" s="34">
        <v>110</v>
      </c>
      <c r="B115" s="43" t="s">
        <v>199</v>
      </c>
      <c r="C115" s="34" t="s">
        <v>430</v>
      </c>
      <c r="D115" s="25">
        <v>10</v>
      </c>
      <c r="E115" s="25">
        <v>3</v>
      </c>
      <c r="F115" s="37" t="s">
        <v>431</v>
      </c>
      <c r="G115" s="25">
        <v>1.7</v>
      </c>
      <c r="H115" s="25">
        <v>0.69</v>
      </c>
      <c r="I115" s="60" t="s">
        <v>430</v>
      </c>
      <c r="J115" s="61">
        <v>2395</v>
      </c>
      <c r="K115" s="62">
        <v>179</v>
      </c>
    </row>
    <row r="116" ht="12.8" customHeight="1" spans="1:11">
      <c r="A116" s="34">
        <v>111</v>
      </c>
      <c r="B116" s="43" t="s">
        <v>199</v>
      </c>
      <c r="C116" s="34" t="s">
        <v>432</v>
      </c>
      <c r="D116" s="25">
        <v>10</v>
      </c>
      <c r="E116" s="25">
        <v>5</v>
      </c>
      <c r="F116" s="37" t="s">
        <v>433</v>
      </c>
      <c r="G116" s="25">
        <v>1.65</v>
      </c>
      <c r="H116" s="25">
        <v>0.82</v>
      </c>
      <c r="I116" s="60" t="s">
        <v>432</v>
      </c>
      <c r="J116" s="61">
        <v>9314</v>
      </c>
      <c r="K116" s="62">
        <v>695</v>
      </c>
    </row>
    <row r="117" ht="12.8" customHeight="1" spans="1:11">
      <c r="A117" s="34">
        <v>112</v>
      </c>
      <c r="B117" s="43" t="s">
        <v>199</v>
      </c>
      <c r="C117" s="34" t="s">
        <v>434</v>
      </c>
      <c r="D117" s="25">
        <v>10</v>
      </c>
      <c r="E117" s="25">
        <v>4</v>
      </c>
      <c r="F117" s="37" t="s">
        <v>435</v>
      </c>
      <c r="G117" s="25">
        <v>2.24</v>
      </c>
      <c r="H117" s="25">
        <v>0.99</v>
      </c>
      <c r="I117" s="60" t="s">
        <v>436</v>
      </c>
      <c r="J117" s="61">
        <v>6196</v>
      </c>
      <c r="K117" s="62">
        <v>463</v>
      </c>
    </row>
    <row r="118" ht="12.8" customHeight="1" spans="1:11">
      <c r="A118" s="34">
        <v>113</v>
      </c>
      <c r="B118" s="43" t="s">
        <v>199</v>
      </c>
      <c r="C118" s="34" t="s">
        <v>437</v>
      </c>
      <c r="D118" s="25">
        <v>10</v>
      </c>
      <c r="E118" s="25">
        <v>2</v>
      </c>
      <c r="F118" s="37" t="s">
        <v>438</v>
      </c>
      <c r="G118" s="25">
        <v>1.45</v>
      </c>
      <c r="H118" s="25">
        <v>0.78</v>
      </c>
      <c r="I118" s="91" t="s">
        <v>439</v>
      </c>
      <c r="J118" s="61">
        <v>5484</v>
      </c>
      <c r="K118" s="62">
        <v>409</v>
      </c>
    </row>
    <row r="119" ht="12.8" customHeight="1" spans="1:11">
      <c r="A119" s="34">
        <v>114</v>
      </c>
      <c r="B119" s="43" t="s">
        <v>199</v>
      </c>
      <c r="C119" s="34" t="s">
        <v>440</v>
      </c>
      <c r="D119" s="25">
        <v>10</v>
      </c>
      <c r="E119" s="25">
        <v>8</v>
      </c>
      <c r="F119" s="37" t="s">
        <v>441</v>
      </c>
      <c r="G119" s="25"/>
      <c r="H119" s="25" t="s">
        <v>130</v>
      </c>
      <c r="I119" s="67" t="s">
        <v>440</v>
      </c>
      <c r="J119" s="61">
        <v>16270</v>
      </c>
      <c r="K119" s="62">
        <v>1215</v>
      </c>
    </row>
    <row r="120" ht="12.8" customHeight="1" spans="1:11">
      <c r="A120" s="34">
        <v>115</v>
      </c>
      <c r="B120" s="43" t="s">
        <v>199</v>
      </c>
      <c r="C120" s="34" t="s">
        <v>442</v>
      </c>
      <c r="D120" s="25">
        <v>10</v>
      </c>
      <c r="E120" s="25">
        <v>2</v>
      </c>
      <c r="F120" s="37" t="s">
        <v>443</v>
      </c>
      <c r="G120" s="25">
        <v>2.42</v>
      </c>
      <c r="H120" s="25">
        <v>1.04</v>
      </c>
      <c r="I120" s="67" t="s">
        <v>442</v>
      </c>
      <c r="J120" s="61">
        <v>6304</v>
      </c>
      <c r="K120" s="62">
        <v>471</v>
      </c>
    </row>
    <row r="121" ht="12.8" customHeight="1" spans="1:11">
      <c r="A121" s="34">
        <v>116</v>
      </c>
      <c r="B121" s="43" t="s">
        <v>199</v>
      </c>
      <c r="C121" s="34" t="s">
        <v>444</v>
      </c>
      <c r="D121" s="25">
        <v>10</v>
      </c>
      <c r="E121" s="25">
        <v>6</v>
      </c>
      <c r="F121" s="37" t="s">
        <v>445</v>
      </c>
      <c r="G121" s="25">
        <v>2.42</v>
      </c>
      <c r="H121" s="25">
        <v>0.99</v>
      </c>
      <c r="I121" s="60" t="s">
        <v>444</v>
      </c>
      <c r="J121" s="61">
        <v>5305</v>
      </c>
      <c r="K121" s="62">
        <v>396</v>
      </c>
    </row>
    <row r="122" hidden="1" spans="1:11">
      <c r="A122" s="34">
        <v>117</v>
      </c>
      <c r="B122" s="25" t="s">
        <v>199</v>
      </c>
      <c r="C122" s="25" t="s">
        <v>446</v>
      </c>
      <c r="D122" s="25">
        <v>10</v>
      </c>
      <c r="E122" s="25">
        <v>5</v>
      </c>
      <c r="F122" s="80" t="s">
        <v>447</v>
      </c>
      <c r="G122" s="25">
        <v>0.83</v>
      </c>
      <c r="H122" s="25">
        <v>0.63</v>
      </c>
      <c r="I122" s="88" t="s">
        <v>446</v>
      </c>
      <c r="J122" s="89">
        <v>0</v>
      </c>
      <c r="K122" s="90">
        <v>0</v>
      </c>
    </row>
    <row r="123" ht="12.8" customHeight="1" spans="1:11">
      <c r="A123" s="34">
        <v>118</v>
      </c>
      <c r="B123" s="43" t="s">
        <v>199</v>
      </c>
      <c r="C123" s="34" t="s">
        <v>448</v>
      </c>
      <c r="D123" s="25">
        <v>10</v>
      </c>
      <c r="E123" s="25">
        <v>3</v>
      </c>
      <c r="F123" s="81" t="s">
        <v>449</v>
      </c>
      <c r="G123" s="25">
        <v>0.5</v>
      </c>
      <c r="H123" s="25">
        <v>0.3</v>
      </c>
      <c r="I123" s="60" t="s">
        <v>448</v>
      </c>
      <c r="J123" s="61">
        <v>9120</v>
      </c>
      <c r="K123" s="62">
        <v>680</v>
      </c>
    </row>
    <row r="124" ht="12.8" customHeight="1" spans="1:11">
      <c r="A124" s="34">
        <v>119</v>
      </c>
      <c r="B124" s="43"/>
      <c r="C124" s="34" t="s">
        <v>450</v>
      </c>
      <c r="D124" s="25"/>
      <c r="E124" s="25"/>
      <c r="F124" s="37"/>
      <c r="G124" s="25"/>
      <c r="H124" s="25"/>
      <c r="I124" s="34" t="s">
        <v>450</v>
      </c>
      <c r="J124" s="61">
        <v>5100</v>
      </c>
      <c r="K124" s="62">
        <v>381</v>
      </c>
    </row>
    <row r="125" ht="12.8" customHeight="1" spans="1:11">
      <c r="A125" s="34">
        <v>120</v>
      </c>
      <c r="B125" s="43" t="s">
        <v>199</v>
      </c>
      <c r="C125" s="34" t="s">
        <v>451</v>
      </c>
      <c r="D125" s="25">
        <v>10</v>
      </c>
      <c r="E125" s="25">
        <v>4</v>
      </c>
      <c r="F125" s="37" t="s">
        <v>452</v>
      </c>
      <c r="G125" s="25">
        <v>1.79</v>
      </c>
      <c r="H125" s="25">
        <v>0.89</v>
      </c>
      <c r="I125" s="60" t="s">
        <v>451</v>
      </c>
      <c r="J125" s="61">
        <v>4295</v>
      </c>
      <c r="K125" s="62">
        <v>320</v>
      </c>
    </row>
    <row r="126" ht="12.8" customHeight="1" spans="1:11">
      <c r="A126" s="34">
        <v>121</v>
      </c>
      <c r="B126" s="43" t="s">
        <v>199</v>
      </c>
      <c r="C126" s="34" t="s">
        <v>453</v>
      </c>
      <c r="D126" s="25">
        <v>10</v>
      </c>
      <c r="E126" s="25">
        <v>4</v>
      </c>
      <c r="F126" s="37" t="s">
        <v>454</v>
      </c>
      <c r="G126" s="25">
        <v>1.09</v>
      </c>
      <c r="H126" s="25">
        <v>0.75</v>
      </c>
      <c r="I126" s="60" t="s">
        <v>453</v>
      </c>
      <c r="J126" s="61">
        <v>7148</v>
      </c>
      <c r="K126" s="62">
        <v>534</v>
      </c>
    </row>
    <row r="127" ht="12.8" customHeight="1" spans="1:11">
      <c r="A127" s="34">
        <v>122</v>
      </c>
      <c r="B127" s="43" t="s">
        <v>199</v>
      </c>
      <c r="C127" s="34" t="s">
        <v>455</v>
      </c>
      <c r="D127" s="25">
        <v>10</v>
      </c>
      <c r="E127" s="25">
        <v>3</v>
      </c>
      <c r="F127" s="37" t="s">
        <v>456</v>
      </c>
      <c r="G127" s="25">
        <v>2.08</v>
      </c>
      <c r="H127" s="25">
        <v>0.66</v>
      </c>
      <c r="I127" s="60" t="s">
        <v>455</v>
      </c>
      <c r="J127" s="61">
        <v>1359</v>
      </c>
      <c r="K127" s="62">
        <v>101</v>
      </c>
    </row>
    <row r="128" ht="12.8" customHeight="1" spans="1:11">
      <c r="A128" s="34">
        <v>123</v>
      </c>
      <c r="B128" s="43" t="s">
        <v>199</v>
      </c>
      <c r="C128" s="34" t="s">
        <v>457</v>
      </c>
      <c r="D128" s="25">
        <v>10</v>
      </c>
      <c r="E128" s="25">
        <v>3</v>
      </c>
      <c r="F128" s="81" t="s">
        <v>458</v>
      </c>
      <c r="G128" s="25">
        <v>2.2</v>
      </c>
      <c r="H128" s="25">
        <v>0.87</v>
      </c>
      <c r="I128" s="60" t="s">
        <v>459</v>
      </c>
      <c r="J128" s="61">
        <v>4722</v>
      </c>
      <c r="K128" s="62">
        <v>352</v>
      </c>
    </row>
    <row r="129" ht="12.8" customHeight="1" spans="1:11">
      <c r="A129" s="34">
        <v>124</v>
      </c>
      <c r="B129" s="43" t="s">
        <v>199</v>
      </c>
      <c r="C129" s="34" t="s">
        <v>460</v>
      </c>
      <c r="D129" s="25">
        <v>10</v>
      </c>
      <c r="E129" s="25">
        <v>4</v>
      </c>
      <c r="F129" s="37" t="s">
        <v>461</v>
      </c>
      <c r="G129" s="25">
        <v>1.91</v>
      </c>
      <c r="H129" s="25">
        <v>0.68</v>
      </c>
      <c r="I129" s="60" t="s">
        <v>460</v>
      </c>
      <c r="J129" s="61">
        <v>1524</v>
      </c>
      <c r="K129" s="62">
        <v>114</v>
      </c>
    </row>
    <row r="130" ht="12.8" customHeight="1" spans="1:11">
      <c r="A130" s="34">
        <v>125</v>
      </c>
      <c r="B130" s="43" t="s">
        <v>199</v>
      </c>
      <c r="C130" s="34" t="s">
        <v>462</v>
      </c>
      <c r="D130" s="25">
        <v>10</v>
      </c>
      <c r="E130" s="25">
        <v>6</v>
      </c>
      <c r="F130" s="37" t="s">
        <v>463</v>
      </c>
      <c r="G130" s="25">
        <v>1.16</v>
      </c>
      <c r="H130" s="25">
        <v>0.89</v>
      </c>
      <c r="I130" s="60" t="s">
        <v>462</v>
      </c>
      <c r="J130" s="61">
        <v>15952</v>
      </c>
      <c r="K130" s="62">
        <v>1191</v>
      </c>
    </row>
    <row r="131" ht="12.8" customHeight="1" spans="1:11">
      <c r="A131" s="34">
        <v>126</v>
      </c>
      <c r="B131" s="43" t="s">
        <v>199</v>
      </c>
      <c r="C131" s="35" t="s">
        <v>464</v>
      </c>
      <c r="D131" s="25">
        <v>10</v>
      </c>
      <c r="E131" s="36">
        <v>6</v>
      </c>
      <c r="F131" s="37" t="s">
        <v>465</v>
      </c>
      <c r="G131" s="25">
        <v>1.85</v>
      </c>
      <c r="H131" s="25">
        <v>0.79</v>
      </c>
      <c r="I131" s="60" t="s">
        <v>466</v>
      </c>
      <c r="J131" s="61">
        <v>6131</v>
      </c>
      <c r="K131" s="62">
        <v>458</v>
      </c>
    </row>
    <row r="132" ht="12.8" customHeight="1" spans="1:11">
      <c r="A132" s="34">
        <v>127</v>
      </c>
      <c r="B132" s="43" t="s">
        <v>199</v>
      </c>
      <c r="C132" s="40" t="s">
        <v>467</v>
      </c>
      <c r="D132" s="25">
        <v>10</v>
      </c>
      <c r="E132" s="36">
        <v>4</v>
      </c>
      <c r="F132" s="37" t="s">
        <v>468</v>
      </c>
      <c r="G132" s="25">
        <v>1.91</v>
      </c>
      <c r="H132" s="25">
        <v>0.69</v>
      </c>
      <c r="I132" s="60" t="s">
        <v>467</v>
      </c>
      <c r="J132" s="61">
        <v>1612</v>
      </c>
      <c r="K132" s="62">
        <v>120</v>
      </c>
    </row>
    <row r="133" s="3" customFormat="1" ht="12.8" customHeight="1" spans="1:31">
      <c r="A133" s="34">
        <v>128</v>
      </c>
      <c r="B133" s="34" t="s">
        <v>199</v>
      </c>
      <c r="C133" s="34" t="s">
        <v>469</v>
      </c>
      <c r="D133" s="26">
        <v>10</v>
      </c>
      <c r="E133" s="26">
        <v>8</v>
      </c>
      <c r="F133" s="42" t="s">
        <v>470</v>
      </c>
      <c r="G133" s="26">
        <v>3.07</v>
      </c>
      <c r="H133" s="26">
        <v>1.55</v>
      </c>
      <c r="I133" s="100" t="s">
        <v>469</v>
      </c>
      <c r="J133" s="78">
        <v>9456</v>
      </c>
      <c r="K133" s="79">
        <v>706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="3" customFormat="1" ht="12.8" customHeight="1" spans="1:31">
      <c r="A134" s="34">
        <v>129</v>
      </c>
      <c r="B134" s="34"/>
      <c r="C134" s="34" t="s">
        <v>384</v>
      </c>
      <c r="D134" s="26"/>
      <c r="E134" s="26"/>
      <c r="F134" s="42"/>
      <c r="G134" s="26"/>
      <c r="H134" s="26"/>
      <c r="I134" s="100" t="s">
        <v>469</v>
      </c>
      <c r="J134" s="78">
        <v>1531</v>
      </c>
      <c r="K134" s="79">
        <v>114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ht="12.8" customHeight="1" spans="1:11">
      <c r="A135" s="34">
        <v>130</v>
      </c>
      <c r="B135" s="34" t="s">
        <v>199</v>
      </c>
      <c r="C135" s="34" t="s">
        <v>471</v>
      </c>
      <c r="D135" s="26">
        <v>10</v>
      </c>
      <c r="E135" s="26">
        <v>4</v>
      </c>
      <c r="F135" s="42" t="s">
        <v>472</v>
      </c>
      <c r="G135" s="26"/>
      <c r="H135" s="26" t="s">
        <v>130</v>
      </c>
      <c r="I135" s="94" t="s">
        <v>471</v>
      </c>
      <c r="J135" s="61">
        <v>1673</v>
      </c>
      <c r="K135" s="62">
        <v>125</v>
      </c>
    </row>
    <row r="136" ht="12.8" customHeight="1" spans="1:11">
      <c r="A136" s="34">
        <v>131</v>
      </c>
      <c r="B136" s="34" t="s">
        <v>199</v>
      </c>
      <c r="C136" s="34" t="s">
        <v>473</v>
      </c>
      <c r="D136" s="26">
        <v>10</v>
      </c>
      <c r="E136" s="26">
        <v>3</v>
      </c>
      <c r="F136" s="42" t="s">
        <v>474</v>
      </c>
      <c r="G136" s="26">
        <v>1.2</v>
      </c>
      <c r="H136" s="26">
        <v>0.49</v>
      </c>
      <c r="I136" s="60" t="s">
        <v>473</v>
      </c>
      <c r="J136" s="61">
        <v>3544</v>
      </c>
      <c r="K136" s="62">
        <v>264</v>
      </c>
    </row>
    <row r="137" ht="12.8" customHeight="1" spans="1:11">
      <c r="A137" s="34">
        <v>132</v>
      </c>
      <c r="B137" s="34" t="s">
        <v>199</v>
      </c>
      <c r="C137" s="34" t="s">
        <v>475</v>
      </c>
      <c r="D137" s="26">
        <v>10</v>
      </c>
      <c r="E137" s="26">
        <v>6</v>
      </c>
      <c r="F137" s="42" t="s">
        <v>476</v>
      </c>
      <c r="G137" s="26">
        <v>1.28</v>
      </c>
      <c r="H137" s="26">
        <v>0.57</v>
      </c>
      <c r="I137" s="60" t="s">
        <v>475</v>
      </c>
      <c r="J137" s="61">
        <v>4254</v>
      </c>
      <c r="K137" s="62">
        <v>317</v>
      </c>
    </row>
    <row r="138" ht="12.8" customHeight="1" spans="1:11">
      <c r="A138" s="34">
        <v>133</v>
      </c>
      <c r="B138" s="34" t="s">
        <v>199</v>
      </c>
      <c r="C138" s="34" t="s">
        <v>477</v>
      </c>
      <c r="D138" s="26">
        <v>10</v>
      </c>
      <c r="E138" s="26">
        <v>4</v>
      </c>
      <c r="F138" s="42" t="s">
        <v>478</v>
      </c>
      <c r="G138" s="26">
        <v>2.5</v>
      </c>
      <c r="H138" s="26">
        <v>1.26</v>
      </c>
      <c r="I138" s="34" t="s">
        <v>477</v>
      </c>
      <c r="J138" s="61">
        <v>8957</v>
      </c>
      <c r="K138" s="62">
        <v>669</v>
      </c>
    </row>
    <row r="139" ht="12.8" customHeight="1" spans="1:11">
      <c r="A139" s="34">
        <v>134</v>
      </c>
      <c r="B139" s="34" t="s">
        <v>199</v>
      </c>
      <c r="C139" s="34" t="s">
        <v>479</v>
      </c>
      <c r="D139" s="26">
        <v>10</v>
      </c>
      <c r="E139" s="26">
        <v>5</v>
      </c>
      <c r="F139" s="42" t="s">
        <v>480</v>
      </c>
      <c r="G139" s="26">
        <v>2.28</v>
      </c>
      <c r="H139" s="26">
        <v>1.18</v>
      </c>
      <c r="I139" s="60" t="s">
        <v>479</v>
      </c>
      <c r="J139" s="61">
        <v>8469</v>
      </c>
      <c r="K139" s="62">
        <v>632</v>
      </c>
    </row>
    <row r="140" s="3" customFormat="1" ht="12.8" customHeight="1" spans="1:31">
      <c r="A140" s="34">
        <v>135</v>
      </c>
      <c r="B140" s="34" t="s">
        <v>199</v>
      </c>
      <c r="C140" s="34" t="s">
        <v>481</v>
      </c>
      <c r="D140" s="26">
        <v>10</v>
      </c>
      <c r="E140" s="26">
        <v>8</v>
      </c>
      <c r="F140" s="103" t="s">
        <v>482</v>
      </c>
      <c r="G140" s="26">
        <v>1.79</v>
      </c>
      <c r="H140" s="26">
        <v>1.01</v>
      </c>
      <c r="I140" s="100" t="s">
        <v>481</v>
      </c>
      <c r="J140" s="78">
        <v>12826</v>
      </c>
      <c r="K140" s="79">
        <v>958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="3" customFormat="1" ht="12.8" customHeight="1" spans="1:31">
      <c r="A141" s="34">
        <v>136</v>
      </c>
      <c r="B141" s="34"/>
      <c r="C141" s="34" t="s">
        <v>483</v>
      </c>
      <c r="D141" s="26"/>
      <c r="E141" s="26"/>
      <c r="F141" s="42"/>
      <c r="G141" s="26"/>
      <c r="H141" s="26"/>
      <c r="I141" s="100" t="s">
        <v>481</v>
      </c>
      <c r="J141" s="78">
        <v>487</v>
      </c>
      <c r="K141" s="79">
        <v>36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hidden="1" spans="1:11">
      <c r="A142" s="34">
        <v>137</v>
      </c>
      <c r="B142" s="25" t="s">
        <v>199</v>
      </c>
      <c r="C142" s="25" t="s">
        <v>484</v>
      </c>
      <c r="D142" s="25">
        <v>10</v>
      </c>
      <c r="E142" s="25">
        <v>4</v>
      </c>
      <c r="F142" s="80" t="s">
        <v>485</v>
      </c>
      <c r="G142" s="25">
        <v>3</v>
      </c>
      <c r="H142" s="25">
        <v>0.97</v>
      </c>
      <c r="I142" s="63" t="s">
        <v>484</v>
      </c>
      <c r="J142" s="106">
        <v>0</v>
      </c>
      <c r="K142" s="107">
        <v>0</v>
      </c>
    </row>
    <row r="143" ht="12.8" customHeight="1" spans="1:11">
      <c r="A143" s="34">
        <v>138</v>
      </c>
      <c r="B143" s="34" t="s">
        <v>199</v>
      </c>
      <c r="C143" s="34" t="s">
        <v>486</v>
      </c>
      <c r="D143" s="26">
        <v>10</v>
      </c>
      <c r="E143" s="26">
        <v>7</v>
      </c>
      <c r="F143" s="42" t="s">
        <v>487</v>
      </c>
      <c r="G143" s="26">
        <v>1.83</v>
      </c>
      <c r="H143" s="26">
        <v>0.54</v>
      </c>
      <c r="I143" s="60" t="s">
        <v>486</v>
      </c>
      <c r="J143" s="61">
        <v>331</v>
      </c>
      <c r="K143" s="62">
        <v>24</v>
      </c>
    </row>
    <row r="144" ht="12.8" customHeight="1" spans="1:11">
      <c r="A144" s="34">
        <v>139</v>
      </c>
      <c r="B144" s="34" t="s">
        <v>199</v>
      </c>
      <c r="C144" s="34" t="s">
        <v>488</v>
      </c>
      <c r="D144" s="26">
        <v>11</v>
      </c>
      <c r="E144" s="26">
        <v>3</v>
      </c>
      <c r="F144" s="104" t="s">
        <v>489</v>
      </c>
      <c r="G144" s="26">
        <v>1.86</v>
      </c>
      <c r="H144" s="26">
        <v>0.26</v>
      </c>
      <c r="I144" s="60" t="s">
        <v>488</v>
      </c>
      <c r="J144" s="61">
        <v>177</v>
      </c>
      <c r="K144" s="62">
        <v>13</v>
      </c>
    </row>
    <row r="145" ht="12.8" customHeight="1" spans="1:11">
      <c r="A145" s="34">
        <v>140</v>
      </c>
      <c r="B145" s="34" t="s">
        <v>199</v>
      </c>
      <c r="C145" s="34" t="s">
        <v>490</v>
      </c>
      <c r="D145" s="26">
        <v>11</v>
      </c>
      <c r="E145" s="26">
        <v>3</v>
      </c>
      <c r="F145" s="42" t="s">
        <v>491</v>
      </c>
      <c r="G145" s="26">
        <v>0.6</v>
      </c>
      <c r="H145" s="26">
        <v>0.21</v>
      </c>
      <c r="I145" s="34" t="s">
        <v>490</v>
      </c>
      <c r="J145" s="61">
        <v>1045</v>
      </c>
      <c r="K145" s="62">
        <v>78</v>
      </c>
    </row>
    <row r="146" ht="12.8" customHeight="1" spans="1:11">
      <c r="A146" s="34">
        <v>141</v>
      </c>
      <c r="B146" s="34" t="s">
        <v>199</v>
      </c>
      <c r="C146" s="34" t="s">
        <v>384</v>
      </c>
      <c r="D146" s="26">
        <v>11</v>
      </c>
      <c r="E146" s="26">
        <v>5</v>
      </c>
      <c r="F146" s="42" t="s">
        <v>492</v>
      </c>
      <c r="G146" s="26">
        <v>2.35</v>
      </c>
      <c r="H146" s="26">
        <v>0.98</v>
      </c>
      <c r="I146" s="72" t="s">
        <v>384</v>
      </c>
      <c r="J146" s="61">
        <v>4268</v>
      </c>
      <c r="K146" s="62">
        <v>318</v>
      </c>
    </row>
    <row r="147" ht="12.8" customHeight="1" spans="1:11">
      <c r="A147" s="34">
        <v>142</v>
      </c>
      <c r="B147" s="34" t="s">
        <v>199</v>
      </c>
      <c r="C147" s="34" t="s">
        <v>493</v>
      </c>
      <c r="D147" s="26">
        <v>11</v>
      </c>
      <c r="E147" s="26">
        <v>1</v>
      </c>
      <c r="F147" s="42"/>
      <c r="G147" s="26">
        <v>1.1</v>
      </c>
      <c r="H147" s="26">
        <v>0.41</v>
      </c>
      <c r="I147" s="60" t="s">
        <v>493</v>
      </c>
      <c r="J147" s="61">
        <v>619</v>
      </c>
      <c r="K147" s="62">
        <v>46</v>
      </c>
    </row>
    <row r="148" s="3" customFormat="1" ht="12.8" customHeight="1" spans="1:31">
      <c r="A148" s="34">
        <v>143</v>
      </c>
      <c r="B148" s="34" t="s">
        <v>199</v>
      </c>
      <c r="C148" s="34" t="s">
        <v>494</v>
      </c>
      <c r="D148" s="26">
        <v>11</v>
      </c>
      <c r="E148" s="26">
        <v>7</v>
      </c>
      <c r="F148" s="42" t="s">
        <v>495</v>
      </c>
      <c r="G148" s="26">
        <v>1.53</v>
      </c>
      <c r="H148" s="26">
        <v>0.64</v>
      </c>
      <c r="I148" s="100" t="s">
        <v>494</v>
      </c>
      <c r="J148" s="78">
        <v>3783</v>
      </c>
      <c r="K148" s="79">
        <v>282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="3" customFormat="1" ht="12.8" customHeight="1" spans="1:31">
      <c r="A149" s="34">
        <v>144</v>
      </c>
      <c r="B149" s="34"/>
      <c r="C149" s="34" t="s">
        <v>496</v>
      </c>
      <c r="D149" s="105">
        <v>11</v>
      </c>
      <c r="E149" s="26"/>
      <c r="F149" s="42"/>
      <c r="G149" s="26"/>
      <c r="H149" s="26"/>
      <c r="I149" s="100" t="s">
        <v>494</v>
      </c>
      <c r="J149" s="78">
        <v>1363</v>
      </c>
      <c r="K149" s="79">
        <v>101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ht="12.8" customHeight="1" spans="1:11">
      <c r="A150" s="34">
        <v>145</v>
      </c>
      <c r="B150" s="34" t="s">
        <v>199</v>
      </c>
      <c r="C150" s="34" t="s">
        <v>497</v>
      </c>
      <c r="D150" s="26">
        <v>11</v>
      </c>
      <c r="E150" s="26">
        <v>4</v>
      </c>
      <c r="F150" s="42" t="s">
        <v>498</v>
      </c>
      <c r="G150" s="26">
        <v>1.63</v>
      </c>
      <c r="H150" s="26">
        <v>0.49</v>
      </c>
      <c r="I150" s="60" t="s">
        <v>497</v>
      </c>
      <c r="J150" s="61">
        <v>2397</v>
      </c>
      <c r="K150" s="62">
        <v>179</v>
      </c>
    </row>
    <row r="151" ht="12.8" customHeight="1" spans="1:11">
      <c r="A151" s="34">
        <v>146</v>
      </c>
      <c r="B151" s="43" t="s">
        <v>199</v>
      </c>
      <c r="C151" s="40" t="s">
        <v>499</v>
      </c>
      <c r="D151" s="25">
        <v>11</v>
      </c>
      <c r="E151" s="25">
        <v>3</v>
      </c>
      <c r="F151" s="37" t="s">
        <v>500</v>
      </c>
      <c r="G151" s="25">
        <v>1.61</v>
      </c>
      <c r="H151" s="25">
        <v>0.5</v>
      </c>
      <c r="I151" s="60" t="s">
        <v>501</v>
      </c>
      <c r="J151" s="61">
        <v>1756</v>
      </c>
      <c r="K151" s="62">
        <v>131</v>
      </c>
    </row>
    <row r="152" ht="12.8" customHeight="1" spans="1:11">
      <c r="A152" s="34">
        <v>147</v>
      </c>
      <c r="B152" s="43" t="s">
        <v>199</v>
      </c>
      <c r="C152" s="34" t="s">
        <v>502</v>
      </c>
      <c r="D152" s="25">
        <v>11</v>
      </c>
      <c r="E152" s="25">
        <v>4</v>
      </c>
      <c r="F152" s="37" t="s">
        <v>503</v>
      </c>
      <c r="G152" s="25">
        <v>1.49</v>
      </c>
      <c r="H152" s="25">
        <v>0.63</v>
      </c>
      <c r="I152" s="60" t="s">
        <v>502</v>
      </c>
      <c r="J152" s="61">
        <v>3631</v>
      </c>
      <c r="K152" s="62">
        <v>271</v>
      </c>
    </row>
    <row r="153" s="3" customFormat="1" ht="12.8" customHeight="1" spans="1:31">
      <c r="A153" s="34">
        <v>148</v>
      </c>
      <c r="B153" s="82" t="s">
        <v>199</v>
      </c>
      <c r="C153" s="82" t="s">
        <v>504</v>
      </c>
      <c r="D153" s="83">
        <v>11</v>
      </c>
      <c r="E153" s="83">
        <v>5</v>
      </c>
      <c r="F153" s="84" t="s">
        <v>505</v>
      </c>
      <c r="G153" s="83">
        <v>1.89</v>
      </c>
      <c r="H153" s="83">
        <v>0.61</v>
      </c>
      <c r="I153" s="100" t="s">
        <v>504</v>
      </c>
      <c r="J153" s="78">
        <v>886</v>
      </c>
      <c r="K153" s="79">
        <v>66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="3" customFormat="1" ht="12.8" customHeight="1" spans="1:31">
      <c r="A154" s="34">
        <v>149</v>
      </c>
      <c r="B154" s="82"/>
      <c r="C154" s="82" t="s">
        <v>506</v>
      </c>
      <c r="D154" s="83">
        <v>11</v>
      </c>
      <c r="E154" s="83"/>
      <c r="F154" s="84"/>
      <c r="G154" s="83"/>
      <c r="H154" s="83"/>
      <c r="I154" s="100" t="s">
        <v>504</v>
      </c>
      <c r="J154" s="78">
        <v>1815</v>
      </c>
      <c r="K154" s="79">
        <v>135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ht="12.8" customHeight="1" spans="1:11">
      <c r="A155" s="34">
        <v>150</v>
      </c>
      <c r="B155" s="43" t="s">
        <v>199</v>
      </c>
      <c r="C155" s="34" t="s">
        <v>507</v>
      </c>
      <c r="D155" s="25">
        <v>11</v>
      </c>
      <c r="E155" s="25">
        <v>4</v>
      </c>
      <c r="F155" s="37" t="s">
        <v>508</v>
      </c>
      <c r="G155" s="25">
        <v>1.72</v>
      </c>
      <c r="H155" s="25">
        <v>0.57</v>
      </c>
      <c r="I155" s="60" t="s">
        <v>507</v>
      </c>
      <c r="J155" s="61">
        <v>1481</v>
      </c>
      <c r="K155" s="62">
        <v>110</v>
      </c>
    </row>
    <row r="156" ht="12.8" customHeight="1" spans="1:11">
      <c r="A156" s="34">
        <v>151</v>
      </c>
      <c r="B156" s="43" t="s">
        <v>199</v>
      </c>
      <c r="C156" s="35" t="s">
        <v>509</v>
      </c>
      <c r="D156" s="25">
        <v>11</v>
      </c>
      <c r="E156" s="36">
        <v>5</v>
      </c>
      <c r="F156" s="81" t="s">
        <v>510</v>
      </c>
      <c r="G156" s="25">
        <v>1.59</v>
      </c>
      <c r="H156" s="25">
        <v>0.53</v>
      </c>
      <c r="I156" s="60" t="s">
        <v>511</v>
      </c>
      <c r="J156" s="61">
        <v>1505</v>
      </c>
      <c r="K156" s="62">
        <v>112</v>
      </c>
    </row>
    <row r="157" ht="12.8" customHeight="1" spans="1:11">
      <c r="A157" s="34">
        <v>152</v>
      </c>
      <c r="B157" s="43" t="s">
        <v>199</v>
      </c>
      <c r="C157" s="35" t="s">
        <v>512</v>
      </c>
      <c r="D157" s="25">
        <v>11</v>
      </c>
      <c r="E157" s="36">
        <v>4</v>
      </c>
      <c r="F157" s="37" t="s">
        <v>513</v>
      </c>
      <c r="G157" s="25">
        <v>2.54</v>
      </c>
      <c r="H157" s="25">
        <v>0.25</v>
      </c>
      <c r="I157" s="60" t="s">
        <v>512</v>
      </c>
      <c r="J157" s="61">
        <v>132</v>
      </c>
      <c r="K157" s="62">
        <v>9</v>
      </c>
    </row>
    <row r="158" ht="12.8" customHeight="1" spans="1:11">
      <c r="A158" s="34">
        <v>153</v>
      </c>
      <c r="B158" s="43" t="s">
        <v>199</v>
      </c>
      <c r="C158" s="34" t="s">
        <v>514</v>
      </c>
      <c r="D158" s="25">
        <v>11</v>
      </c>
      <c r="E158" s="25">
        <v>2</v>
      </c>
      <c r="F158" s="37" t="s">
        <v>515</v>
      </c>
      <c r="G158" s="25">
        <v>1.42</v>
      </c>
      <c r="H158" s="25">
        <v>0.71</v>
      </c>
      <c r="I158" s="60" t="s">
        <v>516</v>
      </c>
      <c r="J158" s="61">
        <v>2842</v>
      </c>
      <c r="K158" s="62">
        <v>212</v>
      </c>
    </row>
    <row r="159" ht="12.8" customHeight="1" spans="1:11">
      <c r="A159" s="34">
        <v>154</v>
      </c>
      <c r="B159" s="43" t="s">
        <v>199</v>
      </c>
      <c r="C159" s="34" t="s">
        <v>517</v>
      </c>
      <c r="D159" s="25">
        <v>11</v>
      </c>
      <c r="E159" s="25">
        <v>4</v>
      </c>
      <c r="F159" s="81" t="s">
        <v>518</v>
      </c>
      <c r="G159" s="25">
        <v>2.21</v>
      </c>
      <c r="H159" s="25">
        <v>0.69</v>
      </c>
      <c r="I159" s="108" t="s">
        <v>519</v>
      </c>
      <c r="J159" s="61">
        <v>4768</v>
      </c>
      <c r="K159" s="62">
        <v>356</v>
      </c>
    </row>
    <row r="160" ht="12.8" customHeight="1" spans="1:11">
      <c r="A160" s="34">
        <v>155</v>
      </c>
      <c r="B160" s="43" t="s">
        <v>199</v>
      </c>
      <c r="C160" s="34" t="s">
        <v>520</v>
      </c>
      <c r="D160" s="25">
        <v>11</v>
      </c>
      <c r="E160" s="25">
        <v>5</v>
      </c>
      <c r="F160" s="37" t="s">
        <v>521</v>
      </c>
      <c r="G160" s="25">
        <v>2.25</v>
      </c>
      <c r="H160" s="25">
        <v>1.27</v>
      </c>
      <c r="I160" s="60" t="s">
        <v>520</v>
      </c>
      <c r="J160" s="61">
        <v>7370</v>
      </c>
      <c r="K160" s="62">
        <v>550</v>
      </c>
    </row>
    <row r="161" ht="12.8" customHeight="1" spans="1:11">
      <c r="A161" s="34">
        <v>156</v>
      </c>
      <c r="B161" s="43" t="s">
        <v>199</v>
      </c>
      <c r="C161" s="34" t="s">
        <v>483</v>
      </c>
      <c r="D161" s="25">
        <v>11</v>
      </c>
      <c r="E161" s="25">
        <v>5</v>
      </c>
      <c r="F161" s="37" t="s">
        <v>522</v>
      </c>
      <c r="G161" s="25"/>
      <c r="H161" s="25" t="s">
        <v>130</v>
      </c>
      <c r="I161" s="108" t="s">
        <v>483</v>
      </c>
      <c r="J161" s="61">
        <v>3365</v>
      </c>
      <c r="K161" s="62">
        <v>251</v>
      </c>
    </row>
    <row r="162" ht="12.8" customHeight="1" spans="1:11">
      <c r="A162" s="34">
        <v>157</v>
      </c>
      <c r="B162" s="43" t="s">
        <v>199</v>
      </c>
      <c r="C162" s="34" t="s">
        <v>523</v>
      </c>
      <c r="D162" s="25">
        <v>11</v>
      </c>
      <c r="E162" s="25">
        <v>5</v>
      </c>
      <c r="F162" s="37" t="s">
        <v>524</v>
      </c>
      <c r="G162" s="25">
        <v>1.86</v>
      </c>
      <c r="H162" s="25">
        <v>1.93</v>
      </c>
      <c r="I162" s="60" t="s">
        <v>523</v>
      </c>
      <c r="J162" s="61">
        <v>5200</v>
      </c>
      <c r="K162" s="62">
        <v>388</v>
      </c>
    </row>
    <row r="163" ht="12.8" customHeight="1" spans="1:11">
      <c r="A163" s="34">
        <v>158</v>
      </c>
      <c r="B163" s="43" t="s">
        <v>199</v>
      </c>
      <c r="C163" s="34" t="s">
        <v>525</v>
      </c>
      <c r="D163" s="25">
        <v>11</v>
      </c>
      <c r="E163" s="25">
        <v>3</v>
      </c>
      <c r="F163" s="37" t="s">
        <v>526</v>
      </c>
      <c r="G163" s="25">
        <v>2.3</v>
      </c>
      <c r="H163" s="25">
        <v>0.72</v>
      </c>
      <c r="I163" s="60" t="s">
        <v>525</v>
      </c>
      <c r="J163" s="61">
        <v>1742</v>
      </c>
      <c r="K163" s="62">
        <v>130</v>
      </c>
    </row>
    <row r="164" ht="12.8" customHeight="1" spans="1:11">
      <c r="A164" s="34">
        <v>159</v>
      </c>
      <c r="B164" s="43" t="s">
        <v>199</v>
      </c>
      <c r="C164" s="34" t="s">
        <v>527</v>
      </c>
      <c r="D164" s="25">
        <v>11</v>
      </c>
      <c r="E164" s="25">
        <v>1</v>
      </c>
      <c r="F164" s="37" t="s">
        <v>527</v>
      </c>
      <c r="G164" s="25">
        <v>1.95</v>
      </c>
      <c r="H164" s="25">
        <v>0.6</v>
      </c>
      <c r="I164" s="60" t="s">
        <v>528</v>
      </c>
      <c r="J164" s="61">
        <v>2663</v>
      </c>
      <c r="K164" s="62">
        <v>199</v>
      </c>
    </row>
    <row r="165" ht="12.75" hidden="1" spans="1:11">
      <c r="A165" s="34">
        <v>160</v>
      </c>
      <c r="B165" s="25" t="s">
        <v>199</v>
      </c>
      <c r="C165" s="25" t="s">
        <v>529</v>
      </c>
      <c r="D165" s="25">
        <v>11</v>
      </c>
      <c r="E165" s="25">
        <v>5</v>
      </c>
      <c r="F165" s="80" t="s">
        <v>530</v>
      </c>
      <c r="G165" s="25">
        <v>1.95</v>
      </c>
      <c r="H165" s="25">
        <v>0.67</v>
      </c>
      <c r="I165" s="109" t="s">
        <v>529</v>
      </c>
      <c r="J165" s="110">
        <v>0</v>
      </c>
      <c r="K165" s="111">
        <v>0</v>
      </c>
    </row>
    <row r="166" ht="12.75" hidden="1" spans="1:11">
      <c r="A166" s="34">
        <v>161</v>
      </c>
      <c r="B166" s="25" t="s">
        <v>199</v>
      </c>
      <c r="C166" s="26" t="s">
        <v>531</v>
      </c>
      <c r="D166" s="25">
        <v>11</v>
      </c>
      <c r="E166" s="25">
        <v>3</v>
      </c>
      <c r="F166" s="80" t="s">
        <v>532</v>
      </c>
      <c r="G166" s="25">
        <v>1.6</v>
      </c>
      <c r="H166" s="25">
        <v>0.5</v>
      </c>
      <c r="I166" s="109" t="s">
        <v>531</v>
      </c>
      <c r="J166" s="110">
        <v>0</v>
      </c>
      <c r="K166" s="111">
        <v>0</v>
      </c>
    </row>
    <row r="167" ht="12.8" customHeight="1" spans="1:11">
      <c r="A167" s="34">
        <v>162</v>
      </c>
      <c r="B167" s="43" t="s">
        <v>199</v>
      </c>
      <c r="C167" s="34" t="s">
        <v>533</v>
      </c>
      <c r="D167" s="25">
        <v>11</v>
      </c>
      <c r="E167" s="25">
        <v>4</v>
      </c>
      <c r="F167" s="37" t="s">
        <v>534</v>
      </c>
      <c r="G167" s="25">
        <v>1.1</v>
      </c>
      <c r="H167" s="25">
        <v>0.35</v>
      </c>
      <c r="I167" s="60" t="s">
        <v>533</v>
      </c>
      <c r="J167" s="61">
        <v>2178</v>
      </c>
      <c r="K167" s="62">
        <v>162</v>
      </c>
    </row>
    <row r="168" ht="12.8" customHeight="1" spans="1:11">
      <c r="A168" s="34">
        <v>163</v>
      </c>
      <c r="B168" s="43" t="s">
        <v>199</v>
      </c>
      <c r="C168" s="34" t="s">
        <v>535</v>
      </c>
      <c r="D168" s="25">
        <v>11</v>
      </c>
      <c r="E168" s="25">
        <v>3</v>
      </c>
      <c r="F168" s="37" t="s">
        <v>536</v>
      </c>
      <c r="G168" s="25">
        <v>1.3</v>
      </c>
      <c r="H168" s="25">
        <v>0.34</v>
      </c>
      <c r="I168" s="34" t="s">
        <v>535</v>
      </c>
      <c r="J168" s="61">
        <v>265</v>
      </c>
      <c r="K168" s="62">
        <v>19</v>
      </c>
    </row>
    <row r="169" ht="12.8" customHeight="1" spans="1:11">
      <c r="A169" s="34">
        <v>164</v>
      </c>
      <c r="B169" s="43" t="s">
        <v>199</v>
      </c>
      <c r="C169" s="34" t="s">
        <v>537</v>
      </c>
      <c r="D169" s="25">
        <v>11</v>
      </c>
      <c r="E169" s="25">
        <v>4</v>
      </c>
      <c r="F169" s="37" t="s">
        <v>538</v>
      </c>
      <c r="G169" s="25">
        <v>1.89</v>
      </c>
      <c r="H169" s="25">
        <v>0.61</v>
      </c>
      <c r="I169" s="60" t="s">
        <v>537</v>
      </c>
      <c r="J169" s="61">
        <v>930</v>
      </c>
      <c r="K169" s="62">
        <v>69</v>
      </c>
    </row>
    <row r="170" ht="12.8" customHeight="1" spans="1:11">
      <c r="A170" s="34">
        <v>165</v>
      </c>
      <c r="B170" s="43" t="s">
        <v>199</v>
      </c>
      <c r="C170" s="34" t="s">
        <v>539</v>
      </c>
      <c r="D170" s="25">
        <v>11</v>
      </c>
      <c r="E170" s="25">
        <v>4</v>
      </c>
      <c r="F170" s="37" t="s">
        <v>540</v>
      </c>
      <c r="G170" s="25">
        <v>1.63</v>
      </c>
      <c r="H170" s="25">
        <v>0.5</v>
      </c>
      <c r="I170" s="60" t="s">
        <v>539</v>
      </c>
      <c r="J170" s="61">
        <v>2142</v>
      </c>
      <c r="K170" s="62">
        <v>160</v>
      </c>
    </row>
    <row r="171" ht="21" hidden="1" spans="1:11">
      <c r="A171" s="34">
        <v>166</v>
      </c>
      <c r="B171" s="25" t="s">
        <v>199</v>
      </c>
      <c r="C171" s="25" t="s">
        <v>541</v>
      </c>
      <c r="D171" s="25">
        <v>11</v>
      </c>
      <c r="E171" s="25">
        <v>8</v>
      </c>
      <c r="F171" s="80" t="s">
        <v>542</v>
      </c>
      <c r="G171" s="25">
        <v>1.45</v>
      </c>
      <c r="H171" s="25">
        <v>0.48</v>
      </c>
      <c r="I171" s="109" t="s">
        <v>541</v>
      </c>
      <c r="J171" s="110">
        <v>0</v>
      </c>
      <c r="K171" s="111">
        <v>0</v>
      </c>
    </row>
    <row r="172" ht="12.8" customHeight="1" spans="1:11">
      <c r="A172" s="34">
        <v>167</v>
      </c>
      <c r="B172" s="43" t="s">
        <v>199</v>
      </c>
      <c r="C172" s="34" t="s">
        <v>543</v>
      </c>
      <c r="D172" s="25">
        <v>11</v>
      </c>
      <c r="E172" s="25">
        <v>2</v>
      </c>
      <c r="F172" s="37" t="s">
        <v>544</v>
      </c>
      <c r="G172" s="25">
        <v>1.19</v>
      </c>
      <c r="H172" s="25">
        <v>0.79</v>
      </c>
      <c r="I172" s="60" t="s">
        <v>543</v>
      </c>
      <c r="J172" s="61">
        <v>4525</v>
      </c>
      <c r="K172" s="62">
        <v>338</v>
      </c>
    </row>
    <row r="173" ht="12.8" customHeight="1" spans="1:11">
      <c r="A173" s="34">
        <v>168</v>
      </c>
      <c r="B173" s="43" t="s">
        <v>199</v>
      </c>
      <c r="C173" s="34" t="s">
        <v>545</v>
      </c>
      <c r="D173" s="25">
        <v>11</v>
      </c>
      <c r="E173" s="25">
        <v>3</v>
      </c>
      <c r="F173" s="37" t="s">
        <v>546</v>
      </c>
      <c r="G173" s="25">
        <v>1.87</v>
      </c>
      <c r="H173" s="25">
        <v>0.59</v>
      </c>
      <c r="I173" s="60" t="s">
        <v>545</v>
      </c>
      <c r="J173" s="61">
        <v>1742</v>
      </c>
      <c r="K173" s="62">
        <v>130</v>
      </c>
    </row>
    <row r="174" ht="12.8" customHeight="1" spans="1:11">
      <c r="A174" s="34">
        <v>169</v>
      </c>
      <c r="B174" s="43" t="s">
        <v>199</v>
      </c>
      <c r="C174" s="34" t="s">
        <v>547</v>
      </c>
      <c r="D174" s="25">
        <v>11</v>
      </c>
      <c r="E174" s="25">
        <v>4</v>
      </c>
      <c r="F174" s="37" t="s">
        <v>548</v>
      </c>
      <c r="G174" s="25">
        <v>1.5</v>
      </c>
      <c r="H174" s="25">
        <v>0.62</v>
      </c>
      <c r="I174" s="63" t="s">
        <v>549</v>
      </c>
      <c r="J174" s="61">
        <v>2896</v>
      </c>
      <c r="K174" s="62">
        <v>216</v>
      </c>
    </row>
    <row r="175" ht="12.8" customHeight="1" spans="1:11">
      <c r="A175" s="34">
        <v>170</v>
      </c>
      <c r="B175" s="43" t="s">
        <v>199</v>
      </c>
      <c r="C175" s="34" t="s">
        <v>550</v>
      </c>
      <c r="D175" s="25">
        <v>11</v>
      </c>
      <c r="E175" s="25">
        <v>4</v>
      </c>
      <c r="F175" s="37" t="s">
        <v>551</v>
      </c>
      <c r="G175" s="25">
        <v>1.76</v>
      </c>
      <c r="H175" s="25">
        <v>0.71</v>
      </c>
      <c r="I175" s="60" t="s">
        <v>550</v>
      </c>
      <c r="J175" s="61">
        <v>4726</v>
      </c>
      <c r="K175" s="62">
        <v>353</v>
      </c>
    </row>
    <row r="176" ht="12.8" customHeight="1" spans="1:11">
      <c r="A176" s="34">
        <v>171</v>
      </c>
      <c r="B176" s="43" t="s">
        <v>199</v>
      </c>
      <c r="C176" s="34" t="s">
        <v>552</v>
      </c>
      <c r="D176" s="25">
        <v>12</v>
      </c>
      <c r="E176" s="25">
        <v>5</v>
      </c>
      <c r="F176" s="37" t="s">
        <v>553</v>
      </c>
      <c r="G176" s="25">
        <v>1.9</v>
      </c>
      <c r="H176" s="25">
        <v>0.96</v>
      </c>
      <c r="I176" s="86" t="s">
        <v>552</v>
      </c>
      <c r="J176" s="65">
        <v>4564</v>
      </c>
      <c r="K176" s="95">
        <v>341</v>
      </c>
    </row>
    <row r="177" ht="12.8" customHeight="1" spans="1:11">
      <c r="A177" s="34">
        <v>172</v>
      </c>
      <c r="B177" s="43" t="s">
        <v>199</v>
      </c>
      <c r="C177" s="34" t="s">
        <v>208</v>
      </c>
      <c r="D177" s="25">
        <v>12</v>
      </c>
      <c r="E177" s="25">
        <v>4</v>
      </c>
      <c r="F177" s="37" t="s">
        <v>554</v>
      </c>
      <c r="G177" s="25">
        <v>1.85</v>
      </c>
      <c r="H177" s="25">
        <v>0.76</v>
      </c>
      <c r="I177" s="60" t="s">
        <v>208</v>
      </c>
      <c r="J177" s="61">
        <v>4564</v>
      </c>
      <c r="K177" s="62">
        <v>341</v>
      </c>
    </row>
    <row r="178" ht="12.8" customHeight="1" spans="1:11">
      <c r="A178" s="34">
        <v>173</v>
      </c>
      <c r="B178" s="43" t="s">
        <v>199</v>
      </c>
      <c r="C178" s="34" t="s">
        <v>555</v>
      </c>
      <c r="D178" s="25">
        <v>12</v>
      </c>
      <c r="E178" s="25">
        <v>4</v>
      </c>
      <c r="F178" s="37" t="s">
        <v>556</v>
      </c>
      <c r="G178" s="25">
        <v>2.1</v>
      </c>
      <c r="H178" s="25">
        <v>0.28</v>
      </c>
      <c r="I178" s="60" t="s">
        <v>557</v>
      </c>
      <c r="J178" s="61">
        <v>354</v>
      </c>
      <c r="K178" s="62">
        <v>26</v>
      </c>
    </row>
    <row r="179" ht="12.8" customHeight="1" spans="1:11">
      <c r="A179" s="34">
        <v>174</v>
      </c>
      <c r="B179" s="43" t="s">
        <v>199</v>
      </c>
      <c r="C179" s="35" t="s">
        <v>558</v>
      </c>
      <c r="D179" s="25">
        <v>12</v>
      </c>
      <c r="E179" s="36">
        <v>5</v>
      </c>
      <c r="F179" s="37" t="s">
        <v>559</v>
      </c>
      <c r="G179" s="25">
        <v>1.75</v>
      </c>
      <c r="H179" s="25">
        <v>0.89</v>
      </c>
      <c r="I179" s="60" t="s">
        <v>558</v>
      </c>
      <c r="J179" s="61">
        <v>3542</v>
      </c>
      <c r="K179" s="62">
        <v>264</v>
      </c>
    </row>
    <row r="180" ht="12.8" customHeight="1" spans="1:11">
      <c r="A180" s="34">
        <v>175</v>
      </c>
      <c r="B180" s="43" t="s">
        <v>199</v>
      </c>
      <c r="C180" s="35" t="s">
        <v>560</v>
      </c>
      <c r="D180" s="25">
        <v>12</v>
      </c>
      <c r="E180" s="36">
        <v>7</v>
      </c>
      <c r="F180" s="37" t="s">
        <v>561</v>
      </c>
      <c r="G180" s="25">
        <v>2.56</v>
      </c>
      <c r="H180" s="25">
        <v>1.06</v>
      </c>
      <c r="I180" s="60" t="s">
        <v>560</v>
      </c>
      <c r="J180" s="61">
        <v>3764</v>
      </c>
      <c r="K180" s="62">
        <v>281</v>
      </c>
    </row>
    <row r="181" ht="12.8" customHeight="1" spans="1:11">
      <c r="A181" s="34">
        <v>176</v>
      </c>
      <c r="B181" s="43" t="s">
        <v>199</v>
      </c>
      <c r="C181" s="34" t="s">
        <v>455</v>
      </c>
      <c r="D181" s="25">
        <v>12</v>
      </c>
      <c r="E181" s="25">
        <v>3</v>
      </c>
      <c r="F181" s="37" t="s">
        <v>562</v>
      </c>
      <c r="G181" s="25">
        <v>1.93</v>
      </c>
      <c r="H181" s="25">
        <v>0.59</v>
      </c>
      <c r="I181" s="60" t="s">
        <v>455</v>
      </c>
      <c r="J181" s="61">
        <v>2874</v>
      </c>
      <c r="K181" s="62">
        <v>214</v>
      </c>
    </row>
    <row r="182" ht="12.8" customHeight="1" spans="1:11">
      <c r="A182" s="34">
        <v>177</v>
      </c>
      <c r="B182" s="43" t="s">
        <v>199</v>
      </c>
      <c r="C182" s="34" t="s">
        <v>563</v>
      </c>
      <c r="D182" s="25">
        <v>12</v>
      </c>
      <c r="E182" s="25">
        <v>6</v>
      </c>
      <c r="F182" s="37" t="s">
        <v>564</v>
      </c>
      <c r="G182" s="25">
        <v>1.87</v>
      </c>
      <c r="H182" s="25">
        <v>0.99</v>
      </c>
      <c r="I182" s="60" t="s">
        <v>563</v>
      </c>
      <c r="J182" s="61">
        <v>4073</v>
      </c>
      <c r="K182" s="62">
        <v>304</v>
      </c>
    </row>
    <row r="183" ht="12.8" customHeight="1" spans="1:11">
      <c r="A183" s="34">
        <v>178</v>
      </c>
      <c r="B183" s="43" t="s">
        <v>199</v>
      </c>
      <c r="C183" s="34" t="s">
        <v>565</v>
      </c>
      <c r="D183" s="25">
        <v>12</v>
      </c>
      <c r="E183" s="25">
        <v>4</v>
      </c>
      <c r="F183" s="37" t="s">
        <v>566</v>
      </c>
      <c r="G183" s="25">
        <v>2.67</v>
      </c>
      <c r="H183" s="25">
        <v>1.49</v>
      </c>
      <c r="I183" s="60" t="s">
        <v>567</v>
      </c>
      <c r="J183" s="61">
        <v>6454</v>
      </c>
      <c r="K183" s="62">
        <v>482</v>
      </c>
    </row>
    <row r="184" ht="12.8" customHeight="1" spans="1:11">
      <c r="A184" s="34">
        <v>179</v>
      </c>
      <c r="B184" s="43" t="s">
        <v>199</v>
      </c>
      <c r="C184" s="34" t="s">
        <v>568</v>
      </c>
      <c r="D184" s="25">
        <v>12</v>
      </c>
      <c r="E184" s="25">
        <v>3</v>
      </c>
      <c r="F184" s="37" t="s">
        <v>569</v>
      </c>
      <c r="G184" s="25">
        <v>1.93</v>
      </c>
      <c r="H184" s="25">
        <v>0.42</v>
      </c>
      <c r="I184" s="60" t="s">
        <v>568</v>
      </c>
      <c r="J184" s="61">
        <v>1045</v>
      </c>
      <c r="K184" s="62">
        <v>78</v>
      </c>
    </row>
    <row r="185" ht="12.75" hidden="1" spans="1:11">
      <c r="A185" s="34">
        <v>180</v>
      </c>
      <c r="B185" s="25" t="s">
        <v>199</v>
      </c>
      <c r="C185" s="25" t="s">
        <v>570</v>
      </c>
      <c r="D185" s="25">
        <v>12</v>
      </c>
      <c r="E185" s="25">
        <v>4</v>
      </c>
      <c r="F185" s="80" t="s">
        <v>571</v>
      </c>
      <c r="G185" s="25">
        <v>1.38</v>
      </c>
      <c r="H185" s="25">
        <v>0.15</v>
      </c>
      <c r="I185" s="109" t="s">
        <v>570</v>
      </c>
      <c r="J185" s="110">
        <v>0</v>
      </c>
      <c r="K185" s="111">
        <v>0</v>
      </c>
    </row>
    <row r="186" ht="12.8" customHeight="1" spans="1:11">
      <c r="A186" s="34">
        <v>181</v>
      </c>
      <c r="B186" s="43" t="s">
        <v>199</v>
      </c>
      <c r="C186" s="34" t="s">
        <v>572</v>
      </c>
      <c r="D186" s="25">
        <v>12</v>
      </c>
      <c r="E186" s="25">
        <v>3</v>
      </c>
      <c r="F186" s="81" t="s">
        <v>573</v>
      </c>
      <c r="G186" s="25">
        <v>1.25</v>
      </c>
      <c r="H186" s="25">
        <v>0.47</v>
      </c>
      <c r="I186" s="60" t="s">
        <v>574</v>
      </c>
      <c r="J186" s="61">
        <v>1413</v>
      </c>
      <c r="K186" s="62">
        <v>105</v>
      </c>
    </row>
    <row r="187" ht="12.8" customHeight="1" spans="1:11">
      <c r="A187" s="34">
        <v>182</v>
      </c>
      <c r="B187" s="43" t="s">
        <v>199</v>
      </c>
      <c r="C187" s="34" t="s">
        <v>575</v>
      </c>
      <c r="D187" s="25">
        <v>12</v>
      </c>
      <c r="E187" s="25">
        <v>5</v>
      </c>
      <c r="F187" s="37" t="s">
        <v>576</v>
      </c>
      <c r="G187" s="25">
        <v>1.8</v>
      </c>
      <c r="H187" s="25">
        <v>0.56</v>
      </c>
      <c r="I187" s="60" t="s">
        <v>575</v>
      </c>
      <c r="J187" s="61">
        <v>2619</v>
      </c>
      <c r="K187" s="62">
        <v>195</v>
      </c>
    </row>
    <row r="188" ht="12.8" customHeight="1" spans="1:11">
      <c r="A188" s="34">
        <v>183</v>
      </c>
      <c r="B188" s="43" t="s">
        <v>199</v>
      </c>
      <c r="C188" s="34" t="s">
        <v>577</v>
      </c>
      <c r="D188" s="25">
        <v>12</v>
      </c>
      <c r="E188" s="25">
        <v>8</v>
      </c>
      <c r="F188" s="37" t="s">
        <v>578</v>
      </c>
      <c r="G188" s="25">
        <v>2.46</v>
      </c>
      <c r="H188" s="25">
        <v>0.81</v>
      </c>
      <c r="I188" s="60" t="s">
        <v>577</v>
      </c>
      <c r="J188" s="61">
        <v>2500</v>
      </c>
      <c r="K188" s="62">
        <v>186</v>
      </c>
    </row>
    <row r="189" ht="12.8" customHeight="1" spans="1:11">
      <c r="A189" s="34">
        <v>184</v>
      </c>
      <c r="B189" s="43" t="s">
        <v>199</v>
      </c>
      <c r="C189" s="26" t="s">
        <v>579</v>
      </c>
      <c r="D189" s="26">
        <v>12</v>
      </c>
      <c r="E189" s="26">
        <v>6</v>
      </c>
      <c r="F189" s="103" t="s">
        <v>580</v>
      </c>
      <c r="G189" s="25">
        <v>1.95</v>
      </c>
      <c r="H189" s="25">
        <v>0.45</v>
      </c>
      <c r="I189" s="112" t="s">
        <v>579</v>
      </c>
      <c r="J189" s="61">
        <v>664</v>
      </c>
      <c r="K189" s="62">
        <v>49</v>
      </c>
    </row>
    <row r="190" ht="12.8" customHeight="1" spans="1:11">
      <c r="A190" s="34">
        <v>185</v>
      </c>
      <c r="B190" s="43" t="s">
        <v>199</v>
      </c>
      <c r="C190" s="34" t="s">
        <v>581</v>
      </c>
      <c r="D190" s="25">
        <v>12</v>
      </c>
      <c r="E190" s="25">
        <v>3</v>
      </c>
      <c r="F190" s="37" t="s">
        <v>582</v>
      </c>
      <c r="G190" s="25">
        <v>1.8</v>
      </c>
      <c r="H190" s="25">
        <v>0.47</v>
      </c>
      <c r="I190" s="60" t="s">
        <v>583</v>
      </c>
      <c r="J190" s="61">
        <v>752</v>
      </c>
      <c r="K190" s="62">
        <v>56</v>
      </c>
    </row>
    <row r="191" ht="12.8" customHeight="1" spans="1:11">
      <c r="A191" s="34">
        <v>186</v>
      </c>
      <c r="B191" s="43" t="s">
        <v>199</v>
      </c>
      <c r="C191" s="34" t="s">
        <v>584</v>
      </c>
      <c r="D191" s="25">
        <v>12</v>
      </c>
      <c r="E191" s="25">
        <v>5</v>
      </c>
      <c r="F191" s="37" t="s">
        <v>585</v>
      </c>
      <c r="G191" s="25">
        <v>2.32</v>
      </c>
      <c r="H191" s="25">
        <v>1.2</v>
      </c>
      <c r="I191" s="60" t="s">
        <v>584</v>
      </c>
      <c r="J191" s="61">
        <v>9100</v>
      </c>
      <c r="K191" s="62">
        <v>679</v>
      </c>
    </row>
    <row r="192" ht="12.8" customHeight="1" spans="1:11">
      <c r="A192" s="34">
        <v>187</v>
      </c>
      <c r="B192" s="43" t="s">
        <v>199</v>
      </c>
      <c r="C192" s="34" t="s">
        <v>586</v>
      </c>
      <c r="D192" s="25">
        <v>12</v>
      </c>
      <c r="E192" s="25">
        <v>3</v>
      </c>
      <c r="F192" s="37" t="s">
        <v>587</v>
      </c>
      <c r="G192" s="25"/>
      <c r="H192" s="25"/>
      <c r="I192" s="60" t="s">
        <v>586</v>
      </c>
      <c r="J192" s="61">
        <v>1756</v>
      </c>
      <c r="K192" s="62">
        <v>131</v>
      </c>
    </row>
    <row r="193" s="3" customFormat="1" ht="12.8" customHeight="1" spans="1:31">
      <c r="A193" s="34">
        <v>188</v>
      </c>
      <c r="B193" s="82" t="s">
        <v>199</v>
      </c>
      <c r="C193" s="82" t="s">
        <v>588</v>
      </c>
      <c r="D193" s="83">
        <v>12</v>
      </c>
      <c r="E193" s="83">
        <v>7</v>
      </c>
      <c r="F193" s="84" t="s">
        <v>589</v>
      </c>
      <c r="G193" s="83">
        <v>2.72</v>
      </c>
      <c r="H193" s="83">
        <v>0.98</v>
      </c>
      <c r="I193" s="100" t="s">
        <v>588</v>
      </c>
      <c r="J193" s="78">
        <v>5338</v>
      </c>
      <c r="K193" s="79">
        <v>398</v>
      </c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="3" customFormat="1" ht="12.8" customHeight="1" spans="1:31">
      <c r="A194" s="34">
        <v>189</v>
      </c>
      <c r="B194" s="82"/>
      <c r="C194" s="82" t="s">
        <v>590</v>
      </c>
      <c r="D194" s="83">
        <v>11</v>
      </c>
      <c r="E194" s="83"/>
      <c r="F194" s="84"/>
      <c r="G194" s="83"/>
      <c r="H194" s="83"/>
      <c r="I194" s="100" t="s">
        <v>588</v>
      </c>
      <c r="J194" s="78">
        <v>1742</v>
      </c>
      <c r="K194" s="79">
        <v>130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ht="12.8" customHeight="1" spans="1:11">
      <c r="A195" s="34">
        <v>190</v>
      </c>
      <c r="B195" s="43" t="s">
        <v>199</v>
      </c>
      <c r="C195" s="34" t="s">
        <v>591</v>
      </c>
      <c r="D195" s="25">
        <v>12</v>
      </c>
      <c r="E195" s="25">
        <v>3</v>
      </c>
      <c r="F195" s="37" t="s">
        <v>592</v>
      </c>
      <c r="G195" s="25">
        <v>2.09</v>
      </c>
      <c r="H195" s="25">
        <v>0.63</v>
      </c>
      <c r="I195" s="60" t="s">
        <v>591</v>
      </c>
      <c r="J195" s="61">
        <v>2526</v>
      </c>
      <c r="K195" s="62">
        <v>188</v>
      </c>
    </row>
    <row r="196" ht="12.8" customHeight="1" spans="1:11">
      <c r="A196" s="34">
        <v>191</v>
      </c>
      <c r="B196" s="43" t="s">
        <v>199</v>
      </c>
      <c r="C196" s="34" t="s">
        <v>593</v>
      </c>
      <c r="D196" s="25">
        <v>12</v>
      </c>
      <c r="E196" s="25">
        <v>4</v>
      </c>
      <c r="F196" s="81" t="s">
        <v>594</v>
      </c>
      <c r="G196" s="25">
        <v>2</v>
      </c>
      <c r="H196" s="25">
        <v>0.61</v>
      </c>
      <c r="I196" s="60" t="s">
        <v>593</v>
      </c>
      <c r="J196" s="61">
        <v>1372</v>
      </c>
      <c r="K196" s="62">
        <v>102</v>
      </c>
    </row>
    <row r="197" ht="12.8" customHeight="1" spans="1:11">
      <c r="A197" s="34">
        <v>192</v>
      </c>
      <c r="B197" s="43" t="s">
        <v>199</v>
      </c>
      <c r="C197" s="34" t="s">
        <v>353</v>
      </c>
      <c r="D197" s="25">
        <v>12</v>
      </c>
      <c r="E197" s="25">
        <v>4</v>
      </c>
      <c r="F197" s="37" t="s">
        <v>595</v>
      </c>
      <c r="G197" s="25">
        <v>1.62</v>
      </c>
      <c r="H197" s="25">
        <v>0.5</v>
      </c>
      <c r="I197" s="94" t="s">
        <v>353</v>
      </c>
      <c r="J197" s="61">
        <v>1748</v>
      </c>
      <c r="K197" s="62">
        <v>130</v>
      </c>
    </row>
    <row r="198" ht="12.8" customHeight="1" spans="1:11">
      <c r="A198" s="34">
        <v>193</v>
      </c>
      <c r="B198" s="43" t="s">
        <v>199</v>
      </c>
      <c r="C198" s="34" t="s">
        <v>596</v>
      </c>
      <c r="D198" s="25">
        <v>12</v>
      </c>
      <c r="E198" s="25">
        <v>7</v>
      </c>
      <c r="F198" s="37" t="s">
        <v>597</v>
      </c>
      <c r="G198" s="25">
        <v>2.64</v>
      </c>
      <c r="H198" s="25">
        <v>1.41</v>
      </c>
      <c r="I198" s="94" t="s">
        <v>596</v>
      </c>
      <c r="J198" s="61">
        <v>8599</v>
      </c>
      <c r="K198" s="62">
        <v>642</v>
      </c>
    </row>
    <row r="199" ht="12.8" customHeight="1" spans="1:11">
      <c r="A199" s="34">
        <v>194</v>
      </c>
      <c r="B199" s="43" t="s">
        <v>199</v>
      </c>
      <c r="C199" s="34" t="s">
        <v>598</v>
      </c>
      <c r="D199" s="25">
        <v>12</v>
      </c>
      <c r="E199" s="25">
        <v>4</v>
      </c>
      <c r="F199" s="37" t="s">
        <v>599</v>
      </c>
      <c r="G199" s="25">
        <v>2.2</v>
      </c>
      <c r="H199" s="25">
        <v>0.7</v>
      </c>
      <c r="I199" s="94" t="s">
        <v>598</v>
      </c>
      <c r="J199" s="61">
        <v>1973</v>
      </c>
      <c r="K199" s="62">
        <v>147</v>
      </c>
    </row>
    <row r="200" ht="12.8" customHeight="1" spans="1:11">
      <c r="A200" s="34">
        <v>195</v>
      </c>
      <c r="B200" s="43" t="s">
        <v>199</v>
      </c>
      <c r="C200" s="34" t="s">
        <v>600</v>
      </c>
      <c r="D200" s="25">
        <v>12</v>
      </c>
      <c r="E200" s="25">
        <v>6</v>
      </c>
      <c r="F200" s="37" t="s">
        <v>601</v>
      </c>
      <c r="G200" s="25">
        <v>2.22</v>
      </c>
      <c r="H200" s="25">
        <v>0.68</v>
      </c>
      <c r="I200" s="94" t="s">
        <v>600</v>
      </c>
      <c r="J200" s="61">
        <v>1107</v>
      </c>
      <c r="K200" s="62">
        <v>82</v>
      </c>
    </row>
    <row r="201" ht="12.8" customHeight="1" spans="1:11">
      <c r="A201" s="34">
        <v>196</v>
      </c>
      <c r="B201" s="43" t="s">
        <v>199</v>
      </c>
      <c r="C201" s="34" t="s">
        <v>210</v>
      </c>
      <c r="D201" s="25">
        <v>12</v>
      </c>
      <c r="E201" s="25">
        <v>6</v>
      </c>
      <c r="F201" s="37" t="s">
        <v>602</v>
      </c>
      <c r="G201" s="25">
        <v>2.04</v>
      </c>
      <c r="H201" s="25">
        <v>1.14</v>
      </c>
      <c r="I201" s="94" t="s">
        <v>210</v>
      </c>
      <c r="J201" s="61">
        <v>6903</v>
      </c>
      <c r="K201" s="62">
        <v>515</v>
      </c>
    </row>
    <row r="202" ht="12.8" customHeight="1" spans="1:11">
      <c r="A202" s="34">
        <v>197</v>
      </c>
      <c r="B202" s="43" t="s">
        <v>199</v>
      </c>
      <c r="C202" s="34" t="s">
        <v>603</v>
      </c>
      <c r="D202" s="25">
        <v>13</v>
      </c>
      <c r="E202" s="25">
        <v>7</v>
      </c>
      <c r="F202" s="37" t="s">
        <v>604</v>
      </c>
      <c r="G202" s="25">
        <v>1.92</v>
      </c>
      <c r="H202" s="25">
        <v>1.02</v>
      </c>
      <c r="I202" s="60" t="s">
        <v>603</v>
      </c>
      <c r="J202" s="61">
        <v>5062</v>
      </c>
      <c r="K202" s="62">
        <v>378</v>
      </c>
    </row>
    <row r="203" s="2" customFormat="1" ht="12.8" customHeight="1" spans="1:11">
      <c r="A203" s="34">
        <v>198</v>
      </c>
      <c r="B203" s="34" t="s">
        <v>199</v>
      </c>
      <c r="C203" s="35" t="s">
        <v>605</v>
      </c>
      <c r="D203" s="26">
        <v>13</v>
      </c>
      <c r="E203" s="41">
        <v>1</v>
      </c>
      <c r="F203" s="42"/>
      <c r="G203" s="26">
        <v>1.22</v>
      </c>
      <c r="H203" s="26">
        <v>0.3</v>
      </c>
      <c r="I203" s="94" t="s">
        <v>605</v>
      </c>
      <c r="J203" s="114">
        <v>287</v>
      </c>
      <c r="K203" s="102">
        <v>21</v>
      </c>
    </row>
    <row r="204" ht="12.8" customHeight="1" spans="1:11">
      <c r="A204" s="34">
        <v>199</v>
      </c>
      <c r="B204" s="43" t="s">
        <v>199</v>
      </c>
      <c r="C204" s="34" t="s">
        <v>606</v>
      </c>
      <c r="D204" s="25">
        <v>13</v>
      </c>
      <c r="E204" s="25">
        <v>5</v>
      </c>
      <c r="F204" s="37" t="s">
        <v>607</v>
      </c>
      <c r="G204" s="25">
        <v>1.68</v>
      </c>
      <c r="H204" s="25">
        <v>0.9</v>
      </c>
      <c r="I204" s="94" t="s">
        <v>606</v>
      </c>
      <c r="J204" s="61">
        <v>4317</v>
      </c>
      <c r="K204" s="62">
        <v>322</v>
      </c>
    </row>
    <row r="205" ht="12.8" customHeight="1" spans="1:11">
      <c r="A205" s="34">
        <v>200</v>
      </c>
      <c r="B205" s="43" t="s">
        <v>199</v>
      </c>
      <c r="C205" s="34" t="s">
        <v>608</v>
      </c>
      <c r="D205" s="25">
        <v>13</v>
      </c>
      <c r="E205" s="25">
        <v>7</v>
      </c>
      <c r="F205" s="37" t="s">
        <v>609</v>
      </c>
      <c r="G205" s="25">
        <v>1.98</v>
      </c>
      <c r="H205" s="25">
        <v>0.99</v>
      </c>
      <c r="I205" s="94" t="s">
        <v>610</v>
      </c>
      <c r="J205" s="61">
        <v>1297</v>
      </c>
      <c r="K205" s="62">
        <v>97</v>
      </c>
    </row>
    <row r="206" ht="21" hidden="1" spans="1:11">
      <c r="A206" s="34">
        <v>201</v>
      </c>
      <c r="B206" s="25" t="s">
        <v>199</v>
      </c>
      <c r="C206" s="25" t="s">
        <v>611</v>
      </c>
      <c r="D206" s="25">
        <v>13</v>
      </c>
      <c r="E206" s="25">
        <v>6</v>
      </c>
      <c r="F206" s="80" t="s">
        <v>612</v>
      </c>
      <c r="G206" s="25">
        <v>2.01</v>
      </c>
      <c r="H206" s="25">
        <v>0.84</v>
      </c>
      <c r="I206" s="115" t="s">
        <v>611</v>
      </c>
      <c r="J206" s="116">
        <v>0</v>
      </c>
      <c r="K206" s="117">
        <v>0</v>
      </c>
    </row>
    <row r="207" ht="12.75" hidden="1" spans="1:11">
      <c r="A207" s="34">
        <v>202</v>
      </c>
      <c r="B207" s="25" t="s">
        <v>199</v>
      </c>
      <c r="C207" s="25" t="s">
        <v>613</v>
      </c>
      <c r="D207" s="25">
        <v>13</v>
      </c>
      <c r="E207" s="25">
        <v>5</v>
      </c>
      <c r="F207" s="80" t="s">
        <v>614</v>
      </c>
      <c r="G207" s="25">
        <v>1.86</v>
      </c>
      <c r="H207" s="25">
        <v>0.4</v>
      </c>
      <c r="I207" s="115" t="s">
        <v>613</v>
      </c>
      <c r="J207" s="116">
        <v>0</v>
      </c>
      <c r="K207" s="117">
        <v>0</v>
      </c>
    </row>
    <row r="208" ht="12.75" hidden="1" spans="1:11">
      <c r="A208" s="34">
        <v>203</v>
      </c>
      <c r="B208" s="25" t="s">
        <v>199</v>
      </c>
      <c r="C208" s="25" t="s">
        <v>615</v>
      </c>
      <c r="D208" s="25">
        <v>13</v>
      </c>
      <c r="E208" s="25">
        <v>4</v>
      </c>
      <c r="F208" s="80" t="s">
        <v>616</v>
      </c>
      <c r="G208" s="25">
        <v>1.32</v>
      </c>
      <c r="H208" s="25">
        <v>0.35</v>
      </c>
      <c r="I208" s="115" t="s">
        <v>615</v>
      </c>
      <c r="J208" s="116">
        <v>0</v>
      </c>
      <c r="K208" s="117">
        <v>0</v>
      </c>
    </row>
    <row r="209" ht="12.8" customHeight="1" spans="1:11">
      <c r="A209" s="34">
        <v>204</v>
      </c>
      <c r="B209" s="43" t="s">
        <v>199</v>
      </c>
      <c r="C209" s="34" t="s">
        <v>617</v>
      </c>
      <c r="D209" s="25">
        <v>13</v>
      </c>
      <c r="E209" s="25">
        <v>4</v>
      </c>
      <c r="F209" s="81" t="s">
        <v>618</v>
      </c>
      <c r="G209" s="25">
        <v>0.78</v>
      </c>
      <c r="H209" s="25">
        <v>0.48</v>
      </c>
      <c r="I209" s="60" t="s">
        <v>617</v>
      </c>
      <c r="J209" s="61">
        <v>863</v>
      </c>
      <c r="K209" s="62">
        <v>64</v>
      </c>
    </row>
    <row r="210" ht="12.8" customHeight="1" spans="1:11">
      <c r="A210" s="34">
        <v>205</v>
      </c>
      <c r="B210" s="43" t="s">
        <v>199</v>
      </c>
      <c r="C210" s="34" t="s">
        <v>619</v>
      </c>
      <c r="D210" s="25">
        <v>13</v>
      </c>
      <c r="E210" s="25">
        <v>4</v>
      </c>
      <c r="F210" s="37" t="s">
        <v>620</v>
      </c>
      <c r="G210" s="25">
        <v>1.78</v>
      </c>
      <c r="H210" s="25">
        <v>0.73</v>
      </c>
      <c r="I210" s="60" t="s">
        <v>619</v>
      </c>
      <c r="J210" s="61">
        <v>2206</v>
      </c>
      <c r="K210" s="62">
        <v>164</v>
      </c>
    </row>
    <row r="211" ht="12.8" customHeight="1" spans="1:11">
      <c r="A211" s="34">
        <v>206</v>
      </c>
      <c r="B211" s="43" t="s">
        <v>199</v>
      </c>
      <c r="C211" s="34" t="s">
        <v>621</v>
      </c>
      <c r="D211" s="25">
        <v>13</v>
      </c>
      <c r="E211" s="25">
        <v>6</v>
      </c>
      <c r="F211" s="37" t="s">
        <v>622</v>
      </c>
      <c r="G211" s="25">
        <v>0.56</v>
      </c>
      <c r="H211" s="25">
        <v>0.83</v>
      </c>
      <c r="I211" s="60" t="s">
        <v>621</v>
      </c>
      <c r="J211" s="61">
        <v>5342</v>
      </c>
      <c r="K211" s="62">
        <v>399</v>
      </c>
    </row>
    <row r="212" ht="12.8" customHeight="1" spans="1:11">
      <c r="A212" s="34">
        <v>207</v>
      </c>
      <c r="B212" s="43" t="s">
        <v>199</v>
      </c>
      <c r="C212" s="34" t="s">
        <v>623</v>
      </c>
      <c r="D212" s="25">
        <v>13</v>
      </c>
      <c r="E212" s="25">
        <v>4</v>
      </c>
      <c r="F212" s="37" t="s">
        <v>624</v>
      </c>
      <c r="G212" s="25">
        <v>0.58</v>
      </c>
      <c r="H212" s="25">
        <v>0.3</v>
      </c>
      <c r="I212" s="60" t="s">
        <v>623</v>
      </c>
      <c r="J212" s="61">
        <v>4807</v>
      </c>
      <c r="K212" s="62">
        <v>359</v>
      </c>
    </row>
    <row r="213" hidden="1" spans="1:11">
      <c r="A213" s="34">
        <v>208</v>
      </c>
      <c r="B213" s="25" t="s">
        <v>199</v>
      </c>
      <c r="C213" s="25" t="s">
        <v>625</v>
      </c>
      <c r="D213" s="25">
        <v>13</v>
      </c>
      <c r="E213" s="25">
        <v>0</v>
      </c>
      <c r="F213" s="80"/>
      <c r="G213" s="25">
        <v>0.48</v>
      </c>
      <c r="H213" s="25">
        <v>0.48</v>
      </c>
      <c r="I213" s="115" t="s">
        <v>625</v>
      </c>
      <c r="J213" s="116">
        <v>0</v>
      </c>
      <c r="K213" s="117">
        <v>0</v>
      </c>
    </row>
    <row r="214" ht="12.8" customHeight="1" spans="1:11">
      <c r="A214" s="34">
        <v>209</v>
      </c>
      <c r="B214" s="43" t="s">
        <v>199</v>
      </c>
      <c r="C214" s="34" t="s">
        <v>626</v>
      </c>
      <c r="D214" s="25">
        <v>13</v>
      </c>
      <c r="E214" s="25">
        <v>7</v>
      </c>
      <c r="F214" s="37" t="s">
        <v>627</v>
      </c>
      <c r="G214" s="25">
        <v>0.96</v>
      </c>
      <c r="H214" s="25">
        <v>0.64</v>
      </c>
      <c r="I214" s="60" t="s">
        <v>626</v>
      </c>
      <c r="J214" s="61">
        <v>9490</v>
      </c>
      <c r="K214" s="62">
        <v>709</v>
      </c>
    </row>
    <row r="215" s="3" customFormat="1" ht="12.8" customHeight="1" spans="1:31">
      <c r="A215" s="34">
        <v>210</v>
      </c>
      <c r="B215" s="82" t="s">
        <v>199</v>
      </c>
      <c r="C215" s="82" t="s">
        <v>628</v>
      </c>
      <c r="D215" s="83">
        <v>13</v>
      </c>
      <c r="E215" s="83">
        <v>7</v>
      </c>
      <c r="F215" s="84" t="s">
        <v>629</v>
      </c>
      <c r="G215" s="83">
        <v>1.48</v>
      </c>
      <c r="H215" s="83">
        <v>0.79</v>
      </c>
      <c r="I215" s="77" t="s">
        <v>628</v>
      </c>
      <c r="J215" s="78">
        <v>4624</v>
      </c>
      <c r="K215" s="79">
        <v>345</v>
      </c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="3" customFormat="1" ht="12.8" customHeight="1" spans="1:31">
      <c r="A216" s="34">
        <v>211</v>
      </c>
      <c r="B216" s="82"/>
      <c r="C216" s="82" t="s">
        <v>630</v>
      </c>
      <c r="D216" s="83"/>
      <c r="E216" s="83"/>
      <c r="F216" s="84"/>
      <c r="G216" s="83"/>
      <c r="H216" s="83"/>
      <c r="I216" s="77" t="s">
        <v>628</v>
      </c>
      <c r="J216" s="78">
        <v>383</v>
      </c>
      <c r="K216" s="79">
        <v>28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ht="12.8" customHeight="1" spans="1:11">
      <c r="A217" s="34">
        <v>212</v>
      </c>
      <c r="B217" s="43" t="s">
        <v>199</v>
      </c>
      <c r="C217" s="34" t="s">
        <v>631</v>
      </c>
      <c r="D217" s="25">
        <v>13</v>
      </c>
      <c r="E217" s="25">
        <v>4</v>
      </c>
      <c r="F217" s="37" t="s">
        <v>632</v>
      </c>
      <c r="G217" s="25">
        <v>1.76</v>
      </c>
      <c r="H217" s="25">
        <v>0.9</v>
      </c>
      <c r="I217" s="60" t="s">
        <v>631</v>
      </c>
      <c r="J217" s="61">
        <v>5946</v>
      </c>
      <c r="K217" s="62">
        <v>444</v>
      </c>
    </row>
    <row r="218" ht="12.8" customHeight="1" spans="1:11">
      <c r="A218" s="34">
        <v>213</v>
      </c>
      <c r="B218" s="43" t="s">
        <v>199</v>
      </c>
      <c r="C218" s="26" t="s">
        <v>633</v>
      </c>
      <c r="D218" s="26">
        <v>13</v>
      </c>
      <c r="E218" s="26">
        <v>4</v>
      </c>
      <c r="F218" s="103" t="s">
        <v>634</v>
      </c>
      <c r="G218" s="25">
        <v>1.3</v>
      </c>
      <c r="H218" s="25">
        <v>0.59</v>
      </c>
      <c r="I218" s="60" t="s">
        <v>633</v>
      </c>
      <c r="J218" s="61">
        <v>959</v>
      </c>
      <c r="K218" s="62">
        <v>71</v>
      </c>
    </row>
    <row r="219" ht="12.8" customHeight="1" spans="1:11">
      <c r="A219" s="34">
        <v>214</v>
      </c>
      <c r="B219" s="43" t="s">
        <v>199</v>
      </c>
      <c r="C219" s="34" t="s">
        <v>635</v>
      </c>
      <c r="D219" s="25">
        <v>13</v>
      </c>
      <c r="E219" s="25">
        <v>6</v>
      </c>
      <c r="F219" s="37" t="s">
        <v>636</v>
      </c>
      <c r="G219" s="25">
        <v>2.01</v>
      </c>
      <c r="H219" s="25">
        <v>1.05</v>
      </c>
      <c r="I219" s="60" t="s">
        <v>635</v>
      </c>
      <c r="J219" s="61">
        <v>2239</v>
      </c>
      <c r="K219" s="62">
        <v>167</v>
      </c>
    </row>
    <row r="220" ht="12.8" customHeight="1" spans="1:11">
      <c r="A220" s="34">
        <v>215</v>
      </c>
      <c r="B220" s="43" t="s">
        <v>199</v>
      </c>
      <c r="C220" s="34" t="s">
        <v>637</v>
      </c>
      <c r="D220" s="25">
        <v>13</v>
      </c>
      <c r="E220" s="25">
        <v>5</v>
      </c>
      <c r="F220" s="37" t="s">
        <v>638</v>
      </c>
      <c r="G220" s="25">
        <v>2.3</v>
      </c>
      <c r="H220" s="25">
        <v>0.98</v>
      </c>
      <c r="I220" s="60" t="s">
        <v>637</v>
      </c>
      <c r="J220" s="61">
        <v>4112</v>
      </c>
      <c r="K220" s="62">
        <v>307</v>
      </c>
    </row>
    <row r="221" ht="12.75" hidden="1" spans="1:11">
      <c r="A221" s="34">
        <v>216</v>
      </c>
      <c r="B221" s="25" t="s">
        <v>199</v>
      </c>
      <c r="C221" s="25" t="s">
        <v>639</v>
      </c>
      <c r="D221" s="25">
        <v>13</v>
      </c>
      <c r="E221" s="25">
        <v>3</v>
      </c>
      <c r="F221" s="80" t="s">
        <v>640</v>
      </c>
      <c r="G221" s="25">
        <v>1.37</v>
      </c>
      <c r="H221" s="25">
        <v>0.5</v>
      </c>
      <c r="I221" s="115" t="s">
        <v>639</v>
      </c>
      <c r="J221" s="116">
        <v>0</v>
      </c>
      <c r="K221" s="117">
        <v>0</v>
      </c>
    </row>
    <row r="222" ht="12.8" customHeight="1" spans="1:11">
      <c r="A222" s="34">
        <v>217</v>
      </c>
      <c r="B222" s="43" t="s">
        <v>199</v>
      </c>
      <c r="C222" s="34" t="s">
        <v>641</v>
      </c>
      <c r="D222" s="25">
        <v>13</v>
      </c>
      <c r="E222" s="25">
        <v>8</v>
      </c>
      <c r="F222" s="37" t="s">
        <v>642</v>
      </c>
      <c r="G222" s="25">
        <v>1.91</v>
      </c>
      <c r="H222" s="25">
        <v>0.96</v>
      </c>
      <c r="I222" s="60" t="s">
        <v>641</v>
      </c>
      <c r="J222" s="61">
        <v>7621</v>
      </c>
      <c r="K222" s="62">
        <v>569</v>
      </c>
    </row>
    <row r="223" ht="12.8" customHeight="1" spans="1:11">
      <c r="A223" s="34">
        <v>218</v>
      </c>
      <c r="B223" s="43" t="s">
        <v>199</v>
      </c>
      <c r="C223" s="34" t="s">
        <v>643</v>
      </c>
      <c r="D223" s="25">
        <v>13</v>
      </c>
      <c r="E223" s="25">
        <v>4</v>
      </c>
      <c r="F223" s="37" t="s">
        <v>644</v>
      </c>
      <c r="G223" s="25">
        <v>1.85</v>
      </c>
      <c r="H223" s="25">
        <v>1.03</v>
      </c>
      <c r="I223" s="60" t="s">
        <v>643</v>
      </c>
      <c r="J223" s="61">
        <v>23196</v>
      </c>
      <c r="K223" s="62">
        <v>1732</v>
      </c>
    </row>
    <row r="224" ht="12.8" customHeight="1" spans="1:11">
      <c r="A224" s="34">
        <v>219</v>
      </c>
      <c r="B224" s="43" t="s">
        <v>199</v>
      </c>
      <c r="C224" s="34" t="s">
        <v>645</v>
      </c>
      <c r="D224" s="25">
        <v>13</v>
      </c>
      <c r="E224" s="25">
        <v>4</v>
      </c>
      <c r="F224" s="37" t="s">
        <v>646</v>
      </c>
      <c r="G224" s="25">
        <v>0.97</v>
      </c>
      <c r="H224" s="25">
        <v>0.67</v>
      </c>
      <c r="I224" s="60" t="s">
        <v>645</v>
      </c>
      <c r="J224" s="61">
        <v>10191</v>
      </c>
      <c r="K224" s="62">
        <v>761</v>
      </c>
    </row>
    <row r="225" ht="12.8" customHeight="1" spans="1:11">
      <c r="A225" s="34">
        <v>220</v>
      </c>
      <c r="B225" s="43" t="s">
        <v>199</v>
      </c>
      <c r="C225" s="34" t="s">
        <v>647</v>
      </c>
      <c r="D225" s="25">
        <v>13</v>
      </c>
      <c r="E225" s="25">
        <v>3</v>
      </c>
      <c r="F225" s="37" t="s">
        <v>648</v>
      </c>
      <c r="G225" s="25">
        <v>0.97</v>
      </c>
      <c r="H225" s="25">
        <v>0.69</v>
      </c>
      <c r="I225" s="60" t="s">
        <v>647</v>
      </c>
      <c r="J225" s="61">
        <v>8829</v>
      </c>
      <c r="K225" s="62">
        <v>659</v>
      </c>
    </row>
    <row r="226" ht="12.8" customHeight="1" spans="1:11">
      <c r="A226" s="34">
        <v>221</v>
      </c>
      <c r="B226" s="43" t="s">
        <v>199</v>
      </c>
      <c r="C226" s="35" t="s">
        <v>649</v>
      </c>
      <c r="D226" s="25">
        <v>13</v>
      </c>
      <c r="E226" s="36">
        <v>2</v>
      </c>
      <c r="F226" s="37" t="s">
        <v>650</v>
      </c>
      <c r="G226" s="25">
        <v>1.5</v>
      </c>
      <c r="H226" s="25">
        <v>0.88</v>
      </c>
      <c r="I226" s="60" t="s">
        <v>649</v>
      </c>
      <c r="J226" s="61">
        <v>3214</v>
      </c>
      <c r="K226" s="62">
        <v>240</v>
      </c>
    </row>
    <row r="227" hidden="1" spans="1:11">
      <c r="A227" s="34">
        <v>222</v>
      </c>
      <c r="B227" s="25" t="s">
        <v>199</v>
      </c>
      <c r="C227" s="36" t="s">
        <v>651</v>
      </c>
      <c r="D227" s="25">
        <v>13</v>
      </c>
      <c r="E227" s="36">
        <v>3</v>
      </c>
      <c r="F227" s="80" t="s">
        <v>652</v>
      </c>
      <c r="G227" s="25">
        <v>1.02</v>
      </c>
      <c r="H227" s="25">
        <v>0.43</v>
      </c>
      <c r="I227" s="115" t="s">
        <v>651</v>
      </c>
      <c r="J227" s="116">
        <v>0</v>
      </c>
      <c r="K227" s="117">
        <v>0</v>
      </c>
    </row>
    <row r="228" ht="12.8" customHeight="1" spans="1:11">
      <c r="A228" s="34">
        <v>223</v>
      </c>
      <c r="B228" s="43" t="s">
        <v>199</v>
      </c>
      <c r="C228" s="34" t="s">
        <v>653</v>
      </c>
      <c r="D228" s="25">
        <v>14</v>
      </c>
      <c r="E228" s="25">
        <v>8</v>
      </c>
      <c r="F228" s="37" t="s">
        <v>654</v>
      </c>
      <c r="G228" s="25">
        <v>1.67</v>
      </c>
      <c r="H228" s="25">
        <v>0.83</v>
      </c>
      <c r="I228" s="60" t="s">
        <v>653</v>
      </c>
      <c r="J228" s="61">
        <v>4878</v>
      </c>
      <c r="K228" s="62">
        <v>364</v>
      </c>
    </row>
    <row r="229" s="3" customFormat="1" ht="12.8" customHeight="1" spans="1:31">
      <c r="A229" s="34">
        <v>224</v>
      </c>
      <c r="B229" s="82" t="s">
        <v>199</v>
      </c>
      <c r="C229" s="82" t="s">
        <v>655</v>
      </c>
      <c r="D229" s="83">
        <v>14</v>
      </c>
      <c r="E229" s="83">
        <v>4</v>
      </c>
      <c r="F229" s="84" t="s">
        <v>656</v>
      </c>
      <c r="G229" s="83">
        <v>1.97</v>
      </c>
      <c r="H229" s="83">
        <v>1.02</v>
      </c>
      <c r="I229" s="100" t="s">
        <v>655</v>
      </c>
      <c r="J229" s="78">
        <v>5027</v>
      </c>
      <c r="K229" s="79">
        <v>375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="3" customFormat="1" ht="12.8" customHeight="1" spans="1:31">
      <c r="A230" s="34">
        <v>225</v>
      </c>
      <c r="B230" s="82"/>
      <c r="C230" s="82" t="s">
        <v>657</v>
      </c>
      <c r="D230" s="83"/>
      <c r="E230" s="83"/>
      <c r="F230" s="84"/>
      <c r="G230" s="83"/>
      <c r="H230" s="83"/>
      <c r="I230" s="100" t="s">
        <v>655</v>
      </c>
      <c r="J230" s="78">
        <v>671</v>
      </c>
      <c r="K230" s="79">
        <v>50</v>
      </c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ht="12.8" customHeight="1" spans="1:11">
      <c r="A231" s="34">
        <v>226</v>
      </c>
      <c r="B231" s="43" t="s">
        <v>199</v>
      </c>
      <c r="C231" s="34" t="s">
        <v>658</v>
      </c>
      <c r="D231" s="25">
        <v>14</v>
      </c>
      <c r="E231" s="25">
        <v>3</v>
      </c>
      <c r="F231" s="37" t="s">
        <v>659</v>
      </c>
      <c r="G231" s="25">
        <v>0.74</v>
      </c>
      <c r="H231" s="25">
        <v>0.4</v>
      </c>
      <c r="I231" s="60" t="s">
        <v>658</v>
      </c>
      <c r="J231" s="61">
        <v>2206</v>
      </c>
      <c r="K231" s="62">
        <v>165</v>
      </c>
    </row>
    <row r="232" s="3" customFormat="1" ht="12.8" customHeight="1" spans="1:31">
      <c r="A232" s="34">
        <v>227</v>
      </c>
      <c r="B232" s="82" t="s">
        <v>199</v>
      </c>
      <c r="C232" s="82" t="s">
        <v>660</v>
      </c>
      <c r="D232" s="83">
        <v>14</v>
      </c>
      <c r="E232" s="83">
        <v>8</v>
      </c>
      <c r="F232" s="84" t="s">
        <v>661</v>
      </c>
      <c r="G232" s="83">
        <v>1.77</v>
      </c>
      <c r="H232" s="83">
        <v>0.94</v>
      </c>
      <c r="I232" s="85" t="s">
        <v>662</v>
      </c>
      <c r="J232" s="118">
        <v>5947</v>
      </c>
      <c r="K232" s="119">
        <v>444</v>
      </c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="3" customFormat="1" ht="12.8" customHeight="1" spans="1:31">
      <c r="A233" s="34">
        <v>228</v>
      </c>
      <c r="B233" s="82"/>
      <c r="C233" s="82" t="s">
        <v>663</v>
      </c>
      <c r="D233" s="83">
        <v>15</v>
      </c>
      <c r="E233" s="83"/>
      <c r="F233" s="84"/>
      <c r="G233" s="83"/>
      <c r="H233" s="83"/>
      <c r="I233" s="85" t="s">
        <v>662</v>
      </c>
      <c r="J233" s="118">
        <v>287</v>
      </c>
      <c r="K233" s="119">
        <v>21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ht="12.8" customHeight="1" spans="1:11">
      <c r="A234" s="34">
        <v>229</v>
      </c>
      <c r="B234" s="43" t="s">
        <v>199</v>
      </c>
      <c r="C234" s="34" t="s">
        <v>664</v>
      </c>
      <c r="D234" s="25">
        <v>14</v>
      </c>
      <c r="E234" s="25">
        <v>4</v>
      </c>
      <c r="F234" s="37" t="s">
        <v>665</v>
      </c>
      <c r="G234" s="25">
        <v>1.16</v>
      </c>
      <c r="H234" s="25">
        <v>0.52</v>
      </c>
      <c r="I234" s="60" t="s">
        <v>664</v>
      </c>
      <c r="J234" s="61">
        <v>2416</v>
      </c>
      <c r="K234" s="120">
        <v>180</v>
      </c>
    </row>
    <row r="235" ht="12.8" customHeight="1" spans="1:11">
      <c r="A235" s="34">
        <v>230</v>
      </c>
      <c r="B235" s="43" t="s">
        <v>199</v>
      </c>
      <c r="C235" s="34" t="s">
        <v>666</v>
      </c>
      <c r="D235" s="25">
        <v>14</v>
      </c>
      <c r="E235" s="25">
        <v>3</v>
      </c>
      <c r="F235" s="37" t="s">
        <v>667</v>
      </c>
      <c r="G235" s="25">
        <v>1.68</v>
      </c>
      <c r="H235" s="25">
        <v>0.79</v>
      </c>
      <c r="I235" s="60" t="s">
        <v>666</v>
      </c>
      <c r="J235" s="61">
        <v>2110</v>
      </c>
      <c r="K235" s="62">
        <v>157</v>
      </c>
    </row>
    <row r="236" ht="12.8" customHeight="1" spans="1:11">
      <c r="A236" s="34">
        <v>231</v>
      </c>
      <c r="B236" s="43" t="s">
        <v>199</v>
      </c>
      <c r="C236" s="34" t="s">
        <v>668</v>
      </c>
      <c r="D236" s="25">
        <v>14</v>
      </c>
      <c r="E236" s="25">
        <v>4</v>
      </c>
      <c r="F236" s="37" t="s">
        <v>669</v>
      </c>
      <c r="G236" s="25">
        <v>1.67</v>
      </c>
      <c r="H236" s="25">
        <v>0.79</v>
      </c>
      <c r="I236" s="60" t="s">
        <v>668</v>
      </c>
      <c r="J236" s="61">
        <v>2110</v>
      </c>
      <c r="K236" s="62">
        <v>157</v>
      </c>
    </row>
    <row r="237" ht="12.8" customHeight="1" spans="1:11">
      <c r="A237" s="34">
        <v>232</v>
      </c>
      <c r="B237" s="43" t="s">
        <v>199</v>
      </c>
      <c r="C237" s="34" t="s">
        <v>670</v>
      </c>
      <c r="D237" s="25">
        <v>14</v>
      </c>
      <c r="E237" s="25">
        <v>3</v>
      </c>
      <c r="F237" s="37" t="s">
        <v>671</v>
      </c>
      <c r="G237" s="25">
        <v>0.43</v>
      </c>
      <c r="H237" s="25">
        <v>0.3</v>
      </c>
      <c r="I237" s="60" t="s">
        <v>670</v>
      </c>
      <c r="J237" s="61">
        <v>9380</v>
      </c>
      <c r="K237" s="62">
        <v>700</v>
      </c>
    </row>
    <row r="238" ht="12.8" customHeight="1" spans="1:11">
      <c r="A238" s="34">
        <v>233</v>
      </c>
      <c r="B238" s="43" t="s">
        <v>199</v>
      </c>
      <c r="C238" s="34" t="s">
        <v>672</v>
      </c>
      <c r="D238" s="25">
        <v>14</v>
      </c>
      <c r="E238" s="25">
        <v>2</v>
      </c>
      <c r="F238" s="37" t="s">
        <v>673</v>
      </c>
      <c r="G238" s="25">
        <v>1.62</v>
      </c>
      <c r="H238" s="25">
        <v>0.86</v>
      </c>
      <c r="I238" s="101" t="s">
        <v>673</v>
      </c>
      <c r="J238" s="61">
        <v>5050</v>
      </c>
      <c r="K238" s="121">
        <v>377</v>
      </c>
    </row>
    <row r="239" ht="12.8" customHeight="1" spans="1:11">
      <c r="A239" s="34">
        <v>234</v>
      </c>
      <c r="B239" s="43" t="s">
        <v>199</v>
      </c>
      <c r="C239" s="34" t="s">
        <v>674</v>
      </c>
      <c r="D239" s="25">
        <v>14</v>
      </c>
      <c r="E239" s="25">
        <v>3</v>
      </c>
      <c r="F239" s="37" t="s">
        <v>675</v>
      </c>
      <c r="G239" s="25">
        <v>1.52</v>
      </c>
      <c r="H239" s="25">
        <v>0.89</v>
      </c>
      <c r="I239" s="60" t="s">
        <v>674</v>
      </c>
      <c r="J239" s="61">
        <v>15962</v>
      </c>
      <c r="K239" s="62">
        <v>1192</v>
      </c>
    </row>
    <row r="240" ht="12.8" customHeight="1" spans="1:11">
      <c r="A240" s="34">
        <v>235</v>
      </c>
      <c r="B240" s="43" t="s">
        <v>199</v>
      </c>
      <c r="C240" s="34" t="s">
        <v>676</v>
      </c>
      <c r="D240" s="25">
        <v>14</v>
      </c>
      <c r="E240" s="25">
        <v>3</v>
      </c>
      <c r="F240" s="37" t="s">
        <v>677</v>
      </c>
      <c r="G240" s="25">
        <v>1.45</v>
      </c>
      <c r="H240" s="25">
        <v>0.77</v>
      </c>
      <c r="I240" s="60" t="s">
        <v>676</v>
      </c>
      <c r="J240" s="61">
        <v>4828</v>
      </c>
      <c r="K240" s="62">
        <v>360</v>
      </c>
    </row>
    <row r="241" ht="12.8" customHeight="1" spans="1:11">
      <c r="A241" s="34">
        <v>236</v>
      </c>
      <c r="B241" s="43" t="s">
        <v>199</v>
      </c>
      <c r="C241" s="34" t="s">
        <v>678</v>
      </c>
      <c r="D241" s="25">
        <v>14</v>
      </c>
      <c r="E241" s="25">
        <v>4</v>
      </c>
      <c r="F241" s="37" t="s">
        <v>679</v>
      </c>
      <c r="G241" s="25">
        <v>1.79</v>
      </c>
      <c r="H241" s="25">
        <v>0.9</v>
      </c>
      <c r="I241" s="60" t="s">
        <v>678</v>
      </c>
      <c r="J241" s="61">
        <v>7928</v>
      </c>
      <c r="K241" s="62">
        <v>592</v>
      </c>
    </row>
    <row r="242" ht="12.8" customHeight="1" spans="1:11">
      <c r="A242" s="34">
        <v>237</v>
      </c>
      <c r="B242" s="43" t="s">
        <v>199</v>
      </c>
      <c r="C242" s="34" t="s">
        <v>680</v>
      </c>
      <c r="D242" s="25">
        <v>14</v>
      </c>
      <c r="E242" s="25">
        <v>4</v>
      </c>
      <c r="F242" s="37" t="s">
        <v>681</v>
      </c>
      <c r="G242" s="25">
        <v>1.94</v>
      </c>
      <c r="H242" s="25">
        <v>0.84</v>
      </c>
      <c r="I242" s="60" t="s">
        <v>680</v>
      </c>
      <c r="J242" s="61">
        <v>2590</v>
      </c>
      <c r="K242" s="62">
        <v>193</v>
      </c>
    </row>
    <row r="243" ht="12.8" customHeight="1" spans="1:11">
      <c r="A243" s="34">
        <v>238</v>
      </c>
      <c r="B243" s="43" t="s">
        <v>199</v>
      </c>
      <c r="C243" s="34" t="s">
        <v>682</v>
      </c>
      <c r="D243" s="25">
        <v>14</v>
      </c>
      <c r="E243" s="25">
        <v>5</v>
      </c>
      <c r="F243" s="37" t="s">
        <v>683</v>
      </c>
      <c r="G243" s="25">
        <v>1.8</v>
      </c>
      <c r="H243" s="25">
        <v>0.76</v>
      </c>
      <c r="I243" s="60" t="s">
        <v>682</v>
      </c>
      <c r="J243" s="61">
        <v>2302</v>
      </c>
      <c r="K243" s="62">
        <v>172</v>
      </c>
    </row>
    <row r="244" ht="12.8" customHeight="1" spans="1:11">
      <c r="A244" s="34">
        <v>239</v>
      </c>
      <c r="B244" s="43" t="s">
        <v>199</v>
      </c>
      <c r="C244" s="113" t="s">
        <v>684</v>
      </c>
      <c r="D244" s="25">
        <v>14</v>
      </c>
      <c r="E244" s="25">
        <v>4</v>
      </c>
      <c r="F244" s="37" t="s">
        <v>685</v>
      </c>
      <c r="G244" s="25">
        <v>1.73</v>
      </c>
      <c r="H244" s="25">
        <v>0.7</v>
      </c>
      <c r="I244" s="60" t="s">
        <v>686</v>
      </c>
      <c r="J244" s="61">
        <v>1199</v>
      </c>
      <c r="K244" s="62">
        <v>89</v>
      </c>
    </row>
    <row r="245" ht="12.8" customHeight="1" spans="1:11">
      <c r="A245" s="34">
        <v>240</v>
      </c>
      <c r="B245" s="43" t="s">
        <v>199</v>
      </c>
      <c r="C245" s="34" t="s">
        <v>687</v>
      </c>
      <c r="D245" s="25">
        <v>14</v>
      </c>
      <c r="E245" s="25">
        <v>7</v>
      </c>
      <c r="F245" s="37" t="s">
        <v>688</v>
      </c>
      <c r="G245" s="25">
        <v>1.87</v>
      </c>
      <c r="H245" s="25">
        <v>0.8</v>
      </c>
      <c r="I245" s="60" t="s">
        <v>687</v>
      </c>
      <c r="J245" s="61">
        <v>5073</v>
      </c>
      <c r="K245" s="62">
        <v>379</v>
      </c>
    </row>
    <row r="246" ht="12.8" customHeight="1" spans="1:11">
      <c r="A246" s="34">
        <v>241</v>
      </c>
      <c r="B246" s="43" t="s">
        <v>199</v>
      </c>
      <c r="C246" s="34" t="s">
        <v>689</v>
      </c>
      <c r="D246" s="25">
        <v>14</v>
      </c>
      <c r="E246" s="25">
        <v>9</v>
      </c>
      <c r="F246" s="37" t="s">
        <v>690</v>
      </c>
      <c r="G246" s="25">
        <v>2.84</v>
      </c>
      <c r="H246" s="25">
        <v>1.45</v>
      </c>
      <c r="I246" s="60" t="s">
        <v>689</v>
      </c>
      <c r="J246" s="61">
        <v>8397</v>
      </c>
      <c r="K246" s="62">
        <v>627</v>
      </c>
    </row>
    <row r="247" ht="12.8" customHeight="1" spans="1:11">
      <c r="A247" s="34">
        <v>242</v>
      </c>
      <c r="B247" s="43" t="s">
        <v>199</v>
      </c>
      <c r="C247" s="113" t="s">
        <v>691</v>
      </c>
      <c r="D247" s="26">
        <v>14</v>
      </c>
      <c r="E247" s="26">
        <v>6</v>
      </c>
      <c r="F247" s="103" t="s">
        <v>692</v>
      </c>
      <c r="G247" s="25">
        <v>2.26</v>
      </c>
      <c r="H247" s="25">
        <v>0.91</v>
      </c>
      <c r="I247" s="60" t="s">
        <v>693</v>
      </c>
      <c r="J247" s="61">
        <v>5981</v>
      </c>
      <c r="K247" s="62">
        <v>446</v>
      </c>
    </row>
    <row r="248" ht="12.8" customHeight="1" spans="1:11">
      <c r="A248" s="34">
        <v>243</v>
      </c>
      <c r="B248" s="43" t="s">
        <v>199</v>
      </c>
      <c r="C248" s="34" t="s">
        <v>694</v>
      </c>
      <c r="D248" s="25">
        <v>14</v>
      </c>
      <c r="E248" s="25">
        <v>5</v>
      </c>
      <c r="F248" s="37" t="s">
        <v>695</v>
      </c>
      <c r="G248" s="25"/>
      <c r="H248" s="25" t="s">
        <v>130</v>
      </c>
      <c r="I248" s="60" t="s">
        <v>694</v>
      </c>
      <c r="J248" s="61">
        <v>6252</v>
      </c>
      <c r="K248" s="62">
        <v>467</v>
      </c>
    </row>
    <row r="249" ht="12.75" hidden="1" spans="1:11">
      <c r="A249" s="34">
        <v>244</v>
      </c>
      <c r="B249" s="25" t="s">
        <v>199</v>
      </c>
      <c r="C249" s="25" t="s">
        <v>696</v>
      </c>
      <c r="D249" s="25">
        <v>14</v>
      </c>
      <c r="E249" s="25">
        <v>2</v>
      </c>
      <c r="F249" s="80" t="s">
        <v>697</v>
      </c>
      <c r="G249" s="25"/>
      <c r="H249" s="25" t="s">
        <v>130</v>
      </c>
      <c r="I249" s="122" t="s">
        <v>698</v>
      </c>
      <c r="J249" s="123">
        <v>0</v>
      </c>
      <c r="K249" s="124">
        <v>0</v>
      </c>
    </row>
    <row r="250" ht="12.8" customHeight="1" spans="1:11">
      <c r="A250" s="34">
        <v>245</v>
      </c>
      <c r="B250" s="43" t="s">
        <v>199</v>
      </c>
      <c r="C250" s="34" t="s">
        <v>699</v>
      </c>
      <c r="D250" s="25">
        <v>14</v>
      </c>
      <c r="E250" s="25">
        <v>4</v>
      </c>
      <c r="F250" s="37" t="s">
        <v>700</v>
      </c>
      <c r="G250" s="25">
        <v>2.17</v>
      </c>
      <c r="H250" s="25">
        <v>1.08</v>
      </c>
      <c r="I250" s="60" t="s">
        <v>699</v>
      </c>
      <c r="J250" s="61">
        <v>6994</v>
      </c>
      <c r="K250" s="62">
        <v>522</v>
      </c>
    </row>
    <row r="251" ht="12.8" customHeight="1" spans="1:11">
      <c r="A251" s="34">
        <v>246</v>
      </c>
      <c r="B251" s="43" t="s">
        <v>199</v>
      </c>
      <c r="C251" s="35" t="s">
        <v>701</v>
      </c>
      <c r="D251" s="25">
        <v>14</v>
      </c>
      <c r="E251" s="36">
        <v>5</v>
      </c>
      <c r="F251" s="37" t="s">
        <v>702</v>
      </c>
      <c r="G251" s="25">
        <v>0.75</v>
      </c>
      <c r="H251" s="25">
        <v>0.5</v>
      </c>
      <c r="I251" s="60" t="s">
        <v>701</v>
      </c>
      <c r="J251" s="61">
        <v>6971</v>
      </c>
      <c r="K251" s="62">
        <v>520</v>
      </c>
    </row>
    <row r="252" ht="12.8" customHeight="1" spans="1:11">
      <c r="A252" s="34">
        <v>247</v>
      </c>
      <c r="B252" s="43" t="s">
        <v>199</v>
      </c>
      <c r="C252" s="35" t="s">
        <v>703</v>
      </c>
      <c r="D252" s="25">
        <v>14</v>
      </c>
      <c r="E252" s="36">
        <v>4</v>
      </c>
      <c r="F252" s="37" t="s">
        <v>704</v>
      </c>
      <c r="G252" s="25">
        <v>0.75</v>
      </c>
      <c r="H252" s="25">
        <v>0.4</v>
      </c>
      <c r="I252" s="60" t="s">
        <v>703</v>
      </c>
      <c r="J252" s="61">
        <v>5964</v>
      </c>
      <c r="K252" s="62">
        <v>445</v>
      </c>
    </row>
    <row r="253" ht="12.8" customHeight="1" spans="1:11">
      <c r="A253" s="34">
        <v>248</v>
      </c>
      <c r="B253" s="43" t="s">
        <v>199</v>
      </c>
      <c r="C253" s="34" t="s">
        <v>705</v>
      </c>
      <c r="D253" s="25">
        <v>14</v>
      </c>
      <c r="E253" s="25">
        <v>3</v>
      </c>
      <c r="F253" s="81" t="s">
        <v>706</v>
      </c>
      <c r="G253" s="25">
        <v>0.51</v>
      </c>
      <c r="H253" s="25">
        <v>0.51</v>
      </c>
      <c r="I253" s="60" t="s">
        <v>705</v>
      </c>
      <c r="J253" s="61">
        <v>8648</v>
      </c>
      <c r="K253" s="62">
        <v>646</v>
      </c>
    </row>
    <row r="254" ht="12.8" customHeight="1" spans="1:11">
      <c r="A254" s="34">
        <v>249</v>
      </c>
      <c r="B254" s="43" t="s">
        <v>199</v>
      </c>
      <c r="C254" s="34" t="s">
        <v>707</v>
      </c>
      <c r="D254" s="25">
        <v>14</v>
      </c>
      <c r="E254" s="25">
        <v>5</v>
      </c>
      <c r="F254" s="37" t="s">
        <v>708</v>
      </c>
      <c r="G254" s="25">
        <v>2</v>
      </c>
      <c r="H254" s="25">
        <v>1.03</v>
      </c>
      <c r="I254" s="60" t="s">
        <v>709</v>
      </c>
      <c r="J254" s="61">
        <v>6993</v>
      </c>
      <c r="K254" s="62">
        <v>522</v>
      </c>
    </row>
    <row r="255" ht="12.8" customHeight="1" spans="1:11">
      <c r="A255" s="34">
        <v>250</v>
      </c>
      <c r="B255" s="43" t="s">
        <v>199</v>
      </c>
      <c r="C255" s="34" t="s">
        <v>710</v>
      </c>
      <c r="D255" s="25">
        <v>14</v>
      </c>
      <c r="E255" s="25">
        <v>1</v>
      </c>
      <c r="F255" s="39"/>
      <c r="G255" s="25">
        <v>0.39</v>
      </c>
      <c r="H255" s="25">
        <v>0.39</v>
      </c>
      <c r="I255" s="34" t="s">
        <v>710</v>
      </c>
      <c r="J255" s="61">
        <v>3645</v>
      </c>
      <c r="K255" s="62">
        <v>272</v>
      </c>
    </row>
    <row r="256" ht="12.8" customHeight="1" spans="1:11">
      <c r="A256" s="34">
        <v>251</v>
      </c>
      <c r="B256" s="43" t="s">
        <v>199</v>
      </c>
      <c r="C256" s="34" t="s">
        <v>711</v>
      </c>
      <c r="D256" s="25">
        <v>14</v>
      </c>
      <c r="E256" s="25">
        <v>8</v>
      </c>
      <c r="F256" s="37" t="s">
        <v>712</v>
      </c>
      <c r="G256" s="25">
        <v>1.31</v>
      </c>
      <c r="H256" s="25">
        <v>1.07</v>
      </c>
      <c r="I256" s="60" t="s">
        <v>711</v>
      </c>
      <c r="J256" s="61">
        <v>17014</v>
      </c>
      <c r="K256" s="62">
        <v>1271</v>
      </c>
    </row>
    <row r="257" ht="12.8" customHeight="1" spans="1:11">
      <c r="A257" s="34">
        <v>252</v>
      </c>
      <c r="B257" s="43" t="s">
        <v>199</v>
      </c>
      <c r="C257" s="34" t="s">
        <v>713</v>
      </c>
      <c r="D257" s="25">
        <v>14</v>
      </c>
      <c r="E257" s="25">
        <v>6</v>
      </c>
      <c r="F257" s="37" t="s">
        <v>714</v>
      </c>
      <c r="G257" s="25">
        <v>1.34</v>
      </c>
      <c r="H257" s="25">
        <v>0.58</v>
      </c>
      <c r="I257" s="60" t="s">
        <v>715</v>
      </c>
      <c r="J257" s="61">
        <v>1343</v>
      </c>
      <c r="K257" s="62">
        <v>100</v>
      </c>
    </row>
    <row r="258" ht="12.8" customHeight="1" spans="1:11">
      <c r="A258" s="34">
        <v>253</v>
      </c>
      <c r="B258" s="43" t="s">
        <v>199</v>
      </c>
      <c r="C258" s="34" t="s">
        <v>716</v>
      </c>
      <c r="D258" s="25">
        <v>14</v>
      </c>
      <c r="E258" s="25">
        <v>3</v>
      </c>
      <c r="F258" s="37" t="s">
        <v>717</v>
      </c>
      <c r="G258" s="25">
        <v>1.35</v>
      </c>
      <c r="H258" s="25">
        <v>0.62</v>
      </c>
      <c r="I258" s="60" t="s">
        <v>716</v>
      </c>
      <c r="J258" s="61">
        <v>2787</v>
      </c>
      <c r="K258" s="62">
        <v>208</v>
      </c>
    </row>
    <row r="259" ht="21" hidden="1" spans="1:11">
      <c r="A259" s="34">
        <v>254</v>
      </c>
      <c r="B259" s="25" t="s">
        <v>199</v>
      </c>
      <c r="C259" s="25" t="s">
        <v>718</v>
      </c>
      <c r="D259" s="25">
        <v>15</v>
      </c>
      <c r="E259" s="25">
        <v>7</v>
      </c>
      <c r="F259" s="80" t="s">
        <v>719</v>
      </c>
      <c r="G259" s="25">
        <v>2.07</v>
      </c>
      <c r="H259" s="25">
        <v>0.65</v>
      </c>
      <c r="I259" s="115" t="s">
        <v>718</v>
      </c>
      <c r="J259" s="116">
        <v>0</v>
      </c>
      <c r="K259" s="117">
        <v>0</v>
      </c>
    </row>
    <row r="260" ht="21" hidden="1" spans="1:11">
      <c r="A260" s="34">
        <v>255</v>
      </c>
      <c r="B260" s="25" t="s">
        <v>199</v>
      </c>
      <c r="C260" s="25" t="s">
        <v>720</v>
      </c>
      <c r="D260" s="25">
        <v>15</v>
      </c>
      <c r="E260" s="25">
        <v>9</v>
      </c>
      <c r="F260" s="80" t="s">
        <v>721</v>
      </c>
      <c r="G260" s="25">
        <v>2.35</v>
      </c>
      <c r="H260" s="25">
        <v>0.95</v>
      </c>
      <c r="I260" s="115" t="s">
        <v>720</v>
      </c>
      <c r="J260" s="116">
        <v>0</v>
      </c>
      <c r="K260" s="117">
        <v>0</v>
      </c>
    </row>
    <row r="261" ht="12.8" customHeight="1" spans="1:11">
      <c r="A261" s="34">
        <v>256</v>
      </c>
      <c r="B261" s="43" t="s">
        <v>199</v>
      </c>
      <c r="C261" s="34" t="s">
        <v>722</v>
      </c>
      <c r="D261" s="25">
        <v>15</v>
      </c>
      <c r="E261" s="25">
        <v>7</v>
      </c>
      <c r="F261" s="37" t="s">
        <v>723</v>
      </c>
      <c r="G261" s="25">
        <v>2.35</v>
      </c>
      <c r="H261" s="25">
        <v>1.25</v>
      </c>
      <c r="I261" s="86" t="s">
        <v>724</v>
      </c>
      <c r="J261" s="65">
        <v>4413</v>
      </c>
      <c r="K261" s="136">
        <v>329</v>
      </c>
    </row>
    <row r="262" ht="12.75" hidden="1" spans="1:11">
      <c r="A262" s="34">
        <v>257</v>
      </c>
      <c r="B262" s="25" t="s">
        <v>199</v>
      </c>
      <c r="C262" s="25" t="s">
        <v>725</v>
      </c>
      <c r="D262" s="25">
        <v>15</v>
      </c>
      <c r="E262" s="25">
        <v>5</v>
      </c>
      <c r="F262" s="80" t="s">
        <v>726</v>
      </c>
      <c r="G262" s="25">
        <v>2.71</v>
      </c>
      <c r="H262" s="25">
        <v>0.48</v>
      </c>
      <c r="I262" s="122" t="s">
        <v>725</v>
      </c>
      <c r="J262" s="123">
        <v>0</v>
      </c>
      <c r="K262" s="124">
        <v>0</v>
      </c>
    </row>
    <row r="263" ht="12.8" customHeight="1" spans="1:11">
      <c r="A263" s="34">
        <v>258</v>
      </c>
      <c r="B263" s="43" t="s">
        <v>199</v>
      </c>
      <c r="C263" s="34" t="s">
        <v>727</v>
      </c>
      <c r="D263" s="25">
        <v>15</v>
      </c>
      <c r="E263" s="25">
        <v>7</v>
      </c>
      <c r="F263" s="37" t="s">
        <v>728</v>
      </c>
      <c r="G263" s="25">
        <v>2.17</v>
      </c>
      <c r="H263" s="25">
        <v>0.69</v>
      </c>
      <c r="I263" s="101" t="s">
        <v>727</v>
      </c>
      <c r="J263" s="137">
        <v>1535</v>
      </c>
      <c r="K263" s="121">
        <v>114</v>
      </c>
    </row>
    <row r="264" hidden="1" spans="1:11">
      <c r="A264" s="34">
        <v>259</v>
      </c>
      <c r="B264" s="25" t="s">
        <v>199</v>
      </c>
      <c r="C264" s="25" t="s">
        <v>547</v>
      </c>
      <c r="D264" s="25">
        <v>15</v>
      </c>
      <c r="E264" s="25">
        <v>4</v>
      </c>
      <c r="F264" s="80" t="s">
        <v>729</v>
      </c>
      <c r="G264" s="25">
        <v>2.65</v>
      </c>
      <c r="H264" s="25">
        <v>0.46</v>
      </c>
      <c r="I264" s="122" t="s">
        <v>547</v>
      </c>
      <c r="J264" s="123">
        <v>0</v>
      </c>
      <c r="K264" s="124">
        <v>0</v>
      </c>
    </row>
    <row r="265" ht="12.8" customHeight="1" spans="1:11">
      <c r="A265" s="34">
        <v>260</v>
      </c>
      <c r="B265" s="43" t="s">
        <v>199</v>
      </c>
      <c r="C265" s="34" t="s">
        <v>730</v>
      </c>
      <c r="D265" s="25">
        <v>15</v>
      </c>
      <c r="E265" s="25">
        <v>2</v>
      </c>
      <c r="F265" s="37" t="s">
        <v>731</v>
      </c>
      <c r="G265" s="25">
        <v>1.43</v>
      </c>
      <c r="H265" s="25">
        <v>0.48</v>
      </c>
      <c r="I265" s="101" t="s">
        <v>732</v>
      </c>
      <c r="J265" s="137">
        <v>1822</v>
      </c>
      <c r="K265" s="121">
        <v>136</v>
      </c>
    </row>
    <row r="266" ht="12.8" customHeight="1" spans="1:11">
      <c r="A266" s="34">
        <v>261</v>
      </c>
      <c r="B266" s="43" t="s">
        <v>199</v>
      </c>
      <c r="C266" s="34" t="s">
        <v>733</v>
      </c>
      <c r="D266" s="25">
        <v>15</v>
      </c>
      <c r="E266" s="25">
        <v>6</v>
      </c>
      <c r="F266" s="37" t="s">
        <v>734</v>
      </c>
      <c r="G266" s="25">
        <v>2</v>
      </c>
      <c r="H266" s="25">
        <v>0.44</v>
      </c>
      <c r="I266" s="101" t="s">
        <v>733</v>
      </c>
      <c r="J266" s="137">
        <v>1151</v>
      </c>
      <c r="K266" s="121">
        <v>86</v>
      </c>
    </row>
    <row r="267" ht="12.8" customHeight="1" spans="1:11">
      <c r="A267" s="34">
        <v>262</v>
      </c>
      <c r="B267" s="43" t="s">
        <v>199</v>
      </c>
      <c r="C267" s="34" t="s">
        <v>735</v>
      </c>
      <c r="D267" s="25">
        <v>15</v>
      </c>
      <c r="E267" s="25">
        <v>2</v>
      </c>
      <c r="F267" s="37" t="s">
        <v>736</v>
      </c>
      <c r="G267" s="25">
        <v>1.42</v>
      </c>
      <c r="H267" s="25">
        <v>0.3</v>
      </c>
      <c r="I267" s="101" t="s">
        <v>735</v>
      </c>
      <c r="J267" s="137">
        <v>191</v>
      </c>
      <c r="K267" s="121">
        <v>14</v>
      </c>
    </row>
    <row r="268" ht="12.8" customHeight="1" spans="1:11">
      <c r="A268" s="34">
        <v>263</v>
      </c>
      <c r="B268" s="43" t="s">
        <v>199</v>
      </c>
      <c r="C268" s="34" t="s">
        <v>737</v>
      </c>
      <c r="D268" s="25">
        <v>15</v>
      </c>
      <c r="E268" s="25">
        <v>4</v>
      </c>
      <c r="F268" s="37" t="s">
        <v>738</v>
      </c>
      <c r="G268" s="25">
        <v>2.74</v>
      </c>
      <c r="H268" s="25">
        <v>0.68</v>
      </c>
      <c r="I268" s="101" t="s">
        <v>739</v>
      </c>
      <c r="J268" s="138">
        <v>863</v>
      </c>
      <c r="K268" s="121">
        <v>64</v>
      </c>
    </row>
    <row r="269" ht="12.8" customHeight="1" spans="1:11">
      <c r="A269" s="34">
        <v>264</v>
      </c>
      <c r="B269" s="43" t="s">
        <v>199</v>
      </c>
      <c r="C269" s="34" t="s">
        <v>740</v>
      </c>
      <c r="D269" s="25">
        <v>15</v>
      </c>
      <c r="E269" s="25">
        <v>8</v>
      </c>
      <c r="F269" s="37" t="s">
        <v>741</v>
      </c>
      <c r="G269" s="25">
        <v>2.85</v>
      </c>
      <c r="H269" s="25">
        <v>0.87</v>
      </c>
      <c r="I269" s="101" t="s">
        <v>740</v>
      </c>
      <c r="J269" s="137">
        <v>335</v>
      </c>
      <c r="K269" s="121">
        <v>25</v>
      </c>
    </row>
    <row r="270" ht="12.8" customHeight="1" spans="1:11">
      <c r="A270" s="34">
        <v>265</v>
      </c>
      <c r="B270" s="43" t="s">
        <v>199</v>
      </c>
      <c r="C270" s="34" t="s">
        <v>742</v>
      </c>
      <c r="D270" s="25">
        <v>15</v>
      </c>
      <c r="E270" s="25">
        <v>4</v>
      </c>
      <c r="F270" s="37" t="s">
        <v>743</v>
      </c>
      <c r="G270" s="25">
        <v>1.48</v>
      </c>
      <c r="H270" s="25">
        <v>0.65</v>
      </c>
      <c r="I270" s="101" t="s">
        <v>742</v>
      </c>
      <c r="J270" s="137">
        <v>2398</v>
      </c>
      <c r="K270" s="121">
        <v>179</v>
      </c>
    </row>
    <row r="271" ht="12.8" customHeight="1" spans="1:11">
      <c r="A271" s="34">
        <v>266</v>
      </c>
      <c r="B271" s="43" t="s">
        <v>199</v>
      </c>
      <c r="C271" s="34" t="s">
        <v>744</v>
      </c>
      <c r="D271" s="25">
        <v>15</v>
      </c>
      <c r="E271" s="25">
        <v>5</v>
      </c>
      <c r="F271" s="37" t="s">
        <v>745</v>
      </c>
      <c r="G271" s="25">
        <v>2.2</v>
      </c>
      <c r="H271" s="25">
        <v>0.49</v>
      </c>
      <c r="I271" s="101" t="s">
        <v>744</v>
      </c>
      <c r="J271" s="137">
        <v>527</v>
      </c>
      <c r="K271" s="121">
        <v>39</v>
      </c>
    </row>
    <row r="272" ht="12.8" customHeight="1" spans="1:11">
      <c r="A272" s="34">
        <v>267</v>
      </c>
      <c r="B272" s="43" t="s">
        <v>199</v>
      </c>
      <c r="C272" s="34" t="s">
        <v>746</v>
      </c>
      <c r="D272" s="25">
        <v>15</v>
      </c>
      <c r="E272" s="25">
        <v>5</v>
      </c>
      <c r="F272" s="37" t="s">
        <v>747</v>
      </c>
      <c r="G272" s="25">
        <v>2.2</v>
      </c>
      <c r="H272" s="25">
        <v>0.87</v>
      </c>
      <c r="I272" s="101" t="s">
        <v>746</v>
      </c>
      <c r="J272" s="137">
        <v>5767</v>
      </c>
      <c r="K272" s="121">
        <v>431</v>
      </c>
    </row>
    <row r="273" ht="12.8" customHeight="1" spans="1:11">
      <c r="A273" s="34">
        <v>268</v>
      </c>
      <c r="B273" s="43" t="s">
        <v>199</v>
      </c>
      <c r="C273" s="125" t="s">
        <v>748</v>
      </c>
      <c r="D273" s="25">
        <v>15</v>
      </c>
      <c r="E273" s="25">
        <v>7</v>
      </c>
      <c r="F273" s="37" t="s">
        <v>749</v>
      </c>
      <c r="G273" s="25">
        <v>1.51</v>
      </c>
      <c r="H273" s="25">
        <v>0.79</v>
      </c>
      <c r="I273" s="125" t="s">
        <v>748</v>
      </c>
      <c r="J273" s="65">
        <v>3309</v>
      </c>
      <c r="K273" s="120">
        <v>247</v>
      </c>
    </row>
    <row r="274" ht="12.8" customHeight="1" spans="1:11">
      <c r="A274" s="34">
        <v>269</v>
      </c>
      <c r="B274" s="43" t="s">
        <v>199</v>
      </c>
      <c r="C274" s="35" t="s">
        <v>750</v>
      </c>
      <c r="D274" s="25">
        <v>15</v>
      </c>
      <c r="E274" s="36">
        <v>4</v>
      </c>
      <c r="F274" s="37" t="s">
        <v>751</v>
      </c>
      <c r="G274" s="25">
        <v>2.45</v>
      </c>
      <c r="H274" s="25">
        <v>0.86</v>
      </c>
      <c r="I274" s="60" t="s">
        <v>750</v>
      </c>
      <c r="J274" s="61">
        <v>2206</v>
      </c>
      <c r="K274" s="62">
        <v>164</v>
      </c>
    </row>
    <row r="275" s="2" customFormat="1" ht="12.8" customHeight="1" spans="1:11">
      <c r="A275" s="34">
        <v>270</v>
      </c>
      <c r="B275" s="34" t="s">
        <v>199</v>
      </c>
      <c r="C275" s="126" t="s">
        <v>752</v>
      </c>
      <c r="D275" s="26">
        <v>15</v>
      </c>
      <c r="E275" s="41">
        <v>3</v>
      </c>
      <c r="F275" s="42" t="s">
        <v>753</v>
      </c>
      <c r="G275" s="26">
        <v>2.13</v>
      </c>
      <c r="H275" s="26">
        <v>0.5</v>
      </c>
      <c r="I275" s="60" t="s">
        <v>752</v>
      </c>
      <c r="J275" s="61">
        <v>959</v>
      </c>
      <c r="K275" s="62">
        <v>71</v>
      </c>
    </row>
    <row r="276" ht="12.8" customHeight="1" spans="1:11">
      <c r="A276" s="34">
        <v>271</v>
      </c>
      <c r="B276" s="43" t="s">
        <v>199</v>
      </c>
      <c r="C276" s="34" t="s">
        <v>754</v>
      </c>
      <c r="D276" s="25">
        <v>15</v>
      </c>
      <c r="E276" s="25">
        <v>4</v>
      </c>
      <c r="F276" s="37" t="s">
        <v>755</v>
      </c>
      <c r="G276" s="25">
        <v>2.48</v>
      </c>
      <c r="H276" s="25">
        <v>0.5</v>
      </c>
      <c r="I276" s="60" t="s">
        <v>754</v>
      </c>
      <c r="J276" s="61">
        <v>1103</v>
      </c>
      <c r="K276" s="62">
        <v>82</v>
      </c>
    </row>
    <row r="277" ht="12.8" customHeight="1" spans="1:11">
      <c r="A277" s="34">
        <v>272</v>
      </c>
      <c r="B277" s="43" t="s">
        <v>199</v>
      </c>
      <c r="C277" s="34" t="s">
        <v>756</v>
      </c>
      <c r="D277" s="25">
        <v>15</v>
      </c>
      <c r="E277" s="25">
        <v>2</v>
      </c>
      <c r="F277" s="37" t="s">
        <v>757</v>
      </c>
      <c r="G277" s="25">
        <v>0.49</v>
      </c>
      <c r="H277" s="25">
        <v>0.49</v>
      </c>
      <c r="I277" s="60" t="s">
        <v>758</v>
      </c>
      <c r="J277" s="61">
        <v>1295</v>
      </c>
      <c r="K277" s="62">
        <v>96</v>
      </c>
    </row>
    <row r="278" ht="12.8" customHeight="1" spans="1:11">
      <c r="A278" s="34">
        <v>273</v>
      </c>
      <c r="B278" s="43" t="s">
        <v>199</v>
      </c>
      <c r="C278" s="34" t="s">
        <v>759</v>
      </c>
      <c r="D278" s="25">
        <v>15</v>
      </c>
      <c r="E278" s="25">
        <v>3</v>
      </c>
      <c r="F278" s="37" t="s">
        <v>760</v>
      </c>
      <c r="G278" s="25">
        <v>2.39</v>
      </c>
      <c r="H278" s="25">
        <v>0.57</v>
      </c>
      <c r="I278" s="60" t="s">
        <v>761</v>
      </c>
      <c r="J278" s="61">
        <v>1055</v>
      </c>
      <c r="K278" s="62">
        <v>78</v>
      </c>
    </row>
    <row r="279" ht="12.8" customHeight="1" spans="1:11">
      <c r="A279" s="34">
        <v>274</v>
      </c>
      <c r="B279" s="43" t="s">
        <v>199</v>
      </c>
      <c r="C279" s="34" t="s">
        <v>762</v>
      </c>
      <c r="D279" s="25">
        <v>15</v>
      </c>
      <c r="E279" s="25">
        <v>6</v>
      </c>
      <c r="F279" s="37" t="s">
        <v>763</v>
      </c>
      <c r="G279" s="25">
        <v>2.52</v>
      </c>
      <c r="H279" s="25">
        <v>0.76</v>
      </c>
      <c r="I279" s="60" t="s">
        <v>762</v>
      </c>
      <c r="J279" s="61">
        <v>3645</v>
      </c>
      <c r="K279" s="62">
        <v>272</v>
      </c>
    </row>
    <row r="280" hidden="1" spans="1:11">
      <c r="A280" s="34">
        <v>275</v>
      </c>
      <c r="B280" s="25" t="s">
        <v>199</v>
      </c>
      <c r="C280" s="25" t="s">
        <v>764</v>
      </c>
      <c r="D280" s="25">
        <v>15</v>
      </c>
      <c r="E280" s="25">
        <v>3</v>
      </c>
      <c r="F280" s="80" t="s">
        <v>765</v>
      </c>
      <c r="G280" s="25">
        <v>0.7</v>
      </c>
      <c r="H280" s="25">
        <v>0.22</v>
      </c>
      <c r="I280" s="139" t="s">
        <v>766</v>
      </c>
      <c r="J280" s="116">
        <v>0</v>
      </c>
      <c r="K280" s="117">
        <v>0</v>
      </c>
    </row>
    <row r="281" ht="12.8" customHeight="1" spans="1:11">
      <c r="A281" s="34">
        <v>276</v>
      </c>
      <c r="B281" s="43" t="s">
        <v>199</v>
      </c>
      <c r="C281" s="34" t="s">
        <v>767</v>
      </c>
      <c r="D281" s="25">
        <v>15</v>
      </c>
      <c r="E281" s="25">
        <v>5</v>
      </c>
      <c r="F281" s="37" t="s">
        <v>768</v>
      </c>
      <c r="G281" s="25">
        <v>2.32</v>
      </c>
      <c r="H281" s="25">
        <v>0.55</v>
      </c>
      <c r="I281" s="60" t="s">
        <v>767</v>
      </c>
      <c r="J281" s="61">
        <v>719</v>
      </c>
      <c r="K281" s="62">
        <v>53</v>
      </c>
    </row>
    <row r="282" hidden="1" spans="1:11">
      <c r="A282" s="34">
        <v>277</v>
      </c>
      <c r="B282" s="25" t="s">
        <v>199</v>
      </c>
      <c r="C282" s="25" t="s">
        <v>769</v>
      </c>
      <c r="D282" s="25">
        <v>15</v>
      </c>
      <c r="E282" s="25">
        <v>4</v>
      </c>
      <c r="F282" s="80" t="s">
        <v>770</v>
      </c>
      <c r="G282" s="25">
        <v>2.47</v>
      </c>
      <c r="H282" s="25">
        <v>0.5</v>
      </c>
      <c r="I282" s="63" t="s">
        <v>769</v>
      </c>
      <c r="J282" s="106">
        <v>0</v>
      </c>
      <c r="K282" s="107">
        <v>0</v>
      </c>
    </row>
    <row r="283" ht="12.8" customHeight="1" spans="1:11">
      <c r="A283" s="34">
        <v>278</v>
      </c>
      <c r="B283" s="43" t="s">
        <v>199</v>
      </c>
      <c r="C283" s="34" t="s">
        <v>771</v>
      </c>
      <c r="D283" s="25">
        <v>15</v>
      </c>
      <c r="E283" s="25">
        <v>6</v>
      </c>
      <c r="F283" s="37" t="s">
        <v>772</v>
      </c>
      <c r="G283" s="25">
        <v>2.37</v>
      </c>
      <c r="H283" s="25">
        <v>0.5</v>
      </c>
      <c r="I283" s="60" t="s">
        <v>771</v>
      </c>
      <c r="J283" s="61">
        <v>480</v>
      </c>
      <c r="K283" s="62">
        <v>36</v>
      </c>
    </row>
    <row r="284" s="3" customFormat="1" ht="12.8" customHeight="1" spans="1:31">
      <c r="A284" s="34">
        <v>279</v>
      </c>
      <c r="B284" s="34" t="s">
        <v>199</v>
      </c>
      <c r="C284" s="34" t="s">
        <v>773</v>
      </c>
      <c r="D284" s="26">
        <v>15</v>
      </c>
      <c r="E284" s="26">
        <v>10</v>
      </c>
      <c r="F284" s="104" t="s">
        <v>774</v>
      </c>
      <c r="G284" s="26">
        <v>2.65</v>
      </c>
      <c r="H284" s="26">
        <v>0.85</v>
      </c>
      <c r="I284" s="77" t="s">
        <v>773</v>
      </c>
      <c r="J284" s="140">
        <v>3315</v>
      </c>
      <c r="K284" s="141">
        <v>247</v>
      </c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="3" customFormat="1" ht="12.8" customHeight="1" spans="1:31">
      <c r="A285" s="34">
        <v>280</v>
      </c>
      <c r="B285" s="34"/>
      <c r="C285" s="86" t="s">
        <v>775</v>
      </c>
      <c r="D285" s="26"/>
      <c r="E285" s="26"/>
      <c r="F285" s="104"/>
      <c r="G285" s="26"/>
      <c r="H285" s="26"/>
      <c r="I285" s="77" t="s">
        <v>773</v>
      </c>
      <c r="J285" s="78">
        <v>1391</v>
      </c>
      <c r="K285" s="79">
        <v>104</v>
      </c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ht="12.8" customHeight="1" spans="1:11">
      <c r="A286" s="34">
        <v>281</v>
      </c>
      <c r="B286" s="43" t="s">
        <v>199</v>
      </c>
      <c r="C286" s="34" t="s">
        <v>776</v>
      </c>
      <c r="D286" s="25">
        <v>16</v>
      </c>
      <c r="E286" s="25">
        <v>7</v>
      </c>
      <c r="F286" s="37" t="s">
        <v>777</v>
      </c>
      <c r="G286" s="25">
        <v>2.08</v>
      </c>
      <c r="H286" s="25">
        <v>0.84</v>
      </c>
      <c r="I286" s="60" t="s">
        <v>776</v>
      </c>
      <c r="J286" s="61">
        <v>4019</v>
      </c>
      <c r="K286" s="62">
        <v>300</v>
      </c>
    </row>
    <row r="287" ht="12.8" customHeight="1" spans="1:11">
      <c r="A287" s="34">
        <v>282</v>
      </c>
      <c r="B287" s="43" t="s">
        <v>199</v>
      </c>
      <c r="C287" s="34" t="s">
        <v>428</v>
      </c>
      <c r="D287" s="25">
        <v>16</v>
      </c>
      <c r="E287" s="25">
        <v>4</v>
      </c>
      <c r="F287" s="37" t="s">
        <v>778</v>
      </c>
      <c r="G287" s="25">
        <v>1.9</v>
      </c>
      <c r="H287" s="25">
        <v>0.6</v>
      </c>
      <c r="I287" s="60" t="s">
        <v>428</v>
      </c>
      <c r="J287" s="61">
        <v>2599</v>
      </c>
      <c r="K287" s="62">
        <v>194</v>
      </c>
    </row>
    <row r="288" ht="12.8" customHeight="1" spans="1:11">
      <c r="A288" s="34">
        <v>283</v>
      </c>
      <c r="B288" s="43" t="s">
        <v>199</v>
      </c>
      <c r="C288" s="34" t="s">
        <v>779</v>
      </c>
      <c r="D288" s="25">
        <v>16</v>
      </c>
      <c r="E288" s="25">
        <v>5</v>
      </c>
      <c r="F288" s="37" t="s">
        <v>780</v>
      </c>
      <c r="G288" s="25">
        <v>1.38</v>
      </c>
      <c r="H288" s="25">
        <v>0.57</v>
      </c>
      <c r="I288" s="60" t="s">
        <v>779</v>
      </c>
      <c r="J288" s="61">
        <v>1822</v>
      </c>
      <c r="K288" s="62">
        <v>136</v>
      </c>
    </row>
    <row r="289" ht="12.8" customHeight="1" spans="1:11">
      <c r="A289" s="34">
        <v>284</v>
      </c>
      <c r="B289" s="43" t="s">
        <v>199</v>
      </c>
      <c r="C289" s="34" t="s">
        <v>781</v>
      </c>
      <c r="D289" s="25">
        <v>16</v>
      </c>
      <c r="E289" s="25">
        <v>7</v>
      </c>
      <c r="F289" s="37" t="s">
        <v>782</v>
      </c>
      <c r="G289" s="25">
        <v>1.88</v>
      </c>
      <c r="H289" s="25">
        <v>0.6</v>
      </c>
      <c r="I289" s="34" t="s">
        <v>781</v>
      </c>
      <c r="J289" s="61">
        <v>480</v>
      </c>
      <c r="K289" s="62">
        <v>36</v>
      </c>
    </row>
    <row r="290" ht="12.8" customHeight="1" spans="1:11">
      <c r="A290" s="34">
        <v>285</v>
      </c>
      <c r="B290" s="43" t="s">
        <v>199</v>
      </c>
      <c r="C290" s="34" t="s">
        <v>783</v>
      </c>
      <c r="D290" s="25">
        <v>16</v>
      </c>
      <c r="E290" s="25">
        <v>3</v>
      </c>
      <c r="F290" s="37" t="s">
        <v>784</v>
      </c>
      <c r="G290" s="25">
        <v>2.23</v>
      </c>
      <c r="H290" s="25">
        <v>0.7</v>
      </c>
      <c r="I290" s="60" t="s">
        <v>783</v>
      </c>
      <c r="J290" s="61">
        <v>1103</v>
      </c>
      <c r="K290" s="62">
        <v>82</v>
      </c>
    </row>
    <row r="291" ht="12.8" customHeight="1" spans="1:11">
      <c r="A291" s="34">
        <v>286</v>
      </c>
      <c r="B291" s="43" t="s">
        <v>199</v>
      </c>
      <c r="C291" s="34" t="s">
        <v>785</v>
      </c>
      <c r="D291" s="25">
        <v>16</v>
      </c>
      <c r="E291" s="25">
        <v>6</v>
      </c>
      <c r="F291" s="37" t="s">
        <v>786</v>
      </c>
      <c r="G291" s="25">
        <v>1.8</v>
      </c>
      <c r="H291" s="25">
        <v>0.57</v>
      </c>
      <c r="I291" s="60" t="s">
        <v>785</v>
      </c>
      <c r="J291" s="61">
        <v>1966</v>
      </c>
      <c r="K291" s="62">
        <v>147</v>
      </c>
    </row>
    <row r="292" ht="12.8" customHeight="1" spans="1:11">
      <c r="A292" s="34">
        <v>287</v>
      </c>
      <c r="B292" s="43" t="s">
        <v>199</v>
      </c>
      <c r="C292" s="34" t="s">
        <v>787</v>
      </c>
      <c r="D292" s="25">
        <v>16</v>
      </c>
      <c r="E292" s="25">
        <v>4</v>
      </c>
      <c r="F292" s="37" t="s">
        <v>788</v>
      </c>
      <c r="G292" s="25">
        <v>2.39</v>
      </c>
      <c r="H292" s="25">
        <v>0.54</v>
      </c>
      <c r="I292" s="60" t="s">
        <v>787</v>
      </c>
      <c r="J292" s="61">
        <v>671</v>
      </c>
      <c r="K292" s="62">
        <v>50</v>
      </c>
    </row>
    <row r="293" ht="12.8" customHeight="1" spans="1:11">
      <c r="A293" s="34">
        <v>288</v>
      </c>
      <c r="B293" s="43" t="s">
        <v>199</v>
      </c>
      <c r="C293" s="34" t="s">
        <v>789</v>
      </c>
      <c r="D293" s="25">
        <v>16</v>
      </c>
      <c r="E293" s="25">
        <v>3</v>
      </c>
      <c r="F293" s="37" t="s">
        <v>790</v>
      </c>
      <c r="G293" s="127">
        <v>2.55</v>
      </c>
      <c r="H293" s="127">
        <v>0.62</v>
      </c>
      <c r="I293" s="60" t="s">
        <v>789</v>
      </c>
      <c r="J293" s="61">
        <v>1151</v>
      </c>
      <c r="K293" s="62">
        <v>86</v>
      </c>
    </row>
    <row r="294" ht="12.8" customHeight="1" spans="1:11">
      <c r="A294" s="34">
        <v>289</v>
      </c>
      <c r="B294" s="43" t="s">
        <v>199</v>
      </c>
      <c r="C294" s="34" t="s">
        <v>791</v>
      </c>
      <c r="D294" s="25">
        <v>16</v>
      </c>
      <c r="E294" s="25">
        <v>4</v>
      </c>
      <c r="F294" s="37" t="s">
        <v>792</v>
      </c>
      <c r="G294" s="128"/>
      <c r="H294" s="128"/>
      <c r="I294" s="86" t="s">
        <v>791</v>
      </c>
      <c r="J294" s="61">
        <v>863</v>
      </c>
      <c r="K294" s="62">
        <v>64</v>
      </c>
    </row>
    <row r="295" ht="12.8" customHeight="1" spans="1:11">
      <c r="A295" s="34">
        <v>290</v>
      </c>
      <c r="B295" s="43" t="s">
        <v>199</v>
      </c>
      <c r="C295" s="34" t="s">
        <v>793</v>
      </c>
      <c r="D295" s="25">
        <v>16</v>
      </c>
      <c r="E295" s="25">
        <v>6</v>
      </c>
      <c r="F295" s="37" t="s">
        <v>794</v>
      </c>
      <c r="G295" s="25">
        <v>0.94</v>
      </c>
      <c r="H295" s="25">
        <v>0.65</v>
      </c>
      <c r="I295" s="60" t="s">
        <v>793</v>
      </c>
      <c r="J295" s="61">
        <v>3582</v>
      </c>
      <c r="K295" s="62">
        <v>267</v>
      </c>
    </row>
    <row r="296" ht="12.8" customHeight="1" spans="1:11">
      <c r="A296" s="34">
        <v>291</v>
      </c>
      <c r="B296" s="43" t="s">
        <v>199</v>
      </c>
      <c r="C296" s="34" t="s">
        <v>795</v>
      </c>
      <c r="D296" s="25">
        <v>16</v>
      </c>
      <c r="E296" s="25">
        <v>4</v>
      </c>
      <c r="F296" s="37" t="s">
        <v>796</v>
      </c>
      <c r="G296" s="25">
        <v>2.68</v>
      </c>
      <c r="H296" s="25">
        <v>0.6</v>
      </c>
      <c r="I296" s="60" t="s">
        <v>795</v>
      </c>
      <c r="J296" s="61">
        <v>2158</v>
      </c>
      <c r="K296" s="62">
        <v>161</v>
      </c>
    </row>
    <row r="297" ht="12.8" customHeight="1" spans="1:11">
      <c r="A297" s="34">
        <v>292</v>
      </c>
      <c r="B297" s="43" t="s">
        <v>199</v>
      </c>
      <c r="C297" s="34" t="s">
        <v>797</v>
      </c>
      <c r="D297" s="25">
        <v>16</v>
      </c>
      <c r="E297" s="25">
        <v>4</v>
      </c>
      <c r="F297" s="37" t="s">
        <v>798</v>
      </c>
      <c r="G297" s="25">
        <v>2.69</v>
      </c>
      <c r="H297" s="25">
        <v>0.59</v>
      </c>
      <c r="I297" s="60" t="s">
        <v>797</v>
      </c>
      <c r="J297" s="61">
        <v>911</v>
      </c>
      <c r="K297" s="62">
        <v>68</v>
      </c>
    </row>
    <row r="298" ht="12.8" customHeight="1" spans="1:11">
      <c r="A298" s="34">
        <v>293</v>
      </c>
      <c r="B298" s="43" t="s">
        <v>199</v>
      </c>
      <c r="C298" s="34" t="s">
        <v>799</v>
      </c>
      <c r="D298" s="25">
        <v>16</v>
      </c>
      <c r="E298" s="25">
        <v>5</v>
      </c>
      <c r="F298" s="37" t="s">
        <v>800</v>
      </c>
      <c r="G298" s="25">
        <v>2.08</v>
      </c>
      <c r="H298" s="25">
        <v>0.5</v>
      </c>
      <c r="I298" s="60" t="s">
        <v>799</v>
      </c>
      <c r="J298" s="61">
        <v>431</v>
      </c>
      <c r="K298" s="62">
        <v>32</v>
      </c>
    </row>
    <row r="299" ht="12.8" customHeight="1" spans="1:11">
      <c r="A299" s="34">
        <v>294</v>
      </c>
      <c r="B299" s="43" t="s">
        <v>199</v>
      </c>
      <c r="C299" s="35" t="s">
        <v>801</v>
      </c>
      <c r="D299" s="25">
        <v>16</v>
      </c>
      <c r="E299" s="36">
        <v>4</v>
      </c>
      <c r="F299" s="37" t="s">
        <v>802</v>
      </c>
      <c r="G299" s="25">
        <v>2.51</v>
      </c>
      <c r="H299" s="25">
        <v>0.59</v>
      </c>
      <c r="I299" s="60" t="s">
        <v>801</v>
      </c>
      <c r="J299" s="61">
        <v>1415</v>
      </c>
      <c r="K299" s="62">
        <v>105</v>
      </c>
    </row>
    <row r="300" ht="12.8" customHeight="1" spans="1:11">
      <c r="A300" s="34">
        <v>295</v>
      </c>
      <c r="B300" s="43" t="s">
        <v>199</v>
      </c>
      <c r="C300" s="35" t="s">
        <v>803</v>
      </c>
      <c r="D300" s="25">
        <v>16</v>
      </c>
      <c r="E300" s="36">
        <v>5</v>
      </c>
      <c r="F300" s="37" t="s">
        <v>804</v>
      </c>
      <c r="G300" s="25">
        <v>1.38</v>
      </c>
      <c r="H300" s="25">
        <v>0.29</v>
      </c>
      <c r="I300" s="60" t="s">
        <v>803</v>
      </c>
      <c r="J300" s="61">
        <v>1247</v>
      </c>
      <c r="K300" s="62">
        <v>93</v>
      </c>
    </row>
    <row r="301" ht="12.8" customHeight="1" spans="1:11">
      <c r="A301" s="34">
        <v>296</v>
      </c>
      <c r="B301" s="43" t="s">
        <v>199</v>
      </c>
      <c r="C301" s="34" t="s">
        <v>805</v>
      </c>
      <c r="D301" s="25">
        <v>16</v>
      </c>
      <c r="E301" s="25">
        <v>4</v>
      </c>
      <c r="F301" s="37" t="s">
        <v>806</v>
      </c>
      <c r="G301" s="25">
        <v>2.81</v>
      </c>
      <c r="H301" s="25">
        <v>0.85</v>
      </c>
      <c r="I301" s="60" t="s">
        <v>805</v>
      </c>
      <c r="J301" s="61">
        <v>239</v>
      </c>
      <c r="K301" s="62">
        <v>18</v>
      </c>
    </row>
    <row r="302" ht="12.8" customHeight="1" spans="1:11">
      <c r="A302" s="34">
        <v>297</v>
      </c>
      <c r="B302" s="43" t="s">
        <v>199</v>
      </c>
      <c r="C302" s="34" t="s">
        <v>807</v>
      </c>
      <c r="D302" s="25">
        <v>16</v>
      </c>
      <c r="E302" s="25">
        <v>3</v>
      </c>
      <c r="F302" s="37" t="s">
        <v>808</v>
      </c>
      <c r="G302" s="25">
        <v>2.59</v>
      </c>
      <c r="H302" s="25">
        <v>0.64</v>
      </c>
      <c r="I302" s="60" t="s">
        <v>807</v>
      </c>
      <c r="J302" s="61">
        <v>239</v>
      </c>
      <c r="K302" s="62">
        <v>18</v>
      </c>
    </row>
    <row r="303" ht="12.8" customHeight="1" spans="1:11">
      <c r="A303" s="34">
        <v>298</v>
      </c>
      <c r="B303" s="43" t="s">
        <v>199</v>
      </c>
      <c r="C303" s="34" t="s">
        <v>809</v>
      </c>
      <c r="D303" s="25">
        <v>16</v>
      </c>
      <c r="E303" s="25">
        <v>3</v>
      </c>
      <c r="F303" s="37" t="s">
        <v>810</v>
      </c>
      <c r="G303" s="25">
        <v>0.6</v>
      </c>
      <c r="H303" s="25">
        <v>0.4</v>
      </c>
      <c r="I303" s="60" t="s">
        <v>809</v>
      </c>
      <c r="J303" s="61">
        <v>4509</v>
      </c>
      <c r="K303" s="62">
        <v>337</v>
      </c>
    </row>
    <row r="304" ht="12.8" customHeight="1" spans="1:11">
      <c r="A304" s="34">
        <v>299</v>
      </c>
      <c r="B304" s="43" t="s">
        <v>199</v>
      </c>
      <c r="C304" s="34" t="s">
        <v>811</v>
      </c>
      <c r="D304" s="25">
        <v>16</v>
      </c>
      <c r="E304" s="25">
        <v>5</v>
      </c>
      <c r="F304" s="37" t="s">
        <v>812</v>
      </c>
      <c r="G304" s="25">
        <v>1.83</v>
      </c>
      <c r="H304" s="25">
        <v>0.4</v>
      </c>
      <c r="I304" s="60" t="s">
        <v>811</v>
      </c>
      <c r="J304" s="61">
        <v>1747</v>
      </c>
      <c r="K304" s="62">
        <v>130</v>
      </c>
    </row>
    <row r="305" ht="12.8" customHeight="1" spans="1:11">
      <c r="A305" s="34">
        <v>300</v>
      </c>
      <c r="B305" s="43" t="s">
        <v>199</v>
      </c>
      <c r="C305" s="125" t="s">
        <v>813</v>
      </c>
      <c r="D305" s="25">
        <v>16</v>
      </c>
      <c r="E305" s="25">
        <v>6</v>
      </c>
      <c r="F305" s="37" t="s">
        <v>814</v>
      </c>
      <c r="G305" s="25">
        <v>1.88</v>
      </c>
      <c r="H305" s="25">
        <v>0.59</v>
      </c>
      <c r="I305" s="142" t="s">
        <v>813</v>
      </c>
      <c r="J305" s="114">
        <v>1391</v>
      </c>
      <c r="K305" s="102">
        <v>104</v>
      </c>
    </row>
    <row r="306" ht="12.8" customHeight="1" spans="1:11">
      <c r="A306" s="34">
        <v>301</v>
      </c>
      <c r="B306" s="43" t="s">
        <v>199</v>
      </c>
      <c r="C306" s="34" t="s">
        <v>663</v>
      </c>
      <c r="D306" s="25">
        <v>16</v>
      </c>
      <c r="E306" s="25">
        <v>4</v>
      </c>
      <c r="F306" s="37" t="s">
        <v>815</v>
      </c>
      <c r="G306" s="25">
        <v>3.15</v>
      </c>
      <c r="H306" s="25">
        <v>0.63</v>
      </c>
      <c r="I306" s="60" t="s">
        <v>663</v>
      </c>
      <c r="J306" s="61">
        <v>2508</v>
      </c>
      <c r="K306" s="62">
        <v>187</v>
      </c>
    </row>
    <row r="307" ht="12.8" customHeight="1" spans="1:11">
      <c r="A307" s="34">
        <v>302</v>
      </c>
      <c r="B307" s="43" t="s">
        <v>199</v>
      </c>
      <c r="C307" s="34" t="s">
        <v>816</v>
      </c>
      <c r="D307" s="25">
        <v>16</v>
      </c>
      <c r="E307" s="25">
        <v>5</v>
      </c>
      <c r="F307" s="37" t="s">
        <v>817</v>
      </c>
      <c r="G307" s="25">
        <v>2.93</v>
      </c>
      <c r="H307" s="25">
        <v>0.74</v>
      </c>
      <c r="I307" s="60" t="s">
        <v>816</v>
      </c>
      <c r="J307" s="61">
        <v>1630</v>
      </c>
      <c r="K307" s="62">
        <v>121</v>
      </c>
    </row>
    <row r="308" ht="12.8" customHeight="1" spans="1:11">
      <c r="A308" s="34">
        <v>303</v>
      </c>
      <c r="B308" s="43" t="s">
        <v>199</v>
      </c>
      <c r="C308" s="34" t="s">
        <v>818</v>
      </c>
      <c r="D308" s="25">
        <v>16</v>
      </c>
      <c r="E308" s="25">
        <v>4</v>
      </c>
      <c r="F308" s="37" t="s">
        <v>819</v>
      </c>
      <c r="G308" s="25">
        <v>2.07</v>
      </c>
      <c r="H308" s="25">
        <v>0.83</v>
      </c>
      <c r="I308" s="60" t="s">
        <v>818</v>
      </c>
      <c r="J308" s="61">
        <v>4378</v>
      </c>
      <c r="K308" s="62">
        <v>327</v>
      </c>
    </row>
    <row r="309" ht="12.8" customHeight="1" spans="1:11">
      <c r="A309" s="34">
        <v>304</v>
      </c>
      <c r="B309" s="43" t="s">
        <v>199</v>
      </c>
      <c r="C309" s="34" t="s">
        <v>820</v>
      </c>
      <c r="D309" s="25">
        <v>16</v>
      </c>
      <c r="E309" s="25">
        <v>6</v>
      </c>
      <c r="F309" s="37" t="s">
        <v>821</v>
      </c>
      <c r="G309" s="25">
        <v>2.4</v>
      </c>
      <c r="H309" s="25">
        <v>0.48</v>
      </c>
      <c r="I309" s="60" t="s">
        <v>820</v>
      </c>
      <c r="J309" s="61">
        <v>863</v>
      </c>
      <c r="K309" s="62">
        <v>64</v>
      </c>
    </row>
    <row r="310" ht="12.8" customHeight="1" spans="1:11">
      <c r="A310" s="34">
        <v>305</v>
      </c>
      <c r="B310" s="43" t="s">
        <v>199</v>
      </c>
      <c r="C310" s="34" t="s">
        <v>822</v>
      </c>
      <c r="D310" s="25">
        <v>16</v>
      </c>
      <c r="E310" s="25">
        <v>6</v>
      </c>
      <c r="F310" s="37" t="s">
        <v>823</v>
      </c>
      <c r="G310" s="25">
        <v>3.69</v>
      </c>
      <c r="H310" s="25">
        <v>1.09</v>
      </c>
      <c r="I310" s="60" t="s">
        <v>822</v>
      </c>
      <c r="J310" s="61">
        <v>3405</v>
      </c>
      <c r="K310" s="62">
        <v>254</v>
      </c>
    </row>
    <row r="311" ht="12.8" customHeight="1" spans="1:11">
      <c r="A311" s="34">
        <v>306</v>
      </c>
      <c r="B311" s="43" t="s">
        <v>199</v>
      </c>
      <c r="C311" s="34" t="s">
        <v>824</v>
      </c>
      <c r="D311" s="25">
        <v>16</v>
      </c>
      <c r="E311" s="25">
        <v>4</v>
      </c>
      <c r="F311" s="37" t="s">
        <v>825</v>
      </c>
      <c r="G311" s="25">
        <v>3.63</v>
      </c>
      <c r="H311" s="25">
        <v>0.72</v>
      </c>
      <c r="I311" s="60" t="s">
        <v>824</v>
      </c>
      <c r="J311" s="61">
        <v>575</v>
      </c>
      <c r="K311" s="62">
        <v>43</v>
      </c>
    </row>
    <row r="312" ht="12.75" hidden="1" spans="1:11">
      <c r="A312" s="34">
        <v>307</v>
      </c>
      <c r="B312" s="25" t="s">
        <v>199</v>
      </c>
      <c r="C312" s="25" t="s">
        <v>826</v>
      </c>
      <c r="D312" s="25">
        <v>16</v>
      </c>
      <c r="E312" s="25">
        <v>3</v>
      </c>
      <c r="F312" s="80" t="s">
        <v>827</v>
      </c>
      <c r="G312" s="25"/>
      <c r="H312" s="25"/>
      <c r="I312" s="115" t="s">
        <v>826</v>
      </c>
      <c r="J312" s="116">
        <v>0</v>
      </c>
      <c r="K312" s="117">
        <v>0</v>
      </c>
    </row>
    <row r="313" ht="12.8" customHeight="1" spans="1:11">
      <c r="A313" s="34">
        <v>308</v>
      </c>
      <c r="B313" s="43" t="s">
        <v>199</v>
      </c>
      <c r="C313" s="34" t="s">
        <v>828</v>
      </c>
      <c r="D313" s="25">
        <v>16</v>
      </c>
      <c r="E313" s="25">
        <v>5</v>
      </c>
      <c r="F313" s="37" t="s">
        <v>829</v>
      </c>
      <c r="G313" s="25">
        <v>1.95</v>
      </c>
      <c r="H313" s="25">
        <v>0.79</v>
      </c>
      <c r="I313" s="60" t="s">
        <v>828</v>
      </c>
      <c r="J313" s="61">
        <v>3309</v>
      </c>
      <c r="K313" s="62">
        <v>247</v>
      </c>
    </row>
    <row r="314" ht="12.8" customHeight="1" spans="1:11">
      <c r="A314" s="34">
        <v>309</v>
      </c>
      <c r="B314" s="43" t="s">
        <v>199</v>
      </c>
      <c r="C314" s="34" t="s">
        <v>830</v>
      </c>
      <c r="D314" s="25">
        <v>16</v>
      </c>
      <c r="E314" s="25">
        <v>5</v>
      </c>
      <c r="F314" s="37" t="s">
        <v>831</v>
      </c>
      <c r="G314" s="25">
        <v>1.85</v>
      </c>
      <c r="H314" s="25">
        <v>0.59</v>
      </c>
      <c r="I314" s="60" t="s">
        <v>830</v>
      </c>
      <c r="J314" s="61">
        <v>911</v>
      </c>
      <c r="K314" s="62">
        <v>68</v>
      </c>
    </row>
    <row r="315" s="4" customFormat="1" ht="12.8" customHeight="1" spans="1:31">
      <c r="A315" s="129" t="s">
        <v>832</v>
      </c>
      <c r="B315" s="130"/>
      <c r="C315" s="131"/>
      <c r="D315" s="132"/>
      <c r="E315" s="132"/>
      <c r="F315" s="133"/>
      <c r="G315" s="132"/>
      <c r="H315" s="132"/>
      <c r="I315" s="54"/>
      <c r="J315" s="143">
        <f>SUBTOTAL(9,J316:J473)</f>
        <v>398902</v>
      </c>
      <c r="K315" s="144">
        <f>SUBTOTAL(9,K316:K473)</f>
        <v>29755</v>
      </c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ht="12.75" hidden="1" spans="1:11">
      <c r="A316" s="25">
        <v>1</v>
      </c>
      <c r="B316" s="25" t="s">
        <v>833</v>
      </c>
      <c r="C316" s="25" t="s">
        <v>834</v>
      </c>
      <c r="D316" s="25">
        <v>1</v>
      </c>
      <c r="E316" s="25">
        <v>4</v>
      </c>
      <c r="F316" s="80" t="s">
        <v>835</v>
      </c>
      <c r="G316" s="25"/>
      <c r="H316" s="25" t="s">
        <v>130</v>
      </c>
      <c r="I316" s="145" t="s">
        <v>834</v>
      </c>
      <c r="J316" s="116">
        <v>0</v>
      </c>
      <c r="K316" s="117">
        <v>0</v>
      </c>
    </row>
    <row r="317" ht="12.8" customHeight="1" spans="1:11">
      <c r="A317" s="134">
        <v>2</v>
      </c>
      <c r="B317" s="43" t="s">
        <v>833</v>
      </c>
      <c r="C317" s="34" t="s">
        <v>836</v>
      </c>
      <c r="D317" s="25">
        <v>1</v>
      </c>
      <c r="E317" s="25">
        <v>4</v>
      </c>
      <c r="F317" s="37" t="s">
        <v>837</v>
      </c>
      <c r="G317" s="25">
        <v>1.05</v>
      </c>
      <c r="H317" s="25">
        <v>0.36</v>
      </c>
      <c r="I317" s="94" t="s">
        <v>836</v>
      </c>
      <c r="J317" s="61">
        <v>1859</v>
      </c>
      <c r="K317" s="62">
        <v>139</v>
      </c>
    </row>
    <row r="318" ht="12.8" customHeight="1" spans="1:11">
      <c r="A318" s="25">
        <v>3</v>
      </c>
      <c r="B318" s="34" t="s">
        <v>833</v>
      </c>
      <c r="C318" s="34" t="s">
        <v>789</v>
      </c>
      <c r="D318" s="26">
        <v>1</v>
      </c>
      <c r="E318" s="26">
        <v>4</v>
      </c>
      <c r="F318" s="42" t="s">
        <v>838</v>
      </c>
      <c r="G318" s="26">
        <v>0.97</v>
      </c>
      <c r="H318" s="26">
        <v>0.75</v>
      </c>
      <c r="I318" s="94" t="s">
        <v>789</v>
      </c>
      <c r="J318" s="61">
        <v>3874</v>
      </c>
      <c r="K318" s="62">
        <v>289</v>
      </c>
    </row>
    <row r="319" s="3" customFormat="1" ht="12.8" customHeight="1" spans="1:31">
      <c r="A319" s="134">
        <v>4</v>
      </c>
      <c r="B319" s="34" t="s">
        <v>833</v>
      </c>
      <c r="C319" s="34" t="s">
        <v>839</v>
      </c>
      <c r="D319" s="26">
        <v>1</v>
      </c>
      <c r="E319" s="26">
        <v>7</v>
      </c>
      <c r="F319" s="104" t="s">
        <v>840</v>
      </c>
      <c r="G319" s="26">
        <v>0.77</v>
      </c>
      <c r="H319" s="26">
        <v>0.19</v>
      </c>
      <c r="I319" s="146" t="s">
        <v>841</v>
      </c>
      <c r="J319" s="78">
        <v>981</v>
      </c>
      <c r="K319" s="79">
        <v>73</v>
      </c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="3" customFormat="1" ht="12.8" customHeight="1" spans="1:31">
      <c r="A320" s="25">
        <v>5</v>
      </c>
      <c r="B320" s="34"/>
      <c r="C320" s="86" t="s">
        <v>842</v>
      </c>
      <c r="D320" s="26"/>
      <c r="E320" s="26"/>
      <c r="F320" s="135"/>
      <c r="G320" s="26"/>
      <c r="H320" s="26">
        <v>0.99</v>
      </c>
      <c r="I320" s="146" t="s">
        <v>841</v>
      </c>
      <c r="J320" s="78">
        <v>5100</v>
      </c>
      <c r="K320" s="79">
        <v>380</v>
      </c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ht="12.8" customHeight="1" spans="1:11">
      <c r="A321" s="134">
        <v>6</v>
      </c>
      <c r="B321" s="34" t="s">
        <v>833</v>
      </c>
      <c r="C321" s="34" t="s">
        <v>843</v>
      </c>
      <c r="D321" s="26">
        <v>1</v>
      </c>
      <c r="E321" s="26">
        <v>2</v>
      </c>
      <c r="F321" s="42" t="s">
        <v>844</v>
      </c>
      <c r="G321" s="26">
        <v>1.94</v>
      </c>
      <c r="H321" s="26">
        <v>0.85</v>
      </c>
      <c r="I321" s="94" t="s">
        <v>843</v>
      </c>
      <c r="J321" s="61">
        <v>4391</v>
      </c>
      <c r="K321" s="62">
        <v>328</v>
      </c>
    </row>
    <row r="322" ht="12.8" customHeight="1" spans="1:11">
      <c r="A322" s="25">
        <v>7</v>
      </c>
      <c r="B322" s="43" t="s">
        <v>833</v>
      </c>
      <c r="C322" s="34" t="s">
        <v>845</v>
      </c>
      <c r="D322" s="25">
        <v>1</v>
      </c>
      <c r="E322" s="25">
        <v>8</v>
      </c>
      <c r="F322" s="37" t="s">
        <v>846</v>
      </c>
      <c r="G322" s="25">
        <v>2.79</v>
      </c>
      <c r="H322" s="25">
        <v>1.21</v>
      </c>
      <c r="I322" s="94" t="s">
        <v>845</v>
      </c>
      <c r="J322" s="61">
        <v>6250</v>
      </c>
      <c r="K322" s="62">
        <v>467</v>
      </c>
    </row>
    <row r="323" ht="12.8" customHeight="1" spans="1:11">
      <c r="A323" s="134">
        <v>8</v>
      </c>
      <c r="B323" s="43" t="s">
        <v>833</v>
      </c>
      <c r="C323" s="34" t="s">
        <v>847</v>
      </c>
      <c r="D323" s="25">
        <v>1</v>
      </c>
      <c r="E323" s="25">
        <v>7</v>
      </c>
      <c r="F323" s="37" t="s">
        <v>848</v>
      </c>
      <c r="G323" s="25">
        <v>2.5</v>
      </c>
      <c r="H323" s="25">
        <v>0.31</v>
      </c>
      <c r="I323" s="94" t="s">
        <v>847</v>
      </c>
      <c r="J323" s="61">
        <v>1601</v>
      </c>
      <c r="K323" s="62">
        <v>120</v>
      </c>
    </row>
    <row r="324" ht="12.8" customHeight="1" spans="1:11">
      <c r="A324" s="25">
        <v>9</v>
      </c>
      <c r="B324" s="43" t="s">
        <v>833</v>
      </c>
      <c r="C324" s="34" t="s">
        <v>427</v>
      </c>
      <c r="D324" s="25">
        <v>1</v>
      </c>
      <c r="E324" s="25">
        <v>8</v>
      </c>
      <c r="F324" s="37" t="s">
        <v>849</v>
      </c>
      <c r="G324" s="25">
        <v>2.77</v>
      </c>
      <c r="H324" s="25">
        <v>0.91</v>
      </c>
      <c r="I324" s="94" t="s">
        <v>427</v>
      </c>
      <c r="J324" s="61">
        <v>4701</v>
      </c>
      <c r="K324" s="62">
        <v>351</v>
      </c>
    </row>
    <row r="325" ht="12.8" customHeight="1" spans="1:11">
      <c r="A325" s="25">
        <v>10</v>
      </c>
      <c r="B325" s="43" t="s">
        <v>833</v>
      </c>
      <c r="C325" s="34" t="s">
        <v>850</v>
      </c>
      <c r="D325" s="25">
        <v>1</v>
      </c>
      <c r="E325" s="25">
        <v>11</v>
      </c>
      <c r="F325" s="37" t="s">
        <v>851</v>
      </c>
      <c r="G325" s="25">
        <v>2.67</v>
      </c>
      <c r="H325" s="25">
        <v>0.87</v>
      </c>
      <c r="I325" s="94" t="s">
        <v>850</v>
      </c>
      <c r="J325" s="61">
        <v>4494</v>
      </c>
      <c r="K325" s="62">
        <v>335</v>
      </c>
    </row>
    <row r="326" ht="12.8" customHeight="1" spans="1:11">
      <c r="A326" s="134">
        <v>11</v>
      </c>
      <c r="B326" s="43" t="s">
        <v>833</v>
      </c>
      <c r="C326" s="34" t="s">
        <v>852</v>
      </c>
      <c r="D326" s="25">
        <v>1</v>
      </c>
      <c r="E326" s="25">
        <v>5</v>
      </c>
      <c r="F326" s="37" t="s">
        <v>853</v>
      </c>
      <c r="G326" s="25">
        <v>1.39</v>
      </c>
      <c r="H326" s="25">
        <v>0.17</v>
      </c>
      <c r="I326" s="94" t="s">
        <v>854</v>
      </c>
      <c r="J326" s="61">
        <v>878</v>
      </c>
      <c r="K326" s="62">
        <v>65</v>
      </c>
    </row>
    <row r="327" ht="12.8" customHeight="1" spans="1:11">
      <c r="A327" s="25">
        <v>12</v>
      </c>
      <c r="B327" s="43" t="s">
        <v>833</v>
      </c>
      <c r="C327" s="34" t="s">
        <v>855</v>
      </c>
      <c r="D327" s="25">
        <v>1</v>
      </c>
      <c r="E327" s="25">
        <v>5</v>
      </c>
      <c r="F327" s="81" t="s">
        <v>856</v>
      </c>
      <c r="G327" s="25">
        <v>1.41</v>
      </c>
      <c r="H327" s="25">
        <v>0.58</v>
      </c>
      <c r="I327" s="94" t="s">
        <v>855</v>
      </c>
      <c r="J327" s="61">
        <v>2996</v>
      </c>
      <c r="K327" s="62">
        <v>224</v>
      </c>
    </row>
    <row r="328" ht="12.8" customHeight="1" spans="1:11">
      <c r="A328" s="134">
        <v>13</v>
      </c>
      <c r="B328" s="43" t="s">
        <v>833</v>
      </c>
      <c r="C328" s="34" t="s">
        <v>857</v>
      </c>
      <c r="D328" s="25">
        <v>1</v>
      </c>
      <c r="E328" s="25">
        <v>4</v>
      </c>
      <c r="F328" s="37" t="s">
        <v>858</v>
      </c>
      <c r="G328" s="25">
        <v>1.67</v>
      </c>
      <c r="H328" s="25">
        <v>0.54</v>
      </c>
      <c r="I328" s="94" t="s">
        <v>857</v>
      </c>
      <c r="J328" s="61">
        <v>2789</v>
      </c>
      <c r="K328" s="62">
        <v>208</v>
      </c>
    </row>
    <row r="329" ht="12.8" customHeight="1" spans="1:11">
      <c r="A329" s="25">
        <v>14</v>
      </c>
      <c r="B329" s="43" t="s">
        <v>833</v>
      </c>
      <c r="C329" s="34" t="s">
        <v>859</v>
      </c>
      <c r="D329" s="25">
        <v>1</v>
      </c>
      <c r="E329" s="25">
        <v>4</v>
      </c>
      <c r="F329" s="37" t="s">
        <v>860</v>
      </c>
      <c r="G329" s="25">
        <v>1.58</v>
      </c>
      <c r="H329" s="25">
        <v>0.44</v>
      </c>
      <c r="I329" s="94" t="s">
        <v>859</v>
      </c>
      <c r="J329" s="61">
        <v>2273</v>
      </c>
      <c r="K329" s="62">
        <v>170</v>
      </c>
    </row>
    <row r="330" ht="12.8" customHeight="1" spans="1:11">
      <c r="A330" s="134">
        <v>15</v>
      </c>
      <c r="B330" s="43" t="s">
        <v>833</v>
      </c>
      <c r="C330" s="34" t="s">
        <v>861</v>
      </c>
      <c r="D330" s="25">
        <v>1</v>
      </c>
      <c r="E330" s="25">
        <v>8</v>
      </c>
      <c r="F330" s="37" t="s">
        <v>862</v>
      </c>
      <c r="G330" s="25">
        <v>1.26</v>
      </c>
      <c r="H330" s="25">
        <v>0.16</v>
      </c>
      <c r="I330" s="94" t="s">
        <v>861</v>
      </c>
      <c r="J330" s="61">
        <v>826</v>
      </c>
      <c r="K330" s="62">
        <v>62</v>
      </c>
    </row>
    <row r="331" ht="12.8" customHeight="1" spans="1:11">
      <c r="A331" s="25">
        <v>16</v>
      </c>
      <c r="B331" s="43" t="s">
        <v>833</v>
      </c>
      <c r="C331" s="34" t="s">
        <v>863</v>
      </c>
      <c r="D331" s="25">
        <v>1</v>
      </c>
      <c r="E331" s="25">
        <v>6</v>
      </c>
      <c r="F331" s="37" t="s">
        <v>864</v>
      </c>
      <c r="G331" s="25">
        <v>1.14</v>
      </c>
      <c r="H331" s="25">
        <v>0.11</v>
      </c>
      <c r="I331" s="94" t="s">
        <v>863</v>
      </c>
      <c r="J331" s="61">
        <v>568</v>
      </c>
      <c r="K331" s="62">
        <v>42</v>
      </c>
    </row>
    <row r="332" ht="12.8" customHeight="1" spans="1:11">
      <c r="A332" s="134">
        <v>17</v>
      </c>
      <c r="B332" s="43" t="s">
        <v>833</v>
      </c>
      <c r="C332" s="34" t="s">
        <v>865</v>
      </c>
      <c r="D332" s="25">
        <v>1</v>
      </c>
      <c r="E332" s="25">
        <v>9</v>
      </c>
      <c r="F332" s="37" t="s">
        <v>866</v>
      </c>
      <c r="G332" s="25">
        <v>2.46</v>
      </c>
      <c r="H332" s="25">
        <v>0.8</v>
      </c>
      <c r="I332" s="94" t="s">
        <v>867</v>
      </c>
      <c r="J332" s="61">
        <v>4132</v>
      </c>
      <c r="K332" s="62">
        <v>309</v>
      </c>
    </row>
    <row r="333" ht="12.8" customHeight="1" spans="1:11">
      <c r="A333" s="25">
        <v>18</v>
      </c>
      <c r="B333" s="43" t="s">
        <v>833</v>
      </c>
      <c r="C333" s="34" t="s">
        <v>490</v>
      </c>
      <c r="D333" s="25">
        <v>1</v>
      </c>
      <c r="E333" s="25">
        <v>8</v>
      </c>
      <c r="F333" s="37" t="s">
        <v>868</v>
      </c>
      <c r="G333" s="25">
        <v>0.8</v>
      </c>
      <c r="H333" s="25">
        <v>0.1</v>
      </c>
      <c r="I333" s="94" t="s">
        <v>490</v>
      </c>
      <c r="J333" s="61">
        <v>258</v>
      </c>
      <c r="K333" s="62">
        <v>19</v>
      </c>
    </row>
    <row r="334" ht="12.8" customHeight="1" spans="1:11">
      <c r="A334" s="25">
        <v>19</v>
      </c>
      <c r="B334" s="43" t="s">
        <v>833</v>
      </c>
      <c r="C334" s="34" t="s">
        <v>869</v>
      </c>
      <c r="D334" s="25">
        <v>1</v>
      </c>
      <c r="E334" s="25">
        <v>4</v>
      </c>
      <c r="F334" s="37" t="s">
        <v>870</v>
      </c>
      <c r="G334" s="25">
        <v>0.98</v>
      </c>
      <c r="H334" s="25">
        <v>0.01</v>
      </c>
      <c r="I334" s="94" t="s">
        <v>869</v>
      </c>
      <c r="J334" s="61">
        <v>52</v>
      </c>
      <c r="K334" s="62">
        <v>4</v>
      </c>
    </row>
    <row r="335" ht="12.8" customHeight="1" spans="1:11">
      <c r="A335" s="134">
        <v>20</v>
      </c>
      <c r="B335" s="43" t="s">
        <v>833</v>
      </c>
      <c r="C335" s="34" t="s">
        <v>871</v>
      </c>
      <c r="D335" s="25">
        <v>1</v>
      </c>
      <c r="E335" s="25">
        <v>3</v>
      </c>
      <c r="F335" s="37" t="s">
        <v>872</v>
      </c>
      <c r="G335" s="25">
        <v>0.52</v>
      </c>
      <c r="H335" s="25">
        <v>0.2</v>
      </c>
      <c r="I335" s="94" t="s">
        <v>873</v>
      </c>
      <c r="J335" s="61">
        <v>1033</v>
      </c>
      <c r="K335" s="62">
        <v>77</v>
      </c>
    </row>
    <row r="336" ht="12.8" customHeight="1" spans="1:11">
      <c r="A336" s="25">
        <v>21</v>
      </c>
      <c r="B336" s="43" t="s">
        <v>833</v>
      </c>
      <c r="C336" s="34" t="s">
        <v>874</v>
      </c>
      <c r="D336" s="25">
        <v>1</v>
      </c>
      <c r="E336" s="25">
        <v>10</v>
      </c>
      <c r="F336" s="37" t="s">
        <v>875</v>
      </c>
      <c r="G336" s="25">
        <v>1.65</v>
      </c>
      <c r="H336" s="25">
        <v>0.57</v>
      </c>
      <c r="I336" s="94" t="s">
        <v>876</v>
      </c>
      <c r="J336" s="61">
        <v>2944</v>
      </c>
      <c r="K336" s="62">
        <v>220</v>
      </c>
    </row>
    <row r="337" ht="12.8" customHeight="1" spans="1:11">
      <c r="A337" s="134">
        <v>22</v>
      </c>
      <c r="B337" s="43" t="s">
        <v>833</v>
      </c>
      <c r="C337" s="34" t="s">
        <v>877</v>
      </c>
      <c r="D337" s="25">
        <v>1</v>
      </c>
      <c r="E337" s="25">
        <v>5</v>
      </c>
      <c r="F337" s="37" t="s">
        <v>878</v>
      </c>
      <c r="G337" s="25">
        <v>1.3</v>
      </c>
      <c r="H337" s="25">
        <v>0.61</v>
      </c>
      <c r="I337" s="94" t="s">
        <v>879</v>
      </c>
      <c r="J337" s="61">
        <v>3151</v>
      </c>
      <c r="K337" s="62">
        <v>235</v>
      </c>
    </row>
    <row r="338" ht="32" customHeight="1" spans="1:11">
      <c r="A338" s="25">
        <v>23</v>
      </c>
      <c r="B338" s="43" t="s">
        <v>833</v>
      </c>
      <c r="C338" s="41" t="s">
        <v>880</v>
      </c>
      <c r="D338" s="26">
        <v>1</v>
      </c>
      <c r="E338" s="41">
        <v>9</v>
      </c>
      <c r="F338" s="103" t="s">
        <v>881</v>
      </c>
      <c r="G338" s="25">
        <v>2.82</v>
      </c>
      <c r="H338" s="25">
        <v>1.2</v>
      </c>
      <c r="I338" s="149" t="s">
        <v>880</v>
      </c>
      <c r="J338" s="61">
        <v>6199</v>
      </c>
      <c r="K338" s="62">
        <v>463</v>
      </c>
    </row>
    <row r="339" ht="12.8" customHeight="1" spans="1:11">
      <c r="A339" s="134">
        <v>24</v>
      </c>
      <c r="B339" s="43" t="s">
        <v>833</v>
      </c>
      <c r="C339" s="34" t="s">
        <v>882</v>
      </c>
      <c r="D339" s="25">
        <v>1</v>
      </c>
      <c r="E339" s="25">
        <v>10</v>
      </c>
      <c r="F339" s="37" t="s">
        <v>883</v>
      </c>
      <c r="G339" s="25">
        <v>1.96</v>
      </c>
      <c r="H339" s="25">
        <v>0.18</v>
      </c>
      <c r="I339" s="94" t="s">
        <v>882</v>
      </c>
      <c r="J339" s="61">
        <v>413</v>
      </c>
      <c r="K339" s="62">
        <v>31</v>
      </c>
    </row>
    <row r="340" ht="12.8" customHeight="1" spans="1:11">
      <c r="A340" s="25">
        <v>25</v>
      </c>
      <c r="B340" s="43" t="s">
        <v>833</v>
      </c>
      <c r="C340" s="34" t="s">
        <v>884</v>
      </c>
      <c r="D340" s="25">
        <v>1</v>
      </c>
      <c r="E340" s="25">
        <v>3</v>
      </c>
      <c r="F340" s="37" t="s">
        <v>885</v>
      </c>
      <c r="G340" s="25">
        <v>1.09</v>
      </c>
      <c r="H340" s="25">
        <v>0.35</v>
      </c>
      <c r="I340" s="150" t="s">
        <v>886</v>
      </c>
      <c r="J340" s="61">
        <v>1808</v>
      </c>
      <c r="K340" s="62">
        <v>135</v>
      </c>
    </row>
    <row r="341" ht="12.8" customHeight="1" spans="1:11">
      <c r="A341" s="134">
        <v>26</v>
      </c>
      <c r="B341" s="43" t="s">
        <v>833</v>
      </c>
      <c r="C341" s="34" t="s">
        <v>887</v>
      </c>
      <c r="D341" s="25">
        <v>1</v>
      </c>
      <c r="E341" s="25">
        <v>5</v>
      </c>
      <c r="F341" s="37" t="s">
        <v>888</v>
      </c>
      <c r="G341" s="25">
        <v>1.99</v>
      </c>
      <c r="H341" s="25">
        <v>0.44</v>
      </c>
      <c r="I341" s="94" t="s">
        <v>887</v>
      </c>
      <c r="J341" s="61">
        <v>2273</v>
      </c>
      <c r="K341" s="62">
        <v>170</v>
      </c>
    </row>
    <row r="342" ht="12.8" customHeight="1" spans="1:11">
      <c r="A342" s="25">
        <v>27</v>
      </c>
      <c r="B342" s="43" t="s">
        <v>833</v>
      </c>
      <c r="C342" s="34" t="s">
        <v>889</v>
      </c>
      <c r="D342" s="25">
        <v>1</v>
      </c>
      <c r="E342" s="25">
        <v>8</v>
      </c>
      <c r="F342" s="37" t="s">
        <v>890</v>
      </c>
      <c r="G342" s="25">
        <v>2</v>
      </c>
      <c r="H342" s="25">
        <v>0.79</v>
      </c>
      <c r="I342" s="94" t="s">
        <v>889</v>
      </c>
      <c r="J342" s="61">
        <v>4081</v>
      </c>
      <c r="K342" s="62">
        <v>305</v>
      </c>
    </row>
    <row r="343" ht="12.8" customHeight="1" spans="1:11">
      <c r="A343" s="25">
        <v>28</v>
      </c>
      <c r="B343" s="43" t="s">
        <v>833</v>
      </c>
      <c r="C343" s="34" t="s">
        <v>891</v>
      </c>
      <c r="D343" s="25">
        <v>1</v>
      </c>
      <c r="E343" s="25">
        <v>8</v>
      </c>
      <c r="F343" s="37" t="s">
        <v>892</v>
      </c>
      <c r="G343" s="25">
        <v>1.94</v>
      </c>
      <c r="H343" s="25">
        <v>0.43</v>
      </c>
      <c r="I343" s="94" t="s">
        <v>891</v>
      </c>
      <c r="J343" s="61">
        <v>2221</v>
      </c>
      <c r="K343" s="62">
        <v>166</v>
      </c>
    </row>
    <row r="344" ht="12.8" customHeight="1" spans="1:11">
      <c r="A344" s="134">
        <v>29</v>
      </c>
      <c r="B344" s="43" t="s">
        <v>833</v>
      </c>
      <c r="C344" s="34" t="s">
        <v>893</v>
      </c>
      <c r="D344" s="25">
        <v>1</v>
      </c>
      <c r="E344" s="25">
        <v>4</v>
      </c>
      <c r="F344" s="37" t="s">
        <v>894</v>
      </c>
      <c r="G344" s="25">
        <v>1.04</v>
      </c>
      <c r="H344" s="25">
        <v>0.19</v>
      </c>
      <c r="I344" s="94" t="s">
        <v>893</v>
      </c>
      <c r="J344" s="61">
        <v>981</v>
      </c>
      <c r="K344" s="62">
        <v>73</v>
      </c>
    </row>
    <row r="345" ht="12.8" customHeight="1" spans="1:11">
      <c r="A345" s="25">
        <v>30</v>
      </c>
      <c r="B345" s="43" t="s">
        <v>833</v>
      </c>
      <c r="C345" s="34" t="s">
        <v>895</v>
      </c>
      <c r="D345" s="25">
        <v>1</v>
      </c>
      <c r="E345" s="25">
        <v>4</v>
      </c>
      <c r="F345" s="37" t="s">
        <v>896</v>
      </c>
      <c r="G345" s="25">
        <v>1.32</v>
      </c>
      <c r="H345" s="25">
        <v>0.39</v>
      </c>
      <c r="I345" s="94" t="s">
        <v>895</v>
      </c>
      <c r="J345" s="61">
        <v>2014</v>
      </c>
      <c r="K345" s="62">
        <v>150</v>
      </c>
    </row>
    <row r="346" ht="12.8" customHeight="1" spans="1:11">
      <c r="A346" s="134">
        <v>31</v>
      </c>
      <c r="B346" s="43" t="s">
        <v>833</v>
      </c>
      <c r="C346" s="34" t="s">
        <v>897</v>
      </c>
      <c r="D346" s="25">
        <v>1</v>
      </c>
      <c r="E346" s="25">
        <v>4</v>
      </c>
      <c r="F346" s="37" t="s">
        <v>898</v>
      </c>
      <c r="G346" s="25">
        <v>1.75</v>
      </c>
      <c r="H346" s="25">
        <v>0.15</v>
      </c>
      <c r="I346" s="94" t="s">
        <v>897</v>
      </c>
      <c r="J346" s="61">
        <v>775</v>
      </c>
      <c r="K346" s="62">
        <v>58</v>
      </c>
    </row>
    <row r="347" ht="12.8" customHeight="1" spans="1:11">
      <c r="A347" s="25">
        <v>32</v>
      </c>
      <c r="B347" s="43" t="s">
        <v>833</v>
      </c>
      <c r="C347" s="34" t="s">
        <v>899</v>
      </c>
      <c r="D347" s="25">
        <v>1</v>
      </c>
      <c r="E347" s="25">
        <v>8</v>
      </c>
      <c r="F347" s="37" t="s">
        <v>900</v>
      </c>
      <c r="G347" s="25">
        <v>2.12</v>
      </c>
      <c r="H347" s="25">
        <v>0.8</v>
      </c>
      <c r="I347" s="94" t="s">
        <v>901</v>
      </c>
      <c r="J347" s="61">
        <v>4132</v>
      </c>
      <c r="K347" s="62">
        <v>308</v>
      </c>
    </row>
    <row r="348" ht="12.8" customHeight="1" spans="1:11">
      <c r="A348" s="134">
        <v>33</v>
      </c>
      <c r="B348" s="43" t="s">
        <v>833</v>
      </c>
      <c r="C348" s="34" t="s">
        <v>537</v>
      </c>
      <c r="D348" s="25">
        <v>1</v>
      </c>
      <c r="E348" s="25">
        <v>5</v>
      </c>
      <c r="F348" s="37" t="s">
        <v>902</v>
      </c>
      <c r="G348" s="25">
        <v>2.12</v>
      </c>
      <c r="H348" s="25">
        <v>0.07</v>
      </c>
      <c r="I348" s="151" t="s">
        <v>903</v>
      </c>
      <c r="J348" s="61">
        <v>362</v>
      </c>
      <c r="K348" s="62">
        <v>27</v>
      </c>
    </row>
    <row r="349" ht="21" hidden="1" customHeight="1" spans="1:11">
      <c r="A349" s="25">
        <v>34</v>
      </c>
      <c r="B349" s="25" t="s">
        <v>833</v>
      </c>
      <c r="C349" s="25" t="s">
        <v>904</v>
      </c>
      <c r="D349" s="25">
        <v>2</v>
      </c>
      <c r="E349" s="25">
        <v>6</v>
      </c>
      <c r="F349" s="80" t="s">
        <v>905</v>
      </c>
      <c r="G349" s="25"/>
      <c r="H349" s="25" t="s">
        <v>130</v>
      </c>
      <c r="I349" s="145" t="s">
        <v>904</v>
      </c>
      <c r="J349" s="116">
        <v>0</v>
      </c>
      <c r="K349" s="117">
        <v>0</v>
      </c>
    </row>
    <row r="350" ht="12.8" customHeight="1" spans="1:11">
      <c r="A350" s="134">
        <v>35</v>
      </c>
      <c r="B350" s="43" t="s">
        <v>833</v>
      </c>
      <c r="C350" s="34" t="s">
        <v>906</v>
      </c>
      <c r="D350" s="25">
        <v>2</v>
      </c>
      <c r="E350" s="25">
        <v>4</v>
      </c>
      <c r="F350" s="37" t="s">
        <v>907</v>
      </c>
      <c r="G350" s="25">
        <v>0.94</v>
      </c>
      <c r="H350" s="25">
        <v>0.48</v>
      </c>
      <c r="I350" s="94" t="s">
        <v>906</v>
      </c>
      <c r="J350" s="61">
        <v>383</v>
      </c>
      <c r="K350" s="62">
        <v>29</v>
      </c>
    </row>
    <row r="351" ht="12.8" customHeight="1" spans="1:11">
      <c r="A351" s="25">
        <v>36</v>
      </c>
      <c r="B351" s="43" t="s">
        <v>833</v>
      </c>
      <c r="C351" s="34" t="s">
        <v>908</v>
      </c>
      <c r="D351" s="25">
        <v>2</v>
      </c>
      <c r="E351" s="25">
        <v>7</v>
      </c>
      <c r="F351" s="37" t="s">
        <v>909</v>
      </c>
      <c r="G351" s="25">
        <v>2.91</v>
      </c>
      <c r="H351" s="25">
        <v>1.27</v>
      </c>
      <c r="I351" s="151" t="s">
        <v>908</v>
      </c>
      <c r="J351" s="61">
        <v>5996</v>
      </c>
      <c r="K351" s="62">
        <v>448</v>
      </c>
    </row>
    <row r="352" ht="12.8" customHeight="1" spans="1:11">
      <c r="A352" s="25">
        <v>37</v>
      </c>
      <c r="B352" s="43" t="s">
        <v>833</v>
      </c>
      <c r="C352" s="34" t="s">
        <v>910</v>
      </c>
      <c r="D352" s="25">
        <v>2</v>
      </c>
      <c r="E352" s="25">
        <v>4</v>
      </c>
      <c r="F352" s="37" t="s">
        <v>911</v>
      </c>
      <c r="G352" s="25">
        <v>2.88</v>
      </c>
      <c r="H352" s="25">
        <v>1.48</v>
      </c>
      <c r="I352" s="94" t="s">
        <v>910</v>
      </c>
      <c r="J352" s="61">
        <v>8259</v>
      </c>
      <c r="K352" s="62">
        <v>617</v>
      </c>
    </row>
    <row r="353" ht="12.8" customHeight="1" spans="1:11">
      <c r="A353" s="134">
        <v>38</v>
      </c>
      <c r="B353" s="43" t="s">
        <v>833</v>
      </c>
      <c r="C353" s="34" t="s">
        <v>912</v>
      </c>
      <c r="D353" s="25">
        <v>2</v>
      </c>
      <c r="E353" s="25">
        <v>6</v>
      </c>
      <c r="F353" s="37" t="s">
        <v>913</v>
      </c>
      <c r="G353" s="25">
        <v>3.15</v>
      </c>
      <c r="H353" s="25">
        <v>0.96</v>
      </c>
      <c r="I353" s="94" t="s">
        <v>912</v>
      </c>
      <c r="J353" s="61">
        <v>5394</v>
      </c>
      <c r="K353" s="62">
        <v>403</v>
      </c>
    </row>
    <row r="354" ht="21" hidden="1" customHeight="1" spans="1:11">
      <c r="A354" s="25">
        <v>39</v>
      </c>
      <c r="B354" s="25" t="s">
        <v>833</v>
      </c>
      <c r="C354" s="26" t="s">
        <v>914</v>
      </c>
      <c r="D354" s="25">
        <v>2</v>
      </c>
      <c r="E354" s="25">
        <v>7</v>
      </c>
      <c r="F354" s="80" t="s">
        <v>915</v>
      </c>
      <c r="G354" s="25">
        <v>2.2</v>
      </c>
      <c r="H354" s="25">
        <v>0.98</v>
      </c>
      <c r="I354" s="145" t="s">
        <v>914</v>
      </c>
      <c r="J354" s="116">
        <v>0</v>
      </c>
      <c r="K354" s="117">
        <v>0</v>
      </c>
    </row>
    <row r="355" ht="12.8" customHeight="1" spans="1:11">
      <c r="A355" s="134">
        <v>40</v>
      </c>
      <c r="B355" s="43" t="s">
        <v>833</v>
      </c>
      <c r="C355" s="34" t="s">
        <v>916</v>
      </c>
      <c r="D355" s="25">
        <v>2</v>
      </c>
      <c r="E355" s="25">
        <v>4</v>
      </c>
      <c r="F355" s="37" t="s">
        <v>917</v>
      </c>
      <c r="G355" s="25">
        <v>1.84</v>
      </c>
      <c r="H355" s="25">
        <v>0.2</v>
      </c>
      <c r="I355" s="94" t="s">
        <v>916</v>
      </c>
      <c r="J355" s="61">
        <v>719</v>
      </c>
      <c r="K355" s="62">
        <v>54</v>
      </c>
    </row>
    <row r="356" s="3" customFormat="1" ht="12.8" customHeight="1" spans="1:31">
      <c r="A356" s="25">
        <v>41</v>
      </c>
      <c r="B356" s="34" t="s">
        <v>833</v>
      </c>
      <c r="C356" s="34" t="s">
        <v>527</v>
      </c>
      <c r="D356" s="26">
        <v>2</v>
      </c>
      <c r="E356" s="26">
        <v>5</v>
      </c>
      <c r="F356" s="42" t="s">
        <v>918</v>
      </c>
      <c r="G356" s="26">
        <v>1.37</v>
      </c>
      <c r="H356" s="26">
        <v>0.74</v>
      </c>
      <c r="I356" s="152" t="s">
        <v>919</v>
      </c>
      <c r="J356" s="78">
        <v>2926</v>
      </c>
      <c r="K356" s="79">
        <v>218</v>
      </c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="3" customFormat="1" ht="12.8" customHeight="1" spans="1:31">
      <c r="A357" s="134">
        <v>42</v>
      </c>
      <c r="B357" s="34"/>
      <c r="C357" s="34" t="s">
        <v>527</v>
      </c>
      <c r="D357" s="26"/>
      <c r="E357" s="26"/>
      <c r="F357" s="42"/>
      <c r="G357" s="26"/>
      <c r="H357" s="26">
        <v>0.13</v>
      </c>
      <c r="I357" s="152" t="s">
        <v>919</v>
      </c>
      <c r="J357" s="78">
        <v>623</v>
      </c>
      <c r="K357" s="79">
        <v>46</v>
      </c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ht="12.8" customHeight="1" spans="1:11">
      <c r="A358" s="25">
        <v>43</v>
      </c>
      <c r="B358" s="43" t="s">
        <v>833</v>
      </c>
      <c r="C358" s="34" t="s">
        <v>920</v>
      </c>
      <c r="D358" s="25">
        <v>2</v>
      </c>
      <c r="E358" s="25">
        <v>4</v>
      </c>
      <c r="F358" s="37" t="s">
        <v>921</v>
      </c>
      <c r="G358" s="25">
        <v>1.73</v>
      </c>
      <c r="H358" s="25">
        <v>0.85</v>
      </c>
      <c r="I358" s="94" t="s">
        <v>920</v>
      </c>
      <c r="J358" s="61">
        <v>6026</v>
      </c>
      <c r="K358" s="62">
        <v>450</v>
      </c>
    </row>
    <row r="359" ht="12.8" customHeight="1" spans="1:11">
      <c r="A359" s="134">
        <v>44</v>
      </c>
      <c r="B359" s="43" t="s">
        <v>833</v>
      </c>
      <c r="C359" s="34" t="s">
        <v>922</v>
      </c>
      <c r="D359" s="25">
        <v>2</v>
      </c>
      <c r="E359" s="25">
        <v>4</v>
      </c>
      <c r="F359" s="37" t="s">
        <v>923</v>
      </c>
      <c r="G359" s="25">
        <v>1.07</v>
      </c>
      <c r="H359" s="25">
        <v>0.21</v>
      </c>
      <c r="I359" s="94" t="s">
        <v>922</v>
      </c>
      <c r="J359" s="61">
        <v>1007</v>
      </c>
      <c r="K359" s="62">
        <v>75</v>
      </c>
    </row>
    <row r="360" ht="12.8" customHeight="1" spans="1:11">
      <c r="A360" s="25">
        <v>45</v>
      </c>
      <c r="B360" s="43" t="s">
        <v>833</v>
      </c>
      <c r="C360" s="35" t="s">
        <v>924</v>
      </c>
      <c r="D360" s="25">
        <v>2</v>
      </c>
      <c r="E360" s="36">
        <v>4</v>
      </c>
      <c r="F360" s="37" t="s">
        <v>925</v>
      </c>
      <c r="G360" s="25">
        <v>1.39</v>
      </c>
      <c r="H360" s="25">
        <v>0.14</v>
      </c>
      <c r="I360" s="153" t="s">
        <v>926</v>
      </c>
      <c r="J360" s="61">
        <v>1097</v>
      </c>
      <c r="K360" s="154">
        <v>82</v>
      </c>
    </row>
    <row r="361" ht="12.8" customHeight="1" spans="1:11">
      <c r="A361" s="25">
        <v>46</v>
      </c>
      <c r="B361" s="43" t="s">
        <v>833</v>
      </c>
      <c r="C361" s="34" t="s">
        <v>926</v>
      </c>
      <c r="D361" s="25">
        <v>2</v>
      </c>
      <c r="E361" s="25">
        <v>12</v>
      </c>
      <c r="F361" s="42" t="s">
        <v>927</v>
      </c>
      <c r="G361" s="26">
        <v>1.67</v>
      </c>
      <c r="H361" s="26">
        <v>0.33</v>
      </c>
      <c r="I361" s="153" t="s">
        <v>926</v>
      </c>
      <c r="J361" s="61">
        <v>959</v>
      </c>
      <c r="K361" s="154">
        <v>72</v>
      </c>
    </row>
    <row r="362" s="2" customFormat="1" ht="12.8" customHeight="1" spans="1:11">
      <c r="A362" s="134">
        <v>47</v>
      </c>
      <c r="B362" s="34"/>
      <c r="C362" s="34" t="s">
        <v>928</v>
      </c>
      <c r="D362" s="26">
        <v>2</v>
      </c>
      <c r="E362" s="26"/>
      <c r="F362" s="104"/>
      <c r="G362" s="26"/>
      <c r="H362" s="26"/>
      <c r="I362" s="153" t="s">
        <v>926</v>
      </c>
      <c r="J362" s="61">
        <v>960</v>
      </c>
      <c r="K362" s="154">
        <v>46</v>
      </c>
    </row>
    <row r="363" ht="12.8" customHeight="1" spans="1:11">
      <c r="A363" s="25">
        <v>48</v>
      </c>
      <c r="B363" s="43" t="s">
        <v>833</v>
      </c>
      <c r="C363" s="34" t="s">
        <v>929</v>
      </c>
      <c r="D363" s="25">
        <v>2</v>
      </c>
      <c r="E363" s="25">
        <v>4</v>
      </c>
      <c r="F363" s="37" t="s">
        <v>930</v>
      </c>
      <c r="G363" s="25">
        <v>0.59</v>
      </c>
      <c r="H363" s="25">
        <v>0.19</v>
      </c>
      <c r="I363" s="94" t="s">
        <v>929</v>
      </c>
      <c r="J363" s="61">
        <v>911</v>
      </c>
      <c r="K363" s="62">
        <v>68</v>
      </c>
    </row>
    <row r="364" ht="12.8" customHeight="1" spans="1:11">
      <c r="A364" s="134">
        <v>49</v>
      </c>
      <c r="B364" s="43" t="s">
        <v>833</v>
      </c>
      <c r="C364" s="34" t="s">
        <v>931</v>
      </c>
      <c r="D364" s="25">
        <v>2</v>
      </c>
      <c r="E364" s="25">
        <v>5</v>
      </c>
      <c r="F364" s="37" t="s">
        <v>932</v>
      </c>
      <c r="G364" s="25">
        <v>1</v>
      </c>
      <c r="H364" s="25">
        <v>0.11</v>
      </c>
      <c r="I364" s="34" t="s">
        <v>931</v>
      </c>
      <c r="J364" s="61">
        <v>527</v>
      </c>
      <c r="K364" s="62">
        <v>39</v>
      </c>
    </row>
    <row r="365" ht="12.8" customHeight="1" spans="1:11">
      <c r="A365" s="25">
        <v>50</v>
      </c>
      <c r="B365" s="43" t="s">
        <v>833</v>
      </c>
      <c r="C365" s="34" t="s">
        <v>933</v>
      </c>
      <c r="D365" s="25">
        <v>2</v>
      </c>
      <c r="E365" s="25">
        <v>5</v>
      </c>
      <c r="F365" s="81" t="s">
        <v>934</v>
      </c>
      <c r="G365" s="25" t="s">
        <v>130</v>
      </c>
      <c r="H365" s="25">
        <v>1.22</v>
      </c>
      <c r="I365" s="94" t="s">
        <v>933</v>
      </c>
      <c r="J365" s="61">
        <v>8886</v>
      </c>
      <c r="K365" s="62">
        <v>664</v>
      </c>
    </row>
    <row r="366" ht="12.8" customHeight="1" spans="1:11">
      <c r="A366" s="134">
        <v>51</v>
      </c>
      <c r="B366" s="43" t="s">
        <v>833</v>
      </c>
      <c r="C366" s="34" t="s">
        <v>935</v>
      </c>
      <c r="D366" s="25">
        <v>2</v>
      </c>
      <c r="E366" s="25">
        <v>5</v>
      </c>
      <c r="F366" s="37" t="s">
        <v>936</v>
      </c>
      <c r="G366" s="25">
        <v>2.49</v>
      </c>
      <c r="H366" s="25">
        <v>0.9</v>
      </c>
      <c r="I366" s="94" t="s">
        <v>935</v>
      </c>
      <c r="J366" s="61">
        <v>2925</v>
      </c>
      <c r="K366" s="62">
        <v>218</v>
      </c>
    </row>
    <row r="367" ht="12.8" customHeight="1" spans="1:11">
      <c r="A367" s="25">
        <v>52</v>
      </c>
      <c r="B367" s="43" t="s">
        <v>833</v>
      </c>
      <c r="C367" s="34" t="s">
        <v>720</v>
      </c>
      <c r="D367" s="25">
        <v>2</v>
      </c>
      <c r="E367" s="25">
        <v>8</v>
      </c>
      <c r="F367" s="37" t="s">
        <v>937</v>
      </c>
      <c r="G367" s="25">
        <v>1.3</v>
      </c>
      <c r="H367" s="25">
        <v>0.7</v>
      </c>
      <c r="I367" s="94" t="s">
        <v>720</v>
      </c>
      <c r="J367" s="61">
        <v>2254</v>
      </c>
      <c r="K367" s="62">
        <v>168</v>
      </c>
    </row>
    <row r="368" ht="12.8" customHeight="1" spans="1:11">
      <c r="A368" s="134">
        <v>53</v>
      </c>
      <c r="B368" s="43" t="s">
        <v>833</v>
      </c>
      <c r="C368" s="34" t="s">
        <v>938</v>
      </c>
      <c r="D368" s="25">
        <v>2</v>
      </c>
      <c r="E368" s="25">
        <v>3</v>
      </c>
      <c r="F368" s="37" t="s">
        <v>939</v>
      </c>
      <c r="G368" s="25">
        <v>1.8</v>
      </c>
      <c r="H368" s="25">
        <v>0.21</v>
      </c>
      <c r="I368" s="94" t="s">
        <v>940</v>
      </c>
      <c r="J368" s="61">
        <v>1007</v>
      </c>
      <c r="K368" s="62">
        <v>75</v>
      </c>
    </row>
    <row r="369" ht="12.8" customHeight="1" spans="1:11">
      <c r="A369" s="25">
        <v>54</v>
      </c>
      <c r="B369" s="43" t="s">
        <v>833</v>
      </c>
      <c r="C369" s="34" t="s">
        <v>941</v>
      </c>
      <c r="D369" s="25">
        <v>2</v>
      </c>
      <c r="E369" s="25">
        <v>7</v>
      </c>
      <c r="F369" s="37" t="s">
        <v>942</v>
      </c>
      <c r="G369" s="25">
        <v>3.08</v>
      </c>
      <c r="H369" s="25">
        <v>1.92</v>
      </c>
      <c r="I369" s="151" t="s">
        <v>943</v>
      </c>
      <c r="J369" s="61">
        <v>9210</v>
      </c>
      <c r="K369" s="62">
        <v>688</v>
      </c>
    </row>
    <row r="370" hidden="1" spans="1:11">
      <c r="A370" s="25">
        <v>55</v>
      </c>
      <c r="B370" s="25" t="s">
        <v>833</v>
      </c>
      <c r="C370" s="25" t="s">
        <v>944</v>
      </c>
      <c r="D370" s="25">
        <v>2</v>
      </c>
      <c r="E370" s="25">
        <v>5</v>
      </c>
      <c r="F370" s="80" t="s">
        <v>945</v>
      </c>
      <c r="G370" s="25">
        <v>1.25</v>
      </c>
      <c r="H370" s="25">
        <v>0.43</v>
      </c>
      <c r="I370" s="145" t="s">
        <v>944</v>
      </c>
      <c r="J370" s="116">
        <v>0</v>
      </c>
      <c r="K370" s="117">
        <v>0</v>
      </c>
    </row>
    <row r="371" ht="12.8" customHeight="1" spans="1:11">
      <c r="A371" s="134">
        <v>56</v>
      </c>
      <c r="B371" s="43" t="s">
        <v>833</v>
      </c>
      <c r="C371" s="34" t="s">
        <v>859</v>
      </c>
      <c r="D371" s="25">
        <v>2</v>
      </c>
      <c r="E371" s="25">
        <v>5</v>
      </c>
      <c r="F371" s="37" t="s">
        <v>946</v>
      </c>
      <c r="G371" s="25">
        <v>2.19</v>
      </c>
      <c r="H371" s="25">
        <v>0.3</v>
      </c>
      <c r="I371" s="94" t="s">
        <v>859</v>
      </c>
      <c r="J371" s="61">
        <v>959</v>
      </c>
      <c r="K371" s="62">
        <v>72</v>
      </c>
    </row>
    <row r="372" s="2" customFormat="1" ht="12.8" customHeight="1" spans="1:11">
      <c r="A372" s="25">
        <v>57</v>
      </c>
      <c r="B372" s="34" t="s">
        <v>833</v>
      </c>
      <c r="C372" s="34" t="s">
        <v>947</v>
      </c>
      <c r="D372" s="26">
        <v>2</v>
      </c>
      <c r="E372" s="26">
        <v>7</v>
      </c>
      <c r="F372" s="42" t="s">
        <v>948</v>
      </c>
      <c r="G372" s="26">
        <v>2.14</v>
      </c>
      <c r="H372" s="26">
        <v>0.87</v>
      </c>
      <c r="I372" s="94" t="s">
        <v>947</v>
      </c>
      <c r="J372" s="61">
        <v>5120</v>
      </c>
      <c r="K372" s="62">
        <v>382</v>
      </c>
    </row>
    <row r="373" ht="12.8" customHeight="1" spans="1:11">
      <c r="A373" s="134">
        <v>58</v>
      </c>
      <c r="B373" s="43" t="s">
        <v>833</v>
      </c>
      <c r="C373" s="34" t="s">
        <v>949</v>
      </c>
      <c r="D373" s="25">
        <v>2</v>
      </c>
      <c r="E373" s="25">
        <v>4</v>
      </c>
      <c r="F373" s="37" t="s">
        <v>950</v>
      </c>
      <c r="G373" s="25">
        <v>1.87</v>
      </c>
      <c r="H373" s="25">
        <v>0.7</v>
      </c>
      <c r="I373" s="94" t="s">
        <v>949</v>
      </c>
      <c r="J373" s="61">
        <v>1227</v>
      </c>
      <c r="K373" s="62">
        <v>92</v>
      </c>
    </row>
    <row r="374" ht="21" hidden="1" spans="1:11">
      <c r="A374" s="25">
        <v>59</v>
      </c>
      <c r="B374" s="25" t="s">
        <v>833</v>
      </c>
      <c r="C374" s="25" t="s">
        <v>951</v>
      </c>
      <c r="D374" s="25">
        <v>2</v>
      </c>
      <c r="E374" s="25">
        <v>7</v>
      </c>
      <c r="F374" s="80" t="s">
        <v>952</v>
      </c>
      <c r="G374" s="25">
        <v>1.34</v>
      </c>
      <c r="H374" s="25">
        <v>0.76</v>
      </c>
      <c r="I374" s="145" t="s">
        <v>951</v>
      </c>
      <c r="J374" s="116">
        <v>0</v>
      </c>
      <c r="K374" s="117">
        <v>0</v>
      </c>
    </row>
    <row r="375" ht="12.8" customHeight="1" spans="1:11">
      <c r="A375" s="134">
        <v>60</v>
      </c>
      <c r="B375" s="43" t="s">
        <v>833</v>
      </c>
      <c r="C375" s="34" t="s">
        <v>953</v>
      </c>
      <c r="D375" s="25">
        <v>2</v>
      </c>
      <c r="E375" s="25">
        <v>6</v>
      </c>
      <c r="F375" s="37" t="s">
        <v>954</v>
      </c>
      <c r="G375" s="25">
        <v>0.92</v>
      </c>
      <c r="H375" s="25">
        <v>0.51</v>
      </c>
      <c r="I375" s="94" t="s">
        <v>955</v>
      </c>
      <c r="J375" s="61">
        <v>3563</v>
      </c>
      <c r="K375" s="62">
        <v>266</v>
      </c>
    </row>
    <row r="376" ht="12.8" customHeight="1" spans="1:11">
      <c r="A376" s="25">
        <v>61</v>
      </c>
      <c r="B376" s="43" t="s">
        <v>833</v>
      </c>
      <c r="C376" s="34" t="s">
        <v>956</v>
      </c>
      <c r="D376" s="25">
        <v>2</v>
      </c>
      <c r="E376" s="25">
        <v>5</v>
      </c>
      <c r="F376" s="37" t="s">
        <v>957</v>
      </c>
      <c r="G376" s="25">
        <v>0.92</v>
      </c>
      <c r="H376" s="25">
        <v>0.48</v>
      </c>
      <c r="I376" s="94" t="s">
        <v>956</v>
      </c>
      <c r="J376" s="61">
        <v>959</v>
      </c>
      <c r="K376" s="62">
        <v>71</v>
      </c>
    </row>
    <row r="377" s="3" customFormat="1" ht="12.8" customHeight="1" spans="1:31">
      <c r="A377" s="134">
        <v>62</v>
      </c>
      <c r="B377" s="34" t="s">
        <v>833</v>
      </c>
      <c r="C377" s="34" t="s">
        <v>958</v>
      </c>
      <c r="D377" s="26">
        <v>2</v>
      </c>
      <c r="E377" s="26">
        <v>5</v>
      </c>
      <c r="F377" s="42" t="s">
        <v>959</v>
      </c>
      <c r="G377" s="26">
        <v>2.02</v>
      </c>
      <c r="H377" s="26">
        <v>1.04</v>
      </c>
      <c r="I377" s="146" t="s">
        <v>958</v>
      </c>
      <c r="J377" s="78">
        <v>3502</v>
      </c>
      <c r="K377" s="79">
        <v>261</v>
      </c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="3" customFormat="1" ht="12.8" customHeight="1" spans="1:31">
      <c r="A378" s="25">
        <v>63</v>
      </c>
      <c r="B378" s="34"/>
      <c r="C378" s="26" t="s">
        <v>960</v>
      </c>
      <c r="D378" s="26"/>
      <c r="E378" s="26"/>
      <c r="F378" s="42"/>
      <c r="G378" s="26"/>
      <c r="H378" s="26"/>
      <c r="I378" s="146" t="s">
        <v>958</v>
      </c>
      <c r="J378" s="78">
        <v>3646</v>
      </c>
      <c r="K378" s="79">
        <v>272</v>
      </c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ht="12.8" customHeight="1" spans="1:11">
      <c r="A379" s="25">
        <v>64</v>
      </c>
      <c r="B379" s="34" t="s">
        <v>833</v>
      </c>
      <c r="C379" s="34" t="s">
        <v>961</v>
      </c>
      <c r="D379" s="26">
        <v>2</v>
      </c>
      <c r="E379" s="26">
        <v>6</v>
      </c>
      <c r="F379" s="42" t="s">
        <v>962</v>
      </c>
      <c r="G379" s="26">
        <v>3.4</v>
      </c>
      <c r="H379" s="26">
        <v>1.4</v>
      </c>
      <c r="I379" s="94" t="s">
        <v>961</v>
      </c>
      <c r="J379" s="61">
        <v>3118</v>
      </c>
      <c r="K379" s="62">
        <v>233</v>
      </c>
    </row>
    <row r="380" ht="12.8" customHeight="1" spans="1:11">
      <c r="A380" s="134">
        <v>65</v>
      </c>
      <c r="B380" s="34" t="s">
        <v>833</v>
      </c>
      <c r="C380" s="34" t="s">
        <v>963</v>
      </c>
      <c r="D380" s="26">
        <v>2</v>
      </c>
      <c r="E380" s="26">
        <v>5</v>
      </c>
      <c r="F380" s="42" t="s">
        <v>964</v>
      </c>
      <c r="G380" s="147">
        <v>1.81</v>
      </c>
      <c r="H380" s="147">
        <v>0.07</v>
      </c>
      <c r="I380" s="94" t="s">
        <v>963</v>
      </c>
      <c r="J380" s="61">
        <v>335</v>
      </c>
      <c r="K380" s="62">
        <v>25</v>
      </c>
    </row>
    <row r="381" ht="21" hidden="1" spans="1:11">
      <c r="A381" s="25">
        <v>66</v>
      </c>
      <c r="B381" s="25" t="s">
        <v>833</v>
      </c>
      <c r="C381" s="25" t="s">
        <v>965</v>
      </c>
      <c r="D381" s="25">
        <v>2</v>
      </c>
      <c r="E381" s="25">
        <v>6</v>
      </c>
      <c r="F381" s="80" t="s">
        <v>966</v>
      </c>
      <c r="G381" s="148"/>
      <c r="H381" s="148" t="s">
        <v>130</v>
      </c>
      <c r="I381" s="145" t="s">
        <v>965</v>
      </c>
      <c r="J381" s="116">
        <v>0</v>
      </c>
      <c r="K381" s="117">
        <v>0</v>
      </c>
    </row>
    <row r="382" ht="12.8" customHeight="1" spans="1:11">
      <c r="A382" s="134">
        <v>67</v>
      </c>
      <c r="B382" s="34" t="s">
        <v>833</v>
      </c>
      <c r="C382" s="34" t="s">
        <v>967</v>
      </c>
      <c r="D382" s="26">
        <v>2</v>
      </c>
      <c r="E382" s="26">
        <v>4</v>
      </c>
      <c r="F382" s="42" t="s">
        <v>968</v>
      </c>
      <c r="G382" s="147">
        <v>2.21</v>
      </c>
      <c r="H382" s="147">
        <v>0.65</v>
      </c>
      <c r="I382" s="94" t="s">
        <v>967</v>
      </c>
      <c r="J382" s="61">
        <v>815</v>
      </c>
      <c r="K382" s="62">
        <v>61</v>
      </c>
    </row>
    <row r="383" ht="12.8" customHeight="1" spans="1:11">
      <c r="A383" s="25">
        <v>68</v>
      </c>
      <c r="B383" s="34" t="s">
        <v>833</v>
      </c>
      <c r="C383" s="35" t="s">
        <v>969</v>
      </c>
      <c r="D383" s="26">
        <v>2</v>
      </c>
      <c r="E383" s="41">
        <v>2</v>
      </c>
      <c r="F383" s="42" t="s">
        <v>970</v>
      </c>
      <c r="G383" s="147">
        <v>1.57</v>
      </c>
      <c r="H383" s="147">
        <v>0.85</v>
      </c>
      <c r="I383" s="155" t="s">
        <v>969</v>
      </c>
      <c r="J383" s="61">
        <v>5096</v>
      </c>
      <c r="K383" s="62">
        <v>380</v>
      </c>
    </row>
    <row r="384" hidden="1" spans="1:11">
      <c r="A384" s="134">
        <v>69</v>
      </c>
      <c r="B384" s="25" t="s">
        <v>833</v>
      </c>
      <c r="C384" s="36" t="s">
        <v>971</v>
      </c>
      <c r="D384" s="25">
        <v>2</v>
      </c>
      <c r="E384" s="36">
        <v>4</v>
      </c>
      <c r="F384" s="80" t="s">
        <v>972</v>
      </c>
      <c r="G384" s="148"/>
      <c r="H384" s="148" t="s">
        <v>130</v>
      </c>
      <c r="I384" s="145" t="s">
        <v>971</v>
      </c>
      <c r="J384" s="116">
        <v>0</v>
      </c>
      <c r="K384" s="117">
        <v>0</v>
      </c>
    </row>
    <row r="385" s="3" customFormat="1" ht="12.8" customHeight="1" spans="1:31">
      <c r="A385" s="25">
        <v>70</v>
      </c>
      <c r="B385" s="34" t="s">
        <v>833</v>
      </c>
      <c r="C385" s="34" t="s">
        <v>973</v>
      </c>
      <c r="D385" s="26">
        <v>2</v>
      </c>
      <c r="E385" s="26">
        <v>3</v>
      </c>
      <c r="F385" s="42" t="s">
        <v>974</v>
      </c>
      <c r="G385" s="147">
        <v>1.81</v>
      </c>
      <c r="H385" s="147">
        <v>0.54</v>
      </c>
      <c r="I385" s="146" t="s">
        <v>973</v>
      </c>
      <c r="J385" s="78">
        <v>1132</v>
      </c>
      <c r="K385" s="79">
        <v>84</v>
      </c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="3" customFormat="1" ht="12.8" customHeight="1" spans="1:31">
      <c r="A386" s="134">
        <v>71</v>
      </c>
      <c r="B386" s="34"/>
      <c r="C386" s="34" t="s">
        <v>973</v>
      </c>
      <c r="D386" s="26"/>
      <c r="E386" s="26"/>
      <c r="F386" s="42"/>
      <c r="G386" s="147"/>
      <c r="H386" s="147">
        <v>0.41</v>
      </c>
      <c r="I386" s="146" t="s">
        <v>973</v>
      </c>
      <c r="J386" s="78">
        <v>1966</v>
      </c>
      <c r="K386" s="79">
        <v>147</v>
      </c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ht="12.8" customHeight="1" spans="1:11">
      <c r="A387" s="25">
        <v>72</v>
      </c>
      <c r="B387" s="43" t="s">
        <v>833</v>
      </c>
      <c r="C387" s="34" t="s">
        <v>975</v>
      </c>
      <c r="D387" s="25">
        <v>3</v>
      </c>
      <c r="E387" s="25">
        <v>4</v>
      </c>
      <c r="F387" s="37" t="s">
        <v>976</v>
      </c>
      <c r="G387" s="148">
        <v>1.86</v>
      </c>
      <c r="H387" s="148">
        <v>0.76</v>
      </c>
      <c r="I387" s="94" t="s">
        <v>975</v>
      </c>
      <c r="J387" s="61">
        <v>2686</v>
      </c>
      <c r="K387" s="62">
        <v>200</v>
      </c>
    </row>
    <row r="388" ht="12.8" customHeight="1" spans="1:11">
      <c r="A388" s="25">
        <v>73</v>
      </c>
      <c r="B388" s="43" t="s">
        <v>833</v>
      </c>
      <c r="C388" s="34" t="s">
        <v>977</v>
      </c>
      <c r="D388" s="25">
        <v>3</v>
      </c>
      <c r="E388" s="25">
        <v>6</v>
      </c>
      <c r="F388" s="37" t="s">
        <v>978</v>
      </c>
      <c r="G388" s="148">
        <v>3.63</v>
      </c>
      <c r="H388" s="148">
        <v>1.93</v>
      </c>
      <c r="I388" s="94" t="s">
        <v>977</v>
      </c>
      <c r="J388" s="61">
        <v>9258</v>
      </c>
      <c r="K388" s="62">
        <v>691</v>
      </c>
    </row>
    <row r="389" ht="12.8" customHeight="1" spans="1:11">
      <c r="A389" s="134">
        <v>74</v>
      </c>
      <c r="B389" s="43" t="s">
        <v>833</v>
      </c>
      <c r="C389" s="34" t="s">
        <v>979</v>
      </c>
      <c r="D389" s="25">
        <v>3</v>
      </c>
      <c r="E389" s="25">
        <v>4</v>
      </c>
      <c r="F389" s="37" t="s">
        <v>980</v>
      </c>
      <c r="G389" s="148">
        <v>1.1</v>
      </c>
      <c r="H389" s="148">
        <v>0.11</v>
      </c>
      <c r="I389" s="94" t="s">
        <v>979</v>
      </c>
      <c r="J389" s="61">
        <v>336</v>
      </c>
      <c r="K389" s="62">
        <v>25</v>
      </c>
    </row>
    <row r="390" s="3" customFormat="1" ht="12.8" customHeight="1" spans="1:31">
      <c r="A390" s="25">
        <v>75</v>
      </c>
      <c r="B390" s="34" t="s">
        <v>833</v>
      </c>
      <c r="C390" s="34" t="s">
        <v>981</v>
      </c>
      <c r="D390" s="26">
        <v>3</v>
      </c>
      <c r="E390" s="26">
        <v>3</v>
      </c>
      <c r="F390" s="42" t="s">
        <v>982</v>
      </c>
      <c r="G390" s="147">
        <v>2.1</v>
      </c>
      <c r="H390" s="147">
        <v>1.1</v>
      </c>
      <c r="I390" s="146" t="s">
        <v>981</v>
      </c>
      <c r="J390" s="78">
        <v>1439</v>
      </c>
      <c r="K390" s="79">
        <v>107</v>
      </c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="3" customFormat="1" ht="12.8" customHeight="1" spans="1:31">
      <c r="A391" s="134">
        <v>76</v>
      </c>
      <c r="B391" s="34"/>
      <c r="C391" s="26" t="s">
        <v>983</v>
      </c>
      <c r="D391" s="26"/>
      <c r="E391" s="26"/>
      <c r="F391" s="42"/>
      <c r="G391" s="147"/>
      <c r="H391" s="147"/>
      <c r="I391" s="146" t="s">
        <v>981</v>
      </c>
      <c r="J391" s="78">
        <v>1103</v>
      </c>
      <c r="K391" s="79">
        <v>82</v>
      </c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ht="1" hidden="1" customHeight="1" spans="1:11">
      <c r="A392" s="25">
        <v>77</v>
      </c>
      <c r="B392" s="25" t="s">
        <v>833</v>
      </c>
      <c r="C392" s="25" t="s">
        <v>984</v>
      </c>
      <c r="D392" s="25">
        <v>3</v>
      </c>
      <c r="E392" s="25">
        <v>4</v>
      </c>
      <c r="F392" s="80" t="s">
        <v>985</v>
      </c>
      <c r="G392" s="148"/>
      <c r="H392" s="148" t="s">
        <v>130</v>
      </c>
      <c r="I392" s="145" t="s">
        <v>984</v>
      </c>
      <c r="J392" s="116">
        <v>0</v>
      </c>
      <c r="K392" s="117">
        <v>0</v>
      </c>
    </row>
    <row r="393" ht="12.8" customHeight="1" spans="1:11">
      <c r="A393" s="134">
        <v>78</v>
      </c>
      <c r="B393" s="34" t="s">
        <v>833</v>
      </c>
      <c r="C393" s="34" t="s">
        <v>986</v>
      </c>
      <c r="D393" s="26">
        <v>3</v>
      </c>
      <c r="E393" s="26">
        <v>4</v>
      </c>
      <c r="F393" s="104" t="s">
        <v>987</v>
      </c>
      <c r="G393" s="147" t="s">
        <v>130</v>
      </c>
      <c r="H393" s="147">
        <v>0.5</v>
      </c>
      <c r="I393" s="94" t="s">
        <v>986</v>
      </c>
      <c r="J393" s="61">
        <v>2398</v>
      </c>
      <c r="K393" s="62">
        <v>179</v>
      </c>
    </row>
    <row r="394" s="2" customFormat="1" ht="12.8" customHeight="1" spans="1:11">
      <c r="A394" s="25">
        <v>79</v>
      </c>
      <c r="B394" s="34" t="s">
        <v>833</v>
      </c>
      <c r="C394" s="34" t="s">
        <v>988</v>
      </c>
      <c r="D394" s="26">
        <v>3</v>
      </c>
      <c r="E394" s="26">
        <v>5</v>
      </c>
      <c r="F394" s="104" t="s">
        <v>989</v>
      </c>
      <c r="G394" s="147">
        <v>1.61</v>
      </c>
      <c r="H394" s="147">
        <v>1</v>
      </c>
      <c r="I394" s="158" t="s">
        <v>988</v>
      </c>
      <c r="J394" s="61">
        <v>1055</v>
      </c>
      <c r="K394" s="62">
        <v>79</v>
      </c>
    </row>
    <row r="395" s="2" customFormat="1" ht="12.8" customHeight="1" spans="1:11">
      <c r="A395" s="134">
        <v>80</v>
      </c>
      <c r="B395" s="34" t="s">
        <v>833</v>
      </c>
      <c r="C395" s="34" t="s">
        <v>990</v>
      </c>
      <c r="D395" s="26">
        <v>3</v>
      </c>
      <c r="E395" s="26">
        <v>4</v>
      </c>
      <c r="F395" s="104" t="s">
        <v>991</v>
      </c>
      <c r="G395" s="26">
        <v>1.61</v>
      </c>
      <c r="H395" s="26">
        <v>0.61</v>
      </c>
      <c r="I395" s="94" t="s">
        <v>990</v>
      </c>
      <c r="J395" s="61">
        <v>4782</v>
      </c>
      <c r="K395" s="62">
        <v>357</v>
      </c>
    </row>
    <row r="396" ht="12.8" customHeight="1" spans="1:11">
      <c r="A396" s="25">
        <v>81</v>
      </c>
      <c r="B396" s="43" t="s">
        <v>833</v>
      </c>
      <c r="C396" s="34" t="s">
        <v>992</v>
      </c>
      <c r="D396" s="25">
        <v>3</v>
      </c>
      <c r="E396" s="25">
        <v>4</v>
      </c>
      <c r="F396" s="37" t="s">
        <v>993</v>
      </c>
      <c r="G396" s="25">
        <v>1.74</v>
      </c>
      <c r="H396" s="25">
        <v>0.34</v>
      </c>
      <c r="I396" s="94" t="s">
        <v>992</v>
      </c>
      <c r="J396" s="61">
        <v>1631</v>
      </c>
      <c r="K396" s="62">
        <v>122</v>
      </c>
    </row>
    <row r="397" ht="12.8" customHeight="1" spans="1:11">
      <c r="A397" s="25">
        <v>82</v>
      </c>
      <c r="B397" s="43" t="s">
        <v>833</v>
      </c>
      <c r="C397" s="34" t="s">
        <v>994</v>
      </c>
      <c r="D397" s="25">
        <v>3</v>
      </c>
      <c r="E397" s="25">
        <v>3</v>
      </c>
      <c r="F397" s="37" t="s">
        <v>995</v>
      </c>
      <c r="G397" s="25">
        <v>1.8</v>
      </c>
      <c r="H397" s="25">
        <v>0.4</v>
      </c>
      <c r="I397" s="159" t="s">
        <v>994</v>
      </c>
      <c r="J397" s="61">
        <v>1918</v>
      </c>
      <c r="K397" s="62">
        <v>143</v>
      </c>
    </row>
    <row r="398" ht="12.8" customHeight="1" spans="1:11">
      <c r="A398" s="134">
        <v>83</v>
      </c>
      <c r="B398" s="43" t="s">
        <v>833</v>
      </c>
      <c r="C398" s="34" t="s">
        <v>996</v>
      </c>
      <c r="D398" s="25">
        <v>3</v>
      </c>
      <c r="E398" s="25">
        <v>9</v>
      </c>
      <c r="F398" s="37" t="s">
        <v>997</v>
      </c>
      <c r="G398" s="25">
        <v>1.45</v>
      </c>
      <c r="H398" s="25">
        <v>0.45</v>
      </c>
      <c r="I398" s="94" t="s">
        <v>998</v>
      </c>
      <c r="J398" s="61">
        <v>2159</v>
      </c>
      <c r="K398" s="62">
        <v>161</v>
      </c>
    </row>
    <row r="399" ht="12.8" customHeight="1" spans="1:11">
      <c r="A399" s="25">
        <v>84</v>
      </c>
      <c r="B399" s="43" t="s">
        <v>833</v>
      </c>
      <c r="C399" s="34" t="s">
        <v>999</v>
      </c>
      <c r="D399" s="25">
        <v>3</v>
      </c>
      <c r="E399" s="25">
        <v>4</v>
      </c>
      <c r="F399" s="37" t="s">
        <v>1000</v>
      </c>
      <c r="G399" s="25">
        <v>2.77</v>
      </c>
      <c r="H399" s="25">
        <v>1.4</v>
      </c>
      <c r="I399" s="160" t="s">
        <v>1001</v>
      </c>
      <c r="J399" s="61">
        <v>383</v>
      </c>
      <c r="K399" s="62">
        <v>29</v>
      </c>
    </row>
    <row r="400" ht="12.8" customHeight="1" spans="1:11">
      <c r="A400" s="134">
        <v>85</v>
      </c>
      <c r="B400" s="43" t="s">
        <v>833</v>
      </c>
      <c r="C400" s="34" t="s">
        <v>1002</v>
      </c>
      <c r="D400" s="25">
        <v>3</v>
      </c>
      <c r="E400" s="25">
        <v>4</v>
      </c>
      <c r="F400" s="37" t="s">
        <v>1003</v>
      </c>
      <c r="G400" s="25">
        <v>1.7</v>
      </c>
      <c r="H400" s="25">
        <v>0.5</v>
      </c>
      <c r="I400" s="94" t="s">
        <v>1002</v>
      </c>
      <c r="J400" s="61">
        <v>2398</v>
      </c>
      <c r="K400" s="62">
        <v>179</v>
      </c>
    </row>
    <row r="401" ht="12.8" customHeight="1" spans="1:11">
      <c r="A401" s="25">
        <v>86</v>
      </c>
      <c r="B401" s="43" t="s">
        <v>833</v>
      </c>
      <c r="C401" s="34" t="s">
        <v>1004</v>
      </c>
      <c r="D401" s="25">
        <v>3</v>
      </c>
      <c r="E401" s="25">
        <v>7</v>
      </c>
      <c r="F401" s="37" t="s">
        <v>1005</v>
      </c>
      <c r="G401" s="25">
        <v>2.3</v>
      </c>
      <c r="H401" s="25">
        <v>1.3</v>
      </c>
      <c r="I401" s="94" t="s">
        <v>1004</v>
      </c>
      <c r="J401" s="61">
        <v>8231</v>
      </c>
      <c r="K401" s="62">
        <v>615</v>
      </c>
    </row>
    <row r="402" ht="12.8" customHeight="1" spans="1:11">
      <c r="A402" s="134">
        <v>87</v>
      </c>
      <c r="B402" s="43" t="s">
        <v>833</v>
      </c>
      <c r="C402" s="34" t="s">
        <v>1006</v>
      </c>
      <c r="D402" s="25">
        <v>3</v>
      </c>
      <c r="E402" s="25">
        <v>6</v>
      </c>
      <c r="F402" s="37" t="s">
        <v>1007</v>
      </c>
      <c r="G402" s="25">
        <v>2.15</v>
      </c>
      <c r="H402" s="25">
        <v>0.45</v>
      </c>
      <c r="I402" s="151" t="s">
        <v>1006</v>
      </c>
      <c r="J402" s="61">
        <v>2159</v>
      </c>
      <c r="K402" s="62">
        <v>161</v>
      </c>
    </row>
    <row r="403" s="2" customFormat="1" ht="12.8" customHeight="1" spans="1:11">
      <c r="A403" s="25">
        <v>88</v>
      </c>
      <c r="B403" s="34" t="s">
        <v>833</v>
      </c>
      <c r="C403" s="34" t="s">
        <v>1008</v>
      </c>
      <c r="D403" s="26">
        <v>3</v>
      </c>
      <c r="E403" s="26">
        <v>7</v>
      </c>
      <c r="F403" s="42" t="s">
        <v>1009</v>
      </c>
      <c r="G403" s="26" t="s">
        <v>130</v>
      </c>
      <c r="H403" s="26">
        <v>2.14</v>
      </c>
      <c r="I403" s="94" t="s">
        <v>1008</v>
      </c>
      <c r="J403" s="61">
        <v>10266</v>
      </c>
      <c r="K403" s="62">
        <v>767</v>
      </c>
    </row>
    <row r="404" ht="12.8" customHeight="1" spans="1:11">
      <c r="A404" s="134">
        <v>89</v>
      </c>
      <c r="B404" s="43" t="s">
        <v>833</v>
      </c>
      <c r="C404" s="34" t="s">
        <v>1010</v>
      </c>
      <c r="D404" s="25">
        <v>3</v>
      </c>
      <c r="E404" s="25">
        <v>4</v>
      </c>
      <c r="F404" s="37" t="s">
        <v>1011</v>
      </c>
      <c r="G404" s="25">
        <v>1.43</v>
      </c>
      <c r="H404" s="25">
        <v>0.32</v>
      </c>
      <c r="I404" s="108" t="s">
        <v>1010</v>
      </c>
      <c r="J404" s="61">
        <v>712</v>
      </c>
      <c r="K404" s="62">
        <v>53</v>
      </c>
    </row>
    <row r="405" ht="12.8" customHeight="1" spans="1:11">
      <c r="A405" s="25">
        <v>90</v>
      </c>
      <c r="B405" s="43" t="s">
        <v>833</v>
      </c>
      <c r="C405" s="34" t="s">
        <v>1012</v>
      </c>
      <c r="D405" s="25">
        <v>3</v>
      </c>
      <c r="E405" s="25">
        <v>4</v>
      </c>
      <c r="F405" s="37" t="s">
        <v>1013</v>
      </c>
      <c r="G405" s="25">
        <v>2.3</v>
      </c>
      <c r="H405" s="25">
        <v>1.3</v>
      </c>
      <c r="I405" s="94" t="s">
        <v>1012</v>
      </c>
      <c r="J405" s="61">
        <v>1911</v>
      </c>
      <c r="K405" s="62">
        <v>143</v>
      </c>
    </row>
    <row r="406" ht="12.8" customHeight="1" spans="1:11">
      <c r="A406" s="25">
        <v>91</v>
      </c>
      <c r="B406" s="43" t="s">
        <v>833</v>
      </c>
      <c r="C406" s="34" t="s">
        <v>1014</v>
      </c>
      <c r="D406" s="25">
        <v>3</v>
      </c>
      <c r="E406" s="25">
        <v>5</v>
      </c>
      <c r="F406" s="37" t="s">
        <v>1015</v>
      </c>
      <c r="G406" s="25">
        <v>1.67</v>
      </c>
      <c r="H406" s="25">
        <v>0.47</v>
      </c>
      <c r="I406" s="94" t="s">
        <v>1014</v>
      </c>
      <c r="J406" s="61">
        <v>2254</v>
      </c>
      <c r="K406" s="62">
        <v>168</v>
      </c>
    </row>
    <row r="407" s="2" customFormat="1" ht="12.8" customHeight="1" spans="1:11">
      <c r="A407" s="134">
        <v>92</v>
      </c>
      <c r="B407" s="34" t="s">
        <v>833</v>
      </c>
      <c r="C407" s="40" t="s">
        <v>425</v>
      </c>
      <c r="D407" s="26">
        <v>3</v>
      </c>
      <c r="E407" s="26">
        <v>6</v>
      </c>
      <c r="F407" s="42" t="s">
        <v>1016</v>
      </c>
      <c r="G407" s="26">
        <v>1.7</v>
      </c>
      <c r="H407" s="26">
        <v>0.54</v>
      </c>
      <c r="I407" s="60" t="s">
        <v>568</v>
      </c>
      <c r="J407" s="61">
        <v>2207</v>
      </c>
      <c r="K407" s="62">
        <v>165</v>
      </c>
    </row>
    <row r="408" ht="12.8" customHeight="1" spans="1:11">
      <c r="A408" s="25">
        <v>93</v>
      </c>
      <c r="B408" s="43" t="s">
        <v>833</v>
      </c>
      <c r="C408" s="35" t="s">
        <v>1017</v>
      </c>
      <c r="D408" s="25">
        <v>3</v>
      </c>
      <c r="E408" s="36">
        <v>4</v>
      </c>
      <c r="F408" s="37" t="s">
        <v>1018</v>
      </c>
      <c r="G408" s="25">
        <v>1.43</v>
      </c>
      <c r="H408" s="25">
        <v>0.32</v>
      </c>
      <c r="I408" s="94" t="s">
        <v>1017</v>
      </c>
      <c r="J408" s="61">
        <v>815</v>
      </c>
      <c r="K408" s="62">
        <v>61</v>
      </c>
    </row>
    <row r="409" ht="12.8" customHeight="1" spans="1:11">
      <c r="A409" s="134">
        <v>94</v>
      </c>
      <c r="B409" s="43" t="s">
        <v>833</v>
      </c>
      <c r="C409" s="34" t="s">
        <v>1019</v>
      </c>
      <c r="D409" s="25">
        <v>3</v>
      </c>
      <c r="E409" s="25">
        <v>13</v>
      </c>
      <c r="F409" s="37" t="s">
        <v>1020</v>
      </c>
      <c r="G409" s="25">
        <v>2.8</v>
      </c>
      <c r="H409" s="25">
        <v>0.56</v>
      </c>
      <c r="I409" s="108" t="s">
        <v>1019</v>
      </c>
      <c r="J409" s="61">
        <v>2686</v>
      </c>
      <c r="K409" s="62">
        <v>200</v>
      </c>
    </row>
    <row r="410" ht="12.8" customHeight="1" spans="1:11">
      <c r="A410" s="25">
        <v>95</v>
      </c>
      <c r="B410" s="43" t="s">
        <v>833</v>
      </c>
      <c r="C410" s="34" t="s">
        <v>1021</v>
      </c>
      <c r="D410" s="25">
        <v>3</v>
      </c>
      <c r="E410" s="25">
        <v>5</v>
      </c>
      <c r="F410" s="37" t="s">
        <v>1022</v>
      </c>
      <c r="G410" s="25">
        <v>1.41</v>
      </c>
      <c r="H410" s="25">
        <v>0.41</v>
      </c>
      <c r="I410" s="94" t="s">
        <v>1021</v>
      </c>
      <c r="J410" s="61">
        <v>2159</v>
      </c>
      <c r="K410" s="62">
        <v>161</v>
      </c>
    </row>
    <row r="411" ht="12.8" customHeight="1" spans="1:11">
      <c r="A411" s="134">
        <v>96</v>
      </c>
      <c r="B411" s="43" t="s">
        <v>833</v>
      </c>
      <c r="C411" s="34" t="s">
        <v>1023</v>
      </c>
      <c r="D411" s="25">
        <v>3</v>
      </c>
      <c r="E411" s="25">
        <v>5</v>
      </c>
      <c r="F411" s="37" t="s">
        <v>1024</v>
      </c>
      <c r="G411" s="25">
        <v>1.2</v>
      </c>
      <c r="H411" s="25">
        <v>0.41</v>
      </c>
      <c r="I411" s="94" t="s">
        <v>1023</v>
      </c>
      <c r="J411" s="61">
        <v>1967</v>
      </c>
      <c r="K411" s="62">
        <v>147</v>
      </c>
    </row>
    <row r="412" ht="12.75" hidden="1" spans="1:11">
      <c r="A412" s="25">
        <v>97</v>
      </c>
      <c r="B412" s="25" t="s">
        <v>833</v>
      </c>
      <c r="C412" s="25" t="s">
        <v>850</v>
      </c>
      <c r="D412" s="25">
        <v>3</v>
      </c>
      <c r="E412" s="25">
        <v>4</v>
      </c>
      <c r="F412" s="80" t="s">
        <v>1025</v>
      </c>
      <c r="G412" s="25">
        <v>1.42</v>
      </c>
      <c r="H412" s="25">
        <v>0.42</v>
      </c>
      <c r="I412" s="149" t="s">
        <v>850</v>
      </c>
      <c r="J412" s="106">
        <v>0</v>
      </c>
      <c r="K412" s="107">
        <v>0</v>
      </c>
    </row>
    <row r="413" ht="12.8" customHeight="1" spans="1:11">
      <c r="A413" s="134">
        <v>98</v>
      </c>
      <c r="B413" s="43" t="s">
        <v>833</v>
      </c>
      <c r="C413" s="34" t="s">
        <v>1026</v>
      </c>
      <c r="D413" s="25">
        <v>3</v>
      </c>
      <c r="E413" s="25">
        <v>4</v>
      </c>
      <c r="F413" s="37" t="s">
        <v>1027</v>
      </c>
      <c r="G413" s="25">
        <v>1.61</v>
      </c>
      <c r="H413" s="25">
        <v>0.33</v>
      </c>
      <c r="I413" s="94" t="s">
        <v>1026</v>
      </c>
      <c r="J413" s="61">
        <v>1583</v>
      </c>
      <c r="K413" s="62">
        <v>118</v>
      </c>
    </row>
    <row r="414" ht="12.8" customHeight="1" spans="1:11">
      <c r="A414" s="25">
        <v>99</v>
      </c>
      <c r="B414" s="43" t="s">
        <v>833</v>
      </c>
      <c r="C414" s="34" t="s">
        <v>1028</v>
      </c>
      <c r="D414" s="25">
        <v>3</v>
      </c>
      <c r="E414" s="25">
        <v>5</v>
      </c>
      <c r="F414" s="37" t="s">
        <v>1029</v>
      </c>
      <c r="G414" s="25">
        <v>3.39</v>
      </c>
      <c r="H414" s="25">
        <v>1.99</v>
      </c>
      <c r="I414" s="34" t="s">
        <v>1028</v>
      </c>
      <c r="J414" s="61">
        <v>12934</v>
      </c>
      <c r="K414" s="62">
        <v>966</v>
      </c>
    </row>
    <row r="415" ht="12.8" customHeight="1" spans="1:11">
      <c r="A415" s="25">
        <v>100</v>
      </c>
      <c r="B415" s="43" t="s">
        <v>833</v>
      </c>
      <c r="C415" s="34" t="s">
        <v>1030</v>
      </c>
      <c r="D415" s="25">
        <v>3</v>
      </c>
      <c r="E415" s="25">
        <v>8</v>
      </c>
      <c r="F415" s="37" t="s">
        <v>1031</v>
      </c>
      <c r="G415" s="25">
        <v>1.48</v>
      </c>
      <c r="H415" s="25">
        <v>0.38</v>
      </c>
      <c r="I415" s="94" t="s">
        <v>1030</v>
      </c>
      <c r="J415" s="61">
        <v>1823</v>
      </c>
      <c r="K415" s="62">
        <v>136</v>
      </c>
    </row>
    <row r="416" ht="12.75" hidden="1" spans="1:11">
      <c r="A416" s="134">
        <v>101</v>
      </c>
      <c r="B416" s="25" t="s">
        <v>833</v>
      </c>
      <c r="C416" s="25" t="s">
        <v>1032</v>
      </c>
      <c r="D416" s="25">
        <v>3</v>
      </c>
      <c r="E416" s="25">
        <v>5</v>
      </c>
      <c r="F416" s="80" t="s">
        <v>1033</v>
      </c>
      <c r="G416" s="25">
        <v>1.61</v>
      </c>
      <c r="H416" s="25">
        <v>0.83</v>
      </c>
      <c r="I416" s="161" t="s">
        <v>1034</v>
      </c>
      <c r="J416" s="116">
        <v>0</v>
      </c>
      <c r="K416" s="117">
        <v>0</v>
      </c>
    </row>
    <row r="417" ht="12.8" customHeight="1" spans="1:11">
      <c r="A417" s="25">
        <v>102</v>
      </c>
      <c r="B417" s="43" t="s">
        <v>833</v>
      </c>
      <c r="C417" s="34" t="s">
        <v>1035</v>
      </c>
      <c r="D417" s="25">
        <v>3</v>
      </c>
      <c r="E417" s="25">
        <v>3</v>
      </c>
      <c r="F417" s="37" t="s">
        <v>1036</v>
      </c>
      <c r="G417" s="25">
        <v>1</v>
      </c>
      <c r="H417" s="25">
        <v>0.21</v>
      </c>
      <c r="I417" s="94" t="s">
        <v>1037</v>
      </c>
      <c r="J417" s="61">
        <v>1007</v>
      </c>
      <c r="K417" s="62">
        <v>75</v>
      </c>
    </row>
    <row r="418" ht="12.8" customHeight="1" spans="1:11">
      <c r="A418" s="134">
        <v>103</v>
      </c>
      <c r="B418" s="43" t="s">
        <v>833</v>
      </c>
      <c r="C418" s="34" t="s">
        <v>1038</v>
      </c>
      <c r="D418" s="25">
        <v>3</v>
      </c>
      <c r="E418" s="25">
        <v>5</v>
      </c>
      <c r="F418" s="81" t="s">
        <v>1039</v>
      </c>
      <c r="G418" s="25">
        <v>2.21</v>
      </c>
      <c r="H418" s="25">
        <v>0.71</v>
      </c>
      <c r="I418" s="94" t="s">
        <v>1040</v>
      </c>
      <c r="J418" s="61">
        <v>2926</v>
      </c>
      <c r="K418" s="62">
        <v>218</v>
      </c>
    </row>
    <row r="419" ht="12.8" customHeight="1" spans="1:11">
      <c r="A419" s="25">
        <v>104</v>
      </c>
      <c r="B419" s="43" t="s">
        <v>833</v>
      </c>
      <c r="C419" s="34" t="s">
        <v>842</v>
      </c>
      <c r="D419" s="25">
        <v>3</v>
      </c>
      <c r="E419" s="25">
        <v>4</v>
      </c>
      <c r="F419" s="37" t="s">
        <v>1041</v>
      </c>
      <c r="G419" s="25">
        <v>1.44</v>
      </c>
      <c r="H419" s="25">
        <v>0.14</v>
      </c>
      <c r="I419" s="94" t="s">
        <v>842</v>
      </c>
      <c r="J419" s="61">
        <v>336</v>
      </c>
      <c r="K419" s="62">
        <v>25</v>
      </c>
    </row>
    <row r="420" ht="12.8" customHeight="1" spans="1:11">
      <c r="A420" s="134">
        <v>105</v>
      </c>
      <c r="B420" s="43" t="s">
        <v>833</v>
      </c>
      <c r="C420" s="156" t="s">
        <v>1042</v>
      </c>
      <c r="D420" s="25">
        <v>3</v>
      </c>
      <c r="E420" s="25">
        <v>6</v>
      </c>
      <c r="F420" s="37" t="s">
        <v>1043</v>
      </c>
      <c r="G420" s="25">
        <v>1.8</v>
      </c>
      <c r="H420" s="25">
        <v>0.94</v>
      </c>
      <c r="I420" s="94" t="s">
        <v>1034</v>
      </c>
      <c r="J420" s="61">
        <v>1535</v>
      </c>
      <c r="K420" s="62">
        <v>114</v>
      </c>
    </row>
    <row r="421" ht="12.8" customHeight="1" spans="1:11">
      <c r="A421" s="25">
        <v>106</v>
      </c>
      <c r="B421" s="43" t="s">
        <v>833</v>
      </c>
      <c r="C421" s="34" t="s">
        <v>455</v>
      </c>
      <c r="D421" s="25">
        <v>3</v>
      </c>
      <c r="E421" s="25">
        <v>4</v>
      </c>
      <c r="F421" s="37" t="s">
        <v>1044</v>
      </c>
      <c r="G421" s="25">
        <v>1.48</v>
      </c>
      <c r="H421" s="25">
        <v>0.48</v>
      </c>
      <c r="I421" s="94" t="s">
        <v>455</v>
      </c>
      <c r="J421" s="61">
        <v>2302</v>
      </c>
      <c r="K421" s="62">
        <v>172</v>
      </c>
    </row>
    <row r="422" hidden="1" spans="1:11">
      <c r="A422" s="134">
        <v>107</v>
      </c>
      <c r="B422" s="25" t="s">
        <v>833</v>
      </c>
      <c r="C422" s="25" t="s">
        <v>1045</v>
      </c>
      <c r="D422" s="25">
        <v>3</v>
      </c>
      <c r="E422" s="25">
        <v>4</v>
      </c>
      <c r="F422" s="80" t="s">
        <v>1046</v>
      </c>
      <c r="G422" s="25">
        <v>1.61</v>
      </c>
      <c r="H422" s="25">
        <v>0.9</v>
      </c>
      <c r="I422" s="145" t="s">
        <v>1045</v>
      </c>
      <c r="J422" s="116">
        <v>0</v>
      </c>
      <c r="K422" s="117">
        <v>0</v>
      </c>
    </row>
    <row r="423" s="2" customFormat="1" ht="12.8" customHeight="1" spans="1:11">
      <c r="A423" s="25">
        <v>108</v>
      </c>
      <c r="B423" s="34" t="s">
        <v>833</v>
      </c>
      <c r="C423" s="34" t="s">
        <v>1047</v>
      </c>
      <c r="D423" s="26">
        <v>3</v>
      </c>
      <c r="E423" s="26">
        <v>6</v>
      </c>
      <c r="F423" s="42" t="s">
        <v>1048</v>
      </c>
      <c r="G423" s="26">
        <v>1.59</v>
      </c>
      <c r="H423" s="26">
        <v>0.59</v>
      </c>
      <c r="I423" s="94" t="s">
        <v>1049</v>
      </c>
      <c r="J423" s="61">
        <v>2734</v>
      </c>
      <c r="K423" s="62">
        <v>204</v>
      </c>
    </row>
    <row r="424" ht="12.8" customHeight="1" spans="1:11">
      <c r="A424" s="25">
        <v>109</v>
      </c>
      <c r="B424" s="43" t="s">
        <v>833</v>
      </c>
      <c r="C424" s="34" t="s">
        <v>1050</v>
      </c>
      <c r="D424" s="25">
        <v>3</v>
      </c>
      <c r="E424" s="25">
        <v>4</v>
      </c>
      <c r="F424" s="37" t="s">
        <v>1051</v>
      </c>
      <c r="G424" s="25">
        <v>2.43</v>
      </c>
      <c r="H424" s="25">
        <v>1.23</v>
      </c>
      <c r="I424" s="94" t="s">
        <v>1050</v>
      </c>
      <c r="J424" s="61">
        <v>4797</v>
      </c>
      <c r="K424" s="62">
        <v>358</v>
      </c>
    </row>
    <row r="425" ht="12.8" customHeight="1" spans="1:11">
      <c r="A425" s="134">
        <v>110</v>
      </c>
      <c r="B425" s="43" t="s">
        <v>833</v>
      </c>
      <c r="C425" s="34" t="s">
        <v>1052</v>
      </c>
      <c r="D425" s="25">
        <v>3</v>
      </c>
      <c r="E425" s="25">
        <v>3</v>
      </c>
      <c r="F425" s="37" t="s">
        <v>1053</v>
      </c>
      <c r="G425" s="25">
        <v>1.42</v>
      </c>
      <c r="H425" s="25">
        <v>0.22</v>
      </c>
      <c r="I425" s="94" t="s">
        <v>1052</v>
      </c>
      <c r="J425" s="61">
        <v>1055</v>
      </c>
      <c r="K425" s="62">
        <v>79</v>
      </c>
    </row>
    <row r="426" ht="12.8" customHeight="1" spans="1:11">
      <c r="A426" s="25">
        <v>111</v>
      </c>
      <c r="B426" s="43" t="s">
        <v>833</v>
      </c>
      <c r="C426" s="34" t="s">
        <v>1054</v>
      </c>
      <c r="D426" s="25">
        <v>4</v>
      </c>
      <c r="E426" s="25">
        <v>7</v>
      </c>
      <c r="F426" s="37" t="s">
        <v>1055</v>
      </c>
      <c r="G426" s="25">
        <v>1.46</v>
      </c>
      <c r="H426" s="25">
        <v>0.4</v>
      </c>
      <c r="I426" s="94" t="s">
        <v>1056</v>
      </c>
      <c r="J426" s="61">
        <v>866</v>
      </c>
      <c r="K426" s="62">
        <v>65</v>
      </c>
    </row>
    <row r="427" ht="12.8" customHeight="1" spans="1:11">
      <c r="A427" s="134">
        <v>112</v>
      </c>
      <c r="B427" s="43" t="s">
        <v>833</v>
      </c>
      <c r="C427" s="34" t="s">
        <v>1057</v>
      </c>
      <c r="D427" s="25">
        <v>4</v>
      </c>
      <c r="E427" s="25">
        <v>4</v>
      </c>
      <c r="F427" s="37" t="s">
        <v>1058</v>
      </c>
      <c r="G427" s="25">
        <v>2.53</v>
      </c>
      <c r="H427" s="25">
        <v>0.76</v>
      </c>
      <c r="I427" s="94" t="s">
        <v>1057</v>
      </c>
      <c r="J427" s="61">
        <v>258</v>
      </c>
      <c r="K427" s="62">
        <v>19</v>
      </c>
    </row>
    <row r="428" ht="12.8" customHeight="1" spans="1:11">
      <c r="A428" s="25">
        <v>113</v>
      </c>
      <c r="B428" s="43" t="s">
        <v>833</v>
      </c>
      <c r="C428" s="34" t="s">
        <v>891</v>
      </c>
      <c r="D428" s="25">
        <v>4</v>
      </c>
      <c r="E428" s="25">
        <v>5</v>
      </c>
      <c r="F428" s="37" t="s">
        <v>1059</v>
      </c>
      <c r="G428" s="25">
        <v>1.36</v>
      </c>
      <c r="H428" s="25">
        <v>0.4</v>
      </c>
      <c r="I428" s="94" t="s">
        <v>891</v>
      </c>
      <c r="J428" s="61">
        <v>207</v>
      </c>
      <c r="K428" s="62">
        <v>15</v>
      </c>
    </row>
    <row r="429" ht="12.8" customHeight="1" spans="1:11">
      <c r="A429" s="134">
        <v>114</v>
      </c>
      <c r="B429" s="43" t="s">
        <v>833</v>
      </c>
      <c r="C429" s="34" t="s">
        <v>399</v>
      </c>
      <c r="D429" s="25">
        <v>4</v>
      </c>
      <c r="E429" s="36">
        <v>4</v>
      </c>
      <c r="F429" s="37" t="s">
        <v>1060</v>
      </c>
      <c r="G429" s="25">
        <v>1.45</v>
      </c>
      <c r="H429" s="25">
        <v>0.45</v>
      </c>
      <c r="I429" s="94" t="s">
        <v>1061</v>
      </c>
      <c r="J429" s="61">
        <v>568</v>
      </c>
      <c r="K429" s="62">
        <v>42</v>
      </c>
    </row>
    <row r="430" ht="12.8" customHeight="1" spans="1:11">
      <c r="A430" s="25">
        <v>115</v>
      </c>
      <c r="B430" s="43" t="s">
        <v>833</v>
      </c>
      <c r="C430" s="35" t="s">
        <v>527</v>
      </c>
      <c r="D430" s="25">
        <v>4</v>
      </c>
      <c r="E430" s="36">
        <v>7</v>
      </c>
      <c r="F430" s="37" t="s">
        <v>1062</v>
      </c>
      <c r="G430" s="25">
        <v>1.01</v>
      </c>
      <c r="H430" s="25">
        <v>0.24</v>
      </c>
      <c r="I430" s="94" t="s">
        <v>527</v>
      </c>
      <c r="J430" s="61">
        <v>258</v>
      </c>
      <c r="K430" s="62">
        <v>19</v>
      </c>
    </row>
    <row r="431" ht="12.8" customHeight="1" spans="1:11">
      <c r="A431" s="134">
        <v>116</v>
      </c>
      <c r="B431" s="43" t="s">
        <v>833</v>
      </c>
      <c r="C431" s="26" t="s">
        <v>1063</v>
      </c>
      <c r="D431" s="36">
        <v>6</v>
      </c>
      <c r="E431" s="36">
        <v>5</v>
      </c>
      <c r="F431" s="37" t="s">
        <v>1064</v>
      </c>
      <c r="G431" s="25">
        <v>1.69</v>
      </c>
      <c r="H431" s="25">
        <v>0.29</v>
      </c>
      <c r="I431" s="94" t="s">
        <v>1065</v>
      </c>
      <c r="J431" s="61">
        <v>1498</v>
      </c>
      <c r="K431" s="62">
        <v>112</v>
      </c>
    </row>
    <row r="432" ht="12.8" customHeight="1" spans="1:11">
      <c r="A432" s="25">
        <v>117</v>
      </c>
      <c r="B432" s="43" t="s">
        <v>833</v>
      </c>
      <c r="C432" s="35" t="s">
        <v>1066</v>
      </c>
      <c r="D432" s="36">
        <v>6</v>
      </c>
      <c r="E432" s="36">
        <v>15</v>
      </c>
      <c r="F432" s="37" t="s">
        <v>1067</v>
      </c>
      <c r="G432" s="25">
        <v>2.39</v>
      </c>
      <c r="H432" s="25">
        <v>0.28</v>
      </c>
      <c r="I432" s="94" t="s">
        <v>1066</v>
      </c>
      <c r="J432" s="61">
        <v>671</v>
      </c>
      <c r="K432" s="62">
        <v>50</v>
      </c>
    </row>
    <row r="433" ht="12.8" customHeight="1" spans="1:11">
      <c r="A433" s="25">
        <v>118</v>
      </c>
      <c r="B433" s="43" t="s">
        <v>833</v>
      </c>
      <c r="C433" s="35" t="s">
        <v>1068</v>
      </c>
      <c r="D433" s="36">
        <v>7</v>
      </c>
      <c r="E433" s="36">
        <v>4</v>
      </c>
      <c r="F433" s="37" t="s">
        <v>1069</v>
      </c>
      <c r="G433" s="25">
        <v>4.13</v>
      </c>
      <c r="H433" s="25">
        <v>0.18</v>
      </c>
      <c r="I433" s="94" t="s">
        <v>1068</v>
      </c>
      <c r="J433" s="61">
        <v>797</v>
      </c>
      <c r="K433" s="62">
        <v>60</v>
      </c>
    </row>
    <row r="434" ht="12.8" customHeight="1" spans="1:11">
      <c r="A434" s="134">
        <v>119</v>
      </c>
      <c r="B434" s="43" t="s">
        <v>833</v>
      </c>
      <c r="C434" s="35" t="s">
        <v>1070</v>
      </c>
      <c r="D434" s="36">
        <v>9</v>
      </c>
      <c r="E434" s="36">
        <v>4</v>
      </c>
      <c r="F434" s="37" t="s">
        <v>1071</v>
      </c>
      <c r="G434" s="25">
        <v>1.35</v>
      </c>
      <c r="H434" s="25">
        <v>0.45</v>
      </c>
      <c r="I434" s="162" t="s">
        <v>1072</v>
      </c>
      <c r="J434" s="61">
        <v>1993</v>
      </c>
      <c r="K434" s="62">
        <v>149</v>
      </c>
    </row>
    <row r="435" ht="21" hidden="1" spans="1:11">
      <c r="A435" s="25">
        <v>120</v>
      </c>
      <c r="B435" s="25" t="s">
        <v>833</v>
      </c>
      <c r="C435" s="36" t="s">
        <v>1073</v>
      </c>
      <c r="D435" s="36">
        <v>9</v>
      </c>
      <c r="E435" s="36">
        <v>8</v>
      </c>
      <c r="F435" s="80" t="s">
        <v>1074</v>
      </c>
      <c r="G435" s="25">
        <v>3.1</v>
      </c>
      <c r="H435" s="25">
        <v>1.6</v>
      </c>
      <c r="I435" s="161" t="s">
        <v>1075</v>
      </c>
      <c r="J435" s="116">
        <v>0</v>
      </c>
      <c r="K435" s="117">
        <v>0</v>
      </c>
    </row>
    <row r="436" ht="12.8" customHeight="1" spans="1:11">
      <c r="A436" s="134">
        <v>121</v>
      </c>
      <c r="B436" s="43" t="s">
        <v>833</v>
      </c>
      <c r="C436" s="35" t="s">
        <v>1076</v>
      </c>
      <c r="D436" s="36">
        <v>9</v>
      </c>
      <c r="E436" s="36">
        <v>9</v>
      </c>
      <c r="F436" s="37" t="s">
        <v>1077</v>
      </c>
      <c r="G436" s="25">
        <v>0.96</v>
      </c>
      <c r="H436" s="25">
        <v>0.21</v>
      </c>
      <c r="I436" s="94" t="s">
        <v>1076</v>
      </c>
      <c r="J436" s="61">
        <v>929</v>
      </c>
      <c r="K436" s="62">
        <v>69</v>
      </c>
    </row>
    <row r="437" ht="12.8" customHeight="1" spans="1:11">
      <c r="A437" s="25">
        <v>122</v>
      </c>
      <c r="B437" s="43" t="s">
        <v>833</v>
      </c>
      <c r="C437" s="35" t="s">
        <v>1078</v>
      </c>
      <c r="D437" s="36">
        <v>9</v>
      </c>
      <c r="E437" s="36">
        <v>6</v>
      </c>
      <c r="F437" s="37" t="s">
        <v>1079</v>
      </c>
      <c r="G437" s="25">
        <v>1.2</v>
      </c>
      <c r="H437" s="25">
        <v>0.5</v>
      </c>
      <c r="I437" s="94" t="s">
        <v>1078</v>
      </c>
      <c r="J437" s="61">
        <v>2214</v>
      </c>
      <c r="K437" s="62">
        <v>165</v>
      </c>
    </row>
    <row r="438" ht="21" hidden="1" spans="1:11">
      <c r="A438" s="134">
        <v>123</v>
      </c>
      <c r="B438" s="25" t="s">
        <v>1080</v>
      </c>
      <c r="C438" s="26" t="s">
        <v>1081</v>
      </c>
      <c r="D438" s="26">
        <v>1</v>
      </c>
      <c r="E438" s="26">
        <v>6</v>
      </c>
      <c r="F438" s="103" t="s">
        <v>1082</v>
      </c>
      <c r="G438" s="26">
        <v>3.35</v>
      </c>
      <c r="H438" s="26">
        <v>0.28</v>
      </c>
      <c r="I438" s="115" t="s">
        <v>1081</v>
      </c>
      <c r="J438" s="116">
        <v>0</v>
      </c>
      <c r="K438" s="117">
        <v>0</v>
      </c>
    </row>
    <row r="439" ht="12.8" customHeight="1" spans="1:11">
      <c r="A439" s="25">
        <v>124</v>
      </c>
      <c r="B439" s="43" t="s">
        <v>1080</v>
      </c>
      <c r="C439" s="157" t="s">
        <v>1083</v>
      </c>
      <c r="D439" s="26">
        <v>2</v>
      </c>
      <c r="E439" s="26"/>
      <c r="F439" s="37"/>
      <c r="G439" s="25">
        <v>1.2</v>
      </c>
      <c r="H439" s="25">
        <v>0.49</v>
      </c>
      <c r="I439" s="34" t="s">
        <v>1084</v>
      </c>
      <c r="J439" s="61">
        <v>2170</v>
      </c>
      <c r="K439" s="62">
        <v>162</v>
      </c>
    </row>
    <row r="440" ht="12.8" customHeight="1" spans="1:11">
      <c r="A440" s="134">
        <v>125</v>
      </c>
      <c r="B440" s="43" t="s">
        <v>1080</v>
      </c>
      <c r="C440" s="34" t="s">
        <v>1085</v>
      </c>
      <c r="D440" s="26">
        <v>2</v>
      </c>
      <c r="E440" s="26">
        <v>5</v>
      </c>
      <c r="F440" s="42" t="s">
        <v>1086</v>
      </c>
      <c r="G440" s="26">
        <v>2.46</v>
      </c>
      <c r="H440" s="26">
        <v>0.4</v>
      </c>
      <c r="I440" s="60" t="s">
        <v>1085</v>
      </c>
      <c r="J440" s="61">
        <v>1948</v>
      </c>
      <c r="K440" s="62">
        <v>146</v>
      </c>
    </row>
    <row r="441" ht="12.8" customHeight="1" spans="1:11">
      <c r="A441" s="25">
        <v>126</v>
      </c>
      <c r="B441" s="43" t="s">
        <v>1080</v>
      </c>
      <c r="C441" s="34" t="s">
        <v>1087</v>
      </c>
      <c r="D441" s="26">
        <v>2</v>
      </c>
      <c r="E441" s="26">
        <v>6</v>
      </c>
      <c r="F441" s="42" t="s">
        <v>1088</v>
      </c>
      <c r="G441" s="26">
        <v>4.9</v>
      </c>
      <c r="H441" s="26">
        <v>0.4</v>
      </c>
      <c r="I441" s="60" t="s">
        <v>1087</v>
      </c>
      <c r="J441" s="61">
        <v>1594</v>
      </c>
      <c r="K441" s="62">
        <v>119</v>
      </c>
    </row>
    <row r="442" ht="12.8" customHeight="1" spans="1:11">
      <c r="A442" s="25">
        <v>127</v>
      </c>
      <c r="B442" s="43" t="s">
        <v>1080</v>
      </c>
      <c r="C442" s="34" t="s">
        <v>1089</v>
      </c>
      <c r="D442" s="26">
        <v>3</v>
      </c>
      <c r="E442" s="26">
        <v>3</v>
      </c>
      <c r="F442" s="42" t="s">
        <v>1090</v>
      </c>
      <c r="G442" s="26">
        <v>2.6</v>
      </c>
      <c r="H442" s="26">
        <v>0.29</v>
      </c>
      <c r="I442" s="60" t="s">
        <v>1089</v>
      </c>
      <c r="J442" s="61">
        <v>1284</v>
      </c>
      <c r="K442" s="62">
        <v>96</v>
      </c>
    </row>
    <row r="443" ht="12.8" customHeight="1" spans="1:11">
      <c r="A443" s="134">
        <v>128</v>
      </c>
      <c r="B443" s="43" t="s">
        <v>1080</v>
      </c>
      <c r="C443" s="34" t="s">
        <v>1091</v>
      </c>
      <c r="D443" s="26">
        <v>6</v>
      </c>
      <c r="E443" s="26">
        <v>4</v>
      </c>
      <c r="F443" s="37" t="s">
        <v>1092</v>
      </c>
      <c r="G443" s="25">
        <v>2.7</v>
      </c>
      <c r="H443" s="25">
        <v>0.27</v>
      </c>
      <c r="I443" s="94" t="s">
        <v>1093</v>
      </c>
      <c r="J443" s="61">
        <v>1195</v>
      </c>
      <c r="K443" s="62">
        <v>89</v>
      </c>
    </row>
    <row r="444" ht="17.25" hidden="1" customHeight="1" spans="1:11">
      <c r="A444" s="25">
        <v>129</v>
      </c>
      <c r="B444" s="25" t="s">
        <v>1080</v>
      </c>
      <c r="C444" s="36" t="s">
        <v>828</v>
      </c>
      <c r="D444" s="36">
        <v>5</v>
      </c>
      <c r="E444" s="36">
        <v>4</v>
      </c>
      <c r="F444" s="103" t="s">
        <v>1094</v>
      </c>
      <c r="G444" s="26" t="s">
        <v>130</v>
      </c>
      <c r="H444" s="26">
        <v>1.32</v>
      </c>
      <c r="I444" s="163" t="s">
        <v>828</v>
      </c>
      <c r="J444" s="116">
        <v>0</v>
      </c>
      <c r="K444" s="117">
        <v>0</v>
      </c>
    </row>
    <row r="445" ht="16.5" hidden="1" customHeight="1" spans="1:11">
      <c r="A445" s="134">
        <v>130</v>
      </c>
      <c r="B445" s="25" t="s">
        <v>1080</v>
      </c>
      <c r="C445" s="25" t="s">
        <v>1095</v>
      </c>
      <c r="D445" s="25">
        <v>5</v>
      </c>
      <c r="E445" s="25">
        <v>3</v>
      </c>
      <c r="F445" s="80" t="s">
        <v>1096</v>
      </c>
      <c r="G445" s="25" t="s">
        <v>130</v>
      </c>
      <c r="H445" s="25" t="s">
        <v>130</v>
      </c>
      <c r="I445" s="163" t="s">
        <v>1095</v>
      </c>
      <c r="J445" s="116">
        <v>0</v>
      </c>
      <c r="K445" s="117">
        <v>0</v>
      </c>
    </row>
    <row r="446" ht="12.8" customHeight="1" spans="1:11">
      <c r="A446" s="25">
        <v>131</v>
      </c>
      <c r="B446" s="43" t="s">
        <v>1080</v>
      </c>
      <c r="C446" s="34" t="s">
        <v>1097</v>
      </c>
      <c r="D446" s="25">
        <v>6</v>
      </c>
      <c r="E446" s="25">
        <v>5</v>
      </c>
      <c r="F446" s="37" t="s">
        <v>1098</v>
      </c>
      <c r="G446" s="25">
        <v>2.635</v>
      </c>
      <c r="H446" s="25">
        <v>0.335</v>
      </c>
      <c r="I446" s="94" t="s">
        <v>1097</v>
      </c>
      <c r="J446" s="61">
        <v>1506</v>
      </c>
      <c r="K446" s="62">
        <v>112</v>
      </c>
    </row>
    <row r="447" ht="12.8" customHeight="1" spans="1:11">
      <c r="A447" s="134">
        <v>132</v>
      </c>
      <c r="B447" s="43" t="s">
        <v>1080</v>
      </c>
      <c r="C447" s="34" t="s">
        <v>1099</v>
      </c>
      <c r="D447" s="25">
        <v>6</v>
      </c>
      <c r="E447" s="25">
        <v>5</v>
      </c>
      <c r="F447" s="37" t="s">
        <v>1100</v>
      </c>
      <c r="G447" s="25">
        <v>5.18</v>
      </c>
      <c r="H447" s="25">
        <v>0.67</v>
      </c>
      <c r="I447" s="94" t="s">
        <v>1099</v>
      </c>
      <c r="J447" s="61">
        <v>2966</v>
      </c>
      <c r="K447" s="62">
        <v>221</v>
      </c>
    </row>
    <row r="448" ht="12.8" customHeight="1" spans="1:11">
      <c r="A448" s="25">
        <v>133</v>
      </c>
      <c r="B448" s="43" t="s">
        <v>1080</v>
      </c>
      <c r="C448" s="34" t="s">
        <v>1101</v>
      </c>
      <c r="D448" s="25">
        <v>6</v>
      </c>
      <c r="E448" s="25">
        <v>7</v>
      </c>
      <c r="F448" s="37" t="s">
        <v>1102</v>
      </c>
      <c r="G448" s="25">
        <v>5.58</v>
      </c>
      <c r="H448" s="25">
        <v>0.58</v>
      </c>
      <c r="I448" s="94" t="s">
        <v>1101</v>
      </c>
      <c r="J448" s="61">
        <v>2568</v>
      </c>
      <c r="K448" s="62">
        <v>192</v>
      </c>
    </row>
    <row r="449" ht="12.8" customHeight="1" spans="1:11">
      <c r="A449" s="134">
        <v>134</v>
      </c>
      <c r="B449" s="43" t="s">
        <v>1080</v>
      </c>
      <c r="C449" s="34" t="s">
        <v>1103</v>
      </c>
      <c r="D449" s="25">
        <v>6</v>
      </c>
      <c r="E449" s="25">
        <v>3</v>
      </c>
      <c r="F449" s="37" t="s">
        <v>1104</v>
      </c>
      <c r="G449" s="25">
        <v>2.48</v>
      </c>
      <c r="H449" s="25">
        <v>0.335</v>
      </c>
      <c r="I449" s="94" t="s">
        <v>1103</v>
      </c>
      <c r="J449" s="61">
        <v>1461</v>
      </c>
      <c r="K449" s="62">
        <v>109</v>
      </c>
    </row>
    <row r="450" ht="12.8" customHeight="1" spans="1:11">
      <c r="A450" s="25">
        <v>135</v>
      </c>
      <c r="B450" s="43" t="s">
        <v>1080</v>
      </c>
      <c r="C450" s="34" t="s">
        <v>1105</v>
      </c>
      <c r="D450" s="25">
        <v>8</v>
      </c>
      <c r="E450" s="25">
        <v>5</v>
      </c>
      <c r="F450" s="37" t="s">
        <v>1106</v>
      </c>
      <c r="G450" s="25">
        <v>2.06</v>
      </c>
      <c r="H450" s="25">
        <v>1.56</v>
      </c>
      <c r="I450" s="63" t="s">
        <v>1107</v>
      </c>
      <c r="J450" s="61">
        <v>6908</v>
      </c>
      <c r="K450" s="62">
        <v>516</v>
      </c>
    </row>
    <row r="451" ht="21" hidden="1" spans="1:11">
      <c r="A451" s="25">
        <v>136</v>
      </c>
      <c r="B451" s="25" t="s">
        <v>1108</v>
      </c>
      <c r="C451" s="25" t="s">
        <v>1109</v>
      </c>
      <c r="D451" s="25">
        <v>5</v>
      </c>
      <c r="E451" s="25">
        <v>5</v>
      </c>
      <c r="F451" s="80" t="s">
        <v>1110</v>
      </c>
      <c r="G451" s="25">
        <v>2.53</v>
      </c>
      <c r="H451" s="25">
        <v>0.61</v>
      </c>
      <c r="I451" s="163" t="s">
        <v>1111</v>
      </c>
      <c r="J451" s="116">
        <v>0</v>
      </c>
      <c r="K451" s="117">
        <v>0</v>
      </c>
    </row>
    <row r="452" ht="12.8" customHeight="1" spans="1:11">
      <c r="A452" s="134">
        <v>137</v>
      </c>
      <c r="B452" s="43" t="s">
        <v>1108</v>
      </c>
      <c r="C452" s="34" t="s">
        <v>1112</v>
      </c>
      <c r="D452" s="25">
        <v>5</v>
      </c>
      <c r="E452" s="25">
        <v>4</v>
      </c>
      <c r="F452" s="37" t="s">
        <v>1113</v>
      </c>
      <c r="G452" s="25">
        <v>2.073</v>
      </c>
      <c r="H452" s="25">
        <v>0.363</v>
      </c>
      <c r="I452" s="94" t="s">
        <v>1112</v>
      </c>
      <c r="J452" s="61">
        <v>2060</v>
      </c>
      <c r="K452" s="62">
        <v>154</v>
      </c>
    </row>
    <row r="453" ht="12.8" customHeight="1" spans="1:11">
      <c r="A453" s="25">
        <v>138</v>
      </c>
      <c r="B453" s="43" t="s">
        <v>1108</v>
      </c>
      <c r="C453" s="34" t="s">
        <v>1114</v>
      </c>
      <c r="D453" s="25">
        <v>5</v>
      </c>
      <c r="E453" s="25">
        <v>8</v>
      </c>
      <c r="F453" s="37" t="s">
        <v>1115</v>
      </c>
      <c r="G453" s="25" t="s">
        <v>130</v>
      </c>
      <c r="H453" s="25"/>
      <c r="I453" s="94" t="s">
        <v>1114</v>
      </c>
      <c r="J453" s="61">
        <v>3882</v>
      </c>
      <c r="K453" s="62">
        <v>290</v>
      </c>
    </row>
    <row r="454" ht="12.8" customHeight="1" spans="1:11">
      <c r="A454" s="134">
        <v>139</v>
      </c>
      <c r="B454" s="43" t="s">
        <v>1108</v>
      </c>
      <c r="C454" s="34" t="s">
        <v>1116</v>
      </c>
      <c r="D454" s="25">
        <v>8</v>
      </c>
      <c r="E454" s="25">
        <v>7</v>
      </c>
      <c r="F454" s="37" t="s">
        <v>1117</v>
      </c>
      <c r="G454" s="25">
        <v>0.8</v>
      </c>
      <c r="H454" s="25">
        <v>0.03</v>
      </c>
      <c r="I454" s="94" t="s">
        <v>1116</v>
      </c>
      <c r="J454" s="61">
        <v>144</v>
      </c>
      <c r="K454" s="62">
        <v>11</v>
      </c>
    </row>
    <row r="455" ht="12.8" customHeight="1" spans="1:11">
      <c r="A455" s="25">
        <v>140</v>
      </c>
      <c r="B455" s="43" t="s">
        <v>1108</v>
      </c>
      <c r="C455" s="34" t="s">
        <v>1118</v>
      </c>
      <c r="D455" s="25">
        <v>8</v>
      </c>
      <c r="E455" s="25">
        <v>12</v>
      </c>
      <c r="F455" s="37" t="s">
        <v>1119</v>
      </c>
      <c r="G455" s="25">
        <v>2.324</v>
      </c>
      <c r="H455" s="25">
        <v>1.324</v>
      </c>
      <c r="I455" s="94" t="s">
        <v>1118</v>
      </c>
      <c r="J455" s="61">
        <v>12496</v>
      </c>
      <c r="K455" s="62">
        <v>933</v>
      </c>
    </row>
    <row r="456" s="3" customFormat="1" ht="12.8" customHeight="1" spans="1:31">
      <c r="A456" s="134">
        <v>141</v>
      </c>
      <c r="B456" s="34" t="s">
        <v>1108</v>
      </c>
      <c r="C456" s="35" t="s">
        <v>1120</v>
      </c>
      <c r="D456" s="41">
        <v>8</v>
      </c>
      <c r="E456" s="41">
        <v>11</v>
      </c>
      <c r="F456" s="42" t="s">
        <v>1121</v>
      </c>
      <c r="G456" s="26">
        <v>1.996</v>
      </c>
      <c r="H456" s="26">
        <v>1.536</v>
      </c>
      <c r="I456" s="77" t="s">
        <v>1120</v>
      </c>
      <c r="J456" s="78">
        <v>11777</v>
      </c>
      <c r="K456" s="79">
        <v>880</v>
      </c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="3" customFormat="1" ht="12.8" customHeight="1" spans="1:31">
      <c r="A457" s="25">
        <v>142</v>
      </c>
      <c r="B457" s="34" t="s">
        <v>1108</v>
      </c>
      <c r="C457" s="35" t="s">
        <v>1122</v>
      </c>
      <c r="D457" s="41"/>
      <c r="E457" s="41"/>
      <c r="F457" s="42"/>
      <c r="G457" s="26"/>
      <c r="H457" s="26">
        <v>2.67</v>
      </c>
      <c r="I457" s="77" t="s">
        <v>1120</v>
      </c>
      <c r="J457" s="78">
        <v>13200</v>
      </c>
      <c r="K457" s="79">
        <v>986</v>
      </c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="3" customFormat="1" ht="12.8" customHeight="1" spans="1:31">
      <c r="A458" s="134">
        <v>143</v>
      </c>
      <c r="B458" s="34" t="s">
        <v>1108</v>
      </c>
      <c r="C458" s="35" t="s">
        <v>1123</v>
      </c>
      <c r="D458" s="41"/>
      <c r="E458" s="41"/>
      <c r="F458" s="42"/>
      <c r="G458" s="26"/>
      <c r="H458" s="26">
        <v>0.61</v>
      </c>
      <c r="I458" s="77" t="s">
        <v>1120</v>
      </c>
      <c r="J458" s="78">
        <v>2926</v>
      </c>
      <c r="K458" s="79">
        <v>218</v>
      </c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ht="12.8" customHeight="1" spans="1:11">
      <c r="A459" s="25">
        <v>144</v>
      </c>
      <c r="B459" s="34" t="s">
        <v>1108</v>
      </c>
      <c r="C459" s="34" t="s">
        <v>1124</v>
      </c>
      <c r="D459" s="41">
        <v>8</v>
      </c>
      <c r="E459" s="26">
        <v>2</v>
      </c>
      <c r="F459" s="42" t="s">
        <v>1125</v>
      </c>
      <c r="G459" s="26">
        <v>1.337</v>
      </c>
      <c r="H459" s="26">
        <v>0.567</v>
      </c>
      <c r="I459" s="34" t="s">
        <v>1124</v>
      </c>
      <c r="J459" s="61">
        <v>5351</v>
      </c>
      <c r="K459" s="62">
        <v>400</v>
      </c>
    </row>
    <row r="460" ht="12.8" customHeight="1" spans="1:11">
      <c r="A460" s="25">
        <v>145</v>
      </c>
      <c r="B460" s="43" t="s">
        <v>1108</v>
      </c>
      <c r="C460" s="34" t="s">
        <v>1126</v>
      </c>
      <c r="D460" s="36">
        <v>8</v>
      </c>
      <c r="E460" s="25">
        <v>6</v>
      </c>
      <c r="F460" s="37" t="s">
        <v>1127</v>
      </c>
      <c r="G460" s="25">
        <v>0.349</v>
      </c>
      <c r="H460" s="25">
        <v>0.029</v>
      </c>
      <c r="I460" s="60" t="s">
        <v>1128</v>
      </c>
      <c r="J460" s="61">
        <v>139</v>
      </c>
      <c r="K460" s="62">
        <v>10</v>
      </c>
    </row>
    <row r="461" ht="12.8" customHeight="1" spans="1:11">
      <c r="A461" s="134">
        <v>146</v>
      </c>
      <c r="B461" s="43" t="s">
        <v>1108</v>
      </c>
      <c r="C461" s="34" t="s">
        <v>1129</v>
      </c>
      <c r="D461" s="36">
        <v>8</v>
      </c>
      <c r="E461" s="25">
        <v>6</v>
      </c>
      <c r="F461" s="37" t="s">
        <v>1130</v>
      </c>
      <c r="G461" s="25">
        <v>0.123</v>
      </c>
      <c r="H461" s="25">
        <v>0.123</v>
      </c>
      <c r="I461" s="60" t="s">
        <v>1131</v>
      </c>
      <c r="J461" s="61">
        <v>1377</v>
      </c>
      <c r="K461" s="62">
        <v>103</v>
      </c>
    </row>
    <row r="462" ht="12.8" customHeight="1" spans="1:11">
      <c r="A462" s="25">
        <v>147</v>
      </c>
      <c r="B462" s="43" t="s">
        <v>1108</v>
      </c>
      <c r="C462" s="34" t="s">
        <v>1132</v>
      </c>
      <c r="D462" s="36">
        <v>8</v>
      </c>
      <c r="E462" s="25">
        <v>5</v>
      </c>
      <c r="F462" s="37" t="s">
        <v>1133</v>
      </c>
      <c r="G462" s="25">
        <v>1.08</v>
      </c>
      <c r="H462" s="25">
        <v>0.03</v>
      </c>
      <c r="I462" s="60" t="s">
        <v>1132</v>
      </c>
      <c r="J462" s="61">
        <v>518</v>
      </c>
      <c r="K462" s="62">
        <v>38</v>
      </c>
    </row>
    <row r="463" ht="12.8" customHeight="1" spans="1:11">
      <c r="A463" s="134">
        <v>148</v>
      </c>
      <c r="B463" s="43" t="s">
        <v>1108</v>
      </c>
      <c r="C463" s="34" t="s">
        <v>1134</v>
      </c>
      <c r="D463" s="36">
        <v>8</v>
      </c>
      <c r="E463" s="25">
        <v>6</v>
      </c>
      <c r="F463" s="37" t="s">
        <v>1135</v>
      </c>
      <c r="G463" s="25">
        <v>0.656</v>
      </c>
      <c r="H463" s="25">
        <v>0.506</v>
      </c>
      <c r="I463" s="34" t="s">
        <v>1134</v>
      </c>
      <c r="J463" s="61">
        <v>4516</v>
      </c>
      <c r="K463" s="62">
        <v>337</v>
      </c>
    </row>
    <row r="464" ht="12.8" customHeight="1" spans="1:11">
      <c r="A464" s="25">
        <v>149</v>
      </c>
      <c r="B464" s="43" t="s">
        <v>1108</v>
      </c>
      <c r="C464" s="34" t="s">
        <v>1136</v>
      </c>
      <c r="D464" s="36">
        <v>8</v>
      </c>
      <c r="E464" s="25">
        <v>6</v>
      </c>
      <c r="F464" s="37" t="s">
        <v>1137</v>
      </c>
      <c r="G464" s="25">
        <v>0.48</v>
      </c>
      <c r="H464" s="25">
        <v>0.3</v>
      </c>
      <c r="I464" s="60" t="s">
        <v>1138</v>
      </c>
      <c r="J464" s="61">
        <v>1124</v>
      </c>
      <c r="K464" s="62">
        <v>84</v>
      </c>
    </row>
    <row r="465" s="3" customFormat="1" ht="12.8" customHeight="1" spans="1:31">
      <c r="A465" s="134">
        <v>150</v>
      </c>
      <c r="B465" s="34" t="s">
        <v>1108</v>
      </c>
      <c r="C465" s="34" t="s">
        <v>1139</v>
      </c>
      <c r="D465" s="41">
        <v>8</v>
      </c>
      <c r="E465" s="26">
        <v>2</v>
      </c>
      <c r="F465" s="42" t="s">
        <v>1140</v>
      </c>
      <c r="G465" s="26">
        <v>0.813</v>
      </c>
      <c r="H465" s="26">
        <v>0.813</v>
      </c>
      <c r="I465" s="77" t="s">
        <v>1139</v>
      </c>
      <c r="J465" s="78">
        <v>7604</v>
      </c>
      <c r="K465" s="79">
        <v>568</v>
      </c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="3" customFormat="1" ht="12.8" customHeight="1" spans="1:31">
      <c r="A466" s="25">
        <v>151</v>
      </c>
      <c r="B466" s="34"/>
      <c r="C466" s="34" t="s">
        <v>1141</v>
      </c>
      <c r="D466" s="41"/>
      <c r="E466" s="26"/>
      <c r="F466" s="42"/>
      <c r="G466" s="26"/>
      <c r="H466" s="26"/>
      <c r="I466" s="77" t="s">
        <v>1139</v>
      </c>
      <c r="J466" s="78">
        <v>1124</v>
      </c>
      <c r="K466" s="79">
        <v>84</v>
      </c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ht="12.8" customHeight="1" spans="1:11">
      <c r="A467" s="134">
        <v>152</v>
      </c>
      <c r="B467" s="43" t="s">
        <v>1108</v>
      </c>
      <c r="C467" s="34" t="s">
        <v>1142</v>
      </c>
      <c r="D467" s="36">
        <v>8</v>
      </c>
      <c r="E467" s="25">
        <v>2</v>
      </c>
      <c r="F467" s="37" t="s">
        <v>1143</v>
      </c>
      <c r="G467" s="25">
        <v>1.263</v>
      </c>
      <c r="H467" s="25">
        <v>1.263</v>
      </c>
      <c r="I467" s="60" t="s">
        <v>1142</v>
      </c>
      <c r="J467" s="61">
        <v>595</v>
      </c>
      <c r="K467" s="62">
        <v>44</v>
      </c>
    </row>
    <row r="468" ht="12.8" customHeight="1" spans="1:11">
      <c r="A468" s="25">
        <v>153</v>
      </c>
      <c r="B468" s="43" t="s">
        <v>1108</v>
      </c>
      <c r="C468" s="34" t="s">
        <v>1144</v>
      </c>
      <c r="D468" s="36">
        <v>8</v>
      </c>
      <c r="E468" s="25">
        <v>2</v>
      </c>
      <c r="F468" s="37" t="s">
        <v>1145</v>
      </c>
      <c r="G468" s="25">
        <v>0.468</v>
      </c>
      <c r="H468" s="25">
        <v>0.038</v>
      </c>
      <c r="I468" s="60" t="s">
        <v>1144</v>
      </c>
      <c r="J468" s="61">
        <v>182</v>
      </c>
      <c r="K468" s="62">
        <v>14</v>
      </c>
    </row>
    <row r="469" s="2" customFormat="1" ht="12.8" customHeight="1" spans="1:11">
      <c r="A469" s="25">
        <v>154</v>
      </c>
      <c r="B469" s="34" t="s">
        <v>1108</v>
      </c>
      <c r="C469" s="34" t="s">
        <v>1146</v>
      </c>
      <c r="D469" s="41">
        <v>8</v>
      </c>
      <c r="E469" s="26">
        <v>5</v>
      </c>
      <c r="F469" s="42" t="s">
        <v>1147</v>
      </c>
      <c r="G469" s="26">
        <v>0.932</v>
      </c>
      <c r="H469" s="26">
        <v>0.722</v>
      </c>
      <c r="I469" s="60" t="s">
        <v>1148</v>
      </c>
      <c r="J469" s="61">
        <v>6814</v>
      </c>
      <c r="K469" s="62">
        <v>509</v>
      </c>
    </row>
    <row r="470" ht="12.8" customHeight="1" spans="1:11">
      <c r="A470" s="134">
        <v>155</v>
      </c>
      <c r="B470" s="43" t="s">
        <v>1108</v>
      </c>
      <c r="C470" s="34" t="s">
        <v>1149</v>
      </c>
      <c r="D470" s="36">
        <v>8</v>
      </c>
      <c r="E470" s="25">
        <v>4</v>
      </c>
      <c r="F470" s="37" t="s">
        <v>1150</v>
      </c>
      <c r="G470" s="25">
        <v>0.244</v>
      </c>
      <c r="H470" s="25">
        <v>0.244</v>
      </c>
      <c r="I470" s="60" t="s">
        <v>1149</v>
      </c>
      <c r="J470" s="61">
        <v>2233</v>
      </c>
      <c r="K470" s="62">
        <v>167</v>
      </c>
    </row>
    <row r="471" s="2" customFormat="1" ht="12.8" customHeight="1" spans="1:11">
      <c r="A471" s="25">
        <v>156</v>
      </c>
      <c r="B471" s="34" t="s">
        <v>1108</v>
      </c>
      <c r="C471" s="34" t="s">
        <v>1151</v>
      </c>
      <c r="D471" s="41">
        <v>8</v>
      </c>
      <c r="E471" s="26">
        <v>7</v>
      </c>
      <c r="F471" s="42" t="s">
        <v>1152</v>
      </c>
      <c r="G471" s="26">
        <v>2.884</v>
      </c>
      <c r="H471" s="26">
        <v>1.787</v>
      </c>
      <c r="I471" s="60" t="s">
        <v>1153</v>
      </c>
      <c r="J471" s="61">
        <v>14471</v>
      </c>
      <c r="K471" s="62">
        <v>1081</v>
      </c>
    </row>
    <row r="472" ht="12.75" hidden="1" spans="1:11">
      <c r="A472" s="134">
        <v>157</v>
      </c>
      <c r="B472" s="25" t="s">
        <v>1108</v>
      </c>
      <c r="C472" s="25" t="s">
        <v>1154</v>
      </c>
      <c r="D472" s="36">
        <v>8</v>
      </c>
      <c r="E472" s="25">
        <v>1</v>
      </c>
      <c r="F472" s="80"/>
      <c r="G472" s="25">
        <v>0.205</v>
      </c>
      <c r="H472" s="25">
        <v>0.135</v>
      </c>
      <c r="I472" s="171" t="s">
        <v>1154</v>
      </c>
      <c r="J472" s="116">
        <v>0</v>
      </c>
      <c r="K472" s="117">
        <v>0</v>
      </c>
    </row>
    <row r="473" ht="12.8" customHeight="1" spans="1:11">
      <c r="A473" s="25">
        <v>158</v>
      </c>
      <c r="B473" s="43" t="s">
        <v>1108</v>
      </c>
      <c r="C473" s="34" t="s">
        <v>1155</v>
      </c>
      <c r="D473" s="36">
        <v>8</v>
      </c>
      <c r="E473" s="25">
        <v>5</v>
      </c>
      <c r="F473" s="37" t="s">
        <v>1156</v>
      </c>
      <c r="G473" s="25">
        <v>0.205</v>
      </c>
      <c r="H473" s="25">
        <v>0.135</v>
      </c>
      <c r="I473" s="60" t="s">
        <v>1157</v>
      </c>
      <c r="J473" s="61">
        <v>648</v>
      </c>
      <c r="K473" s="62">
        <v>48</v>
      </c>
    </row>
    <row r="474" s="4" customFormat="1" ht="12.8" customHeight="1" spans="1:31">
      <c r="A474" s="164"/>
      <c r="B474" s="165" t="s">
        <v>1158</v>
      </c>
      <c r="C474" s="165"/>
      <c r="D474" s="166"/>
      <c r="E474" s="166"/>
      <c r="F474" s="167"/>
      <c r="G474" s="132"/>
      <c r="H474" s="132"/>
      <c r="I474" s="172"/>
      <c r="J474" s="143">
        <f>SUM(J475:J1019)</f>
        <v>5292534</v>
      </c>
      <c r="K474" s="173">
        <f>SUM(K475:K1019)</f>
        <v>395352</v>
      </c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ht="12.8" customHeight="1" spans="1:11">
      <c r="A475" s="164">
        <v>1</v>
      </c>
      <c r="B475" s="26" t="s">
        <v>1159</v>
      </c>
      <c r="C475" s="34" t="s">
        <v>1160</v>
      </c>
      <c r="D475" s="25">
        <v>1</v>
      </c>
      <c r="E475" s="25">
        <v>4</v>
      </c>
      <c r="F475" s="37" t="s">
        <v>1161</v>
      </c>
      <c r="G475" s="25">
        <v>0.66</v>
      </c>
      <c r="H475" s="25">
        <v>0.41</v>
      </c>
      <c r="I475" s="60" t="s">
        <v>1160</v>
      </c>
      <c r="J475" s="61">
        <f t="shared" ref="J475:J506" si="0">(K475/0.0747)</f>
        <v>9652</v>
      </c>
      <c r="K475" s="174">
        <v>721</v>
      </c>
    </row>
    <row r="476" ht="12.8" customHeight="1" spans="1:11">
      <c r="A476" s="164">
        <v>2</v>
      </c>
      <c r="B476" s="34" t="s">
        <v>1162</v>
      </c>
      <c r="C476" s="34" t="s">
        <v>1155</v>
      </c>
      <c r="D476" s="25">
        <v>1</v>
      </c>
      <c r="E476" s="25">
        <v>4</v>
      </c>
      <c r="F476" s="37" t="s">
        <v>1163</v>
      </c>
      <c r="G476" s="25">
        <v>1.34</v>
      </c>
      <c r="H476" s="25">
        <v>1.34</v>
      </c>
      <c r="I476" s="101" t="s">
        <v>1155</v>
      </c>
      <c r="J476" s="61">
        <f t="shared" si="0"/>
        <v>10991</v>
      </c>
      <c r="K476" s="174">
        <v>821</v>
      </c>
    </row>
    <row r="477" ht="12.8" customHeight="1" spans="1:11">
      <c r="A477" s="164">
        <v>3</v>
      </c>
      <c r="B477" s="34" t="s">
        <v>1162</v>
      </c>
      <c r="C477" s="34" t="s">
        <v>1164</v>
      </c>
      <c r="D477" s="25">
        <v>1</v>
      </c>
      <c r="E477" s="25">
        <v>5</v>
      </c>
      <c r="F477" s="37" t="s">
        <v>1165</v>
      </c>
      <c r="G477" s="25">
        <v>2.38</v>
      </c>
      <c r="H477" s="25">
        <v>1.35</v>
      </c>
      <c r="I477" s="60" t="s">
        <v>1164</v>
      </c>
      <c r="J477" s="61">
        <f t="shared" si="0"/>
        <v>7657</v>
      </c>
      <c r="K477" s="174">
        <v>572</v>
      </c>
    </row>
    <row r="478" ht="12.8" customHeight="1" spans="1:11">
      <c r="A478" s="164">
        <v>4</v>
      </c>
      <c r="B478" s="34" t="s">
        <v>1162</v>
      </c>
      <c r="C478" s="34" t="s">
        <v>1166</v>
      </c>
      <c r="D478" s="25">
        <v>1</v>
      </c>
      <c r="E478" s="25">
        <v>4</v>
      </c>
      <c r="F478" s="37" t="s">
        <v>1167</v>
      </c>
      <c r="G478" s="25">
        <v>1.74</v>
      </c>
      <c r="H478" s="25">
        <v>1.74</v>
      </c>
      <c r="I478" s="60" t="s">
        <v>1168</v>
      </c>
      <c r="J478" s="61">
        <f t="shared" si="0"/>
        <v>14123</v>
      </c>
      <c r="K478" s="174">
        <v>1055</v>
      </c>
    </row>
    <row r="479" ht="12.8" customHeight="1" spans="1:11">
      <c r="A479" s="164">
        <v>5</v>
      </c>
      <c r="B479" s="34" t="s">
        <v>1162</v>
      </c>
      <c r="C479" s="34" t="s">
        <v>1169</v>
      </c>
      <c r="D479" s="26">
        <v>1</v>
      </c>
      <c r="E479" s="26">
        <v>4</v>
      </c>
      <c r="F479" s="42" t="s">
        <v>1170</v>
      </c>
      <c r="G479" s="26">
        <v>1.64</v>
      </c>
      <c r="H479" s="26">
        <v>1.44</v>
      </c>
      <c r="I479" s="60" t="s">
        <v>1169</v>
      </c>
      <c r="J479" s="61">
        <f t="shared" si="0"/>
        <v>13708</v>
      </c>
      <c r="K479" s="174">
        <v>1024</v>
      </c>
    </row>
    <row r="480" s="2" customFormat="1" ht="12.8" customHeight="1" spans="1:11">
      <c r="A480" s="164">
        <v>6</v>
      </c>
      <c r="B480" s="168" t="s">
        <v>1162</v>
      </c>
      <c r="C480" s="168" t="s">
        <v>1171</v>
      </c>
      <c r="D480" s="169">
        <v>1</v>
      </c>
      <c r="E480" s="169">
        <v>4</v>
      </c>
      <c r="F480" s="170" t="s">
        <v>1172</v>
      </c>
      <c r="G480" s="169">
        <v>2.72</v>
      </c>
      <c r="H480" s="169">
        <v>2.14</v>
      </c>
      <c r="I480" s="152" t="s">
        <v>1171</v>
      </c>
      <c r="J480" s="175">
        <f t="shared" si="0"/>
        <v>24270</v>
      </c>
      <c r="K480" s="176">
        <v>1813</v>
      </c>
    </row>
    <row r="481" s="5" customFormat="1" ht="12.8" customHeight="1" spans="1:11">
      <c r="A481" s="164">
        <v>7</v>
      </c>
      <c r="B481" s="168"/>
      <c r="C481" s="168" t="s">
        <v>1173</v>
      </c>
      <c r="D481" s="169"/>
      <c r="E481" s="169"/>
      <c r="F481" s="170"/>
      <c r="G481" s="169"/>
      <c r="H481" s="169"/>
      <c r="I481" s="152" t="s">
        <v>1171</v>
      </c>
      <c r="J481" s="175">
        <f t="shared" si="0"/>
        <v>2262</v>
      </c>
      <c r="K481" s="176">
        <v>169</v>
      </c>
    </row>
    <row r="482" ht="12.75" hidden="1" spans="1:11">
      <c r="A482" s="164">
        <v>8</v>
      </c>
      <c r="B482" s="25" t="s">
        <v>1162</v>
      </c>
      <c r="C482" s="25" t="s">
        <v>1174</v>
      </c>
      <c r="D482" s="25">
        <v>1</v>
      </c>
      <c r="E482" s="25">
        <v>3</v>
      </c>
      <c r="F482" s="80" t="s">
        <v>1175</v>
      </c>
      <c r="G482" s="25"/>
      <c r="H482" s="25" t="s">
        <v>130</v>
      </c>
      <c r="I482" s="63" t="s">
        <v>1174</v>
      </c>
      <c r="J482" s="106">
        <f t="shared" si="0"/>
        <v>0</v>
      </c>
      <c r="K482" s="106">
        <v>0</v>
      </c>
    </row>
    <row r="483" s="3" customFormat="1" ht="12.8" customHeight="1" spans="1:31">
      <c r="A483" s="164">
        <v>9</v>
      </c>
      <c r="B483" s="34" t="s">
        <v>1162</v>
      </c>
      <c r="C483" s="34" t="s">
        <v>1176</v>
      </c>
      <c r="D483" s="26">
        <v>1</v>
      </c>
      <c r="E483" s="26">
        <v>2</v>
      </c>
      <c r="F483" s="42" t="s">
        <v>1177</v>
      </c>
      <c r="G483" s="26" t="s">
        <v>130</v>
      </c>
      <c r="H483" s="26"/>
      <c r="I483" s="177" t="s">
        <v>1176</v>
      </c>
      <c r="J483" s="178">
        <f t="shared" si="0"/>
        <v>34859</v>
      </c>
      <c r="K483" s="179">
        <v>2604</v>
      </c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="3" customFormat="1" ht="12.8" customHeight="1" spans="1:31">
      <c r="A484" s="164">
        <v>10</v>
      </c>
      <c r="B484" s="34"/>
      <c r="C484" s="34" t="s">
        <v>1178</v>
      </c>
      <c r="D484" s="26"/>
      <c r="E484" s="26"/>
      <c r="F484" s="42"/>
      <c r="G484" s="26"/>
      <c r="H484" s="26"/>
      <c r="I484" s="177" t="s">
        <v>1176</v>
      </c>
      <c r="J484" s="178">
        <f t="shared" si="0"/>
        <v>2691</v>
      </c>
      <c r="K484" s="179">
        <v>201</v>
      </c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="3" customFormat="1" ht="12.8" customHeight="1" spans="1:31">
      <c r="A485" s="164">
        <v>11</v>
      </c>
      <c r="B485" s="34"/>
      <c r="C485" s="34" t="s">
        <v>1179</v>
      </c>
      <c r="D485" s="26"/>
      <c r="E485" s="26"/>
      <c r="F485" s="42"/>
      <c r="G485" s="26"/>
      <c r="H485" s="26"/>
      <c r="I485" s="177" t="s">
        <v>1176</v>
      </c>
      <c r="J485" s="178">
        <f t="shared" si="0"/>
        <v>870</v>
      </c>
      <c r="K485" s="179">
        <v>65</v>
      </c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ht="12.8" customHeight="1" spans="1:11">
      <c r="A486" s="164">
        <v>12</v>
      </c>
      <c r="B486" s="34" t="s">
        <v>1162</v>
      </c>
      <c r="C486" s="34" t="s">
        <v>1180</v>
      </c>
      <c r="D486" s="26">
        <v>1</v>
      </c>
      <c r="E486" s="26">
        <v>6</v>
      </c>
      <c r="F486" s="42" t="s">
        <v>1181</v>
      </c>
      <c r="G486" s="26">
        <v>1.88</v>
      </c>
      <c r="H486" s="26">
        <v>1.58</v>
      </c>
      <c r="I486" s="60" t="s">
        <v>1180</v>
      </c>
      <c r="J486" s="61">
        <f t="shared" si="0"/>
        <v>11553</v>
      </c>
      <c r="K486" s="174">
        <v>863</v>
      </c>
    </row>
    <row r="487" s="3" customFormat="1" ht="12.8" customHeight="1" spans="1:31">
      <c r="A487" s="164">
        <v>13</v>
      </c>
      <c r="B487" s="34" t="s">
        <v>1162</v>
      </c>
      <c r="C487" s="34" t="s">
        <v>1182</v>
      </c>
      <c r="D487" s="26">
        <v>1</v>
      </c>
      <c r="E487" s="26">
        <v>3</v>
      </c>
      <c r="F487" s="42" t="s">
        <v>1183</v>
      </c>
      <c r="G487" s="26">
        <v>0.77</v>
      </c>
      <c r="H487" s="26">
        <v>0.77</v>
      </c>
      <c r="I487" s="85" t="s">
        <v>1184</v>
      </c>
      <c r="J487" s="78">
        <f t="shared" si="0"/>
        <v>4096</v>
      </c>
      <c r="K487" s="180">
        <v>306</v>
      </c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="3" customFormat="1" ht="12.8" customHeight="1" spans="1:31">
      <c r="A488" s="164">
        <v>14</v>
      </c>
      <c r="B488" s="34"/>
      <c r="C488" s="34" t="s">
        <v>1185</v>
      </c>
      <c r="D488" s="26"/>
      <c r="E488" s="26"/>
      <c r="F488" s="42"/>
      <c r="G488" s="26"/>
      <c r="H488" s="26"/>
      <c r="I488" s="85" t="s">
        <v>1184</v>
      </c>
      <c r="J488" s="78">
        <f t="shared" si="0"/>
        <v>6171</v>
      </c>
      <c r="K488" s="180">
        <v>461</v>
      </c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ht="12.8" customHeight="1" spans="1:11">
      <c r="A489" s="164">
        <v>15</v>
      </c>
      <c r="B489" s="34" t="s">
        <v>1162</v>
      </c>
      <c r="C489" s="34" t="s">
        <v>1186</v>
      </c>
      <c r="D489" s="26">
        <v>1</v>
      </c>
      <c r="E489" s="26">
        <v>4</v>
      </c>
      <c r="F489" s="42" t="s">
        <v>1187</v>
      </c>
      <c r="G489" s="26">
        <v>1.99</v>
      </c>
      <c r="H489" s="26">
        <v>1.99</v>
      </c>
      <c r="I489" s="60" t="s">
        <v>1186</v>
      </c>
      <c r="J489" s="61">
        <f t="shared" si="0"/>
        <v>17416</v>
      </c>
      <c r="K489" s="174">
        <v>1301</v>
      </c>
    </row>
    <row r="490" ht="12.75" hidden="1" spans="1:11">
      <c r="A490" s="164">
        <v>16</v>
      </c>
      <c r="B490" s="25" t="s">
        <v>1162</v>
      </c>
      <c r="C490" s="25" t="s">
        <v>1188</v>
      </c>
      <c r="D490" s="25">
        <v>1</v>
      </c>
      <c r="E490" s="25">
        <v>3</v>
      </c>
      <c r="F490" s="80" t="s">
        <v>1189</v>
      </c>
      <c r="G490" s="25"/>
      <c r="H490" s="25" t="s">
        <v>130</v>
      </c>
      <c r="I490" s="115" t="s">
        <v>1188</v>
      </c>
      <c r="J490" s="116">
        <f t="shared" si="0"/>
        <v>0</v>
      </c>
      <c r="K490" s="116">
        <v>0</v>
      </c>
    </row>
    <row r="491" ht="12.8" customHeight="1" spans="1:11">
      <c r="A491" s="164">
        <v>17</v>
      </c>
      <c r="B491" s="34" t="s">
        <v>1162</v>
      </c>
      <c r="C491" s="34" t="s">
        <v>1190</v>
      </c>
      <c r="D491" s="26">
        <v>1</v>
      </c>
      <c r="E491" s="26">
        <v>4</v>
      </c>
      <c r="F491" s="42" t="s">
        <v>1191</v>
      </c>
      <c r="G491" s="26">
        <v>2.3</v>
      </c>
      <c r="H491" s="26">
        <v>2.3</v>
      </c>
      <c r="I491" s="60" t="s">
        <v>1190</v>
      </c>
      <c r="J491" s="61">
        <f t="shared" si="0"/>
        <v>19625</v>
      </c>
      <c r="K491" s="174">
        <v>1466</v>
      </c>
    </row>
    <row r="492" ht="12.8" customHeight="1" spans="1:11">
      <c r="A492" s="164">
        <v>18</v>
      </c>
      <c r="B492" s="34" t="s">
        <v>1162</v>
      </c>
      <c r="C492" s="34" t="s">
        <v>1192</v>
      </c>
      <c r="D492" s="26">
        <v>1</v>
      </c>
      <c r="E492" s="26">
        <v>4</v>
      </c>
      <c r="F492" s="42" t="s">
        <v>1193</v>
      </c>
      <c r="G492" s="26">
        <v>1.49</v>
      </c>
      <c r="H492" s="26">
        <v>1.49</v>
      </c>
      <c r="I492" s="60" t="s">
        <v>1192</v>
      </c>
      <c r="J492" s="61">
        <f t="shared" si="0"/>
        <v>12169</v>
      </c>
      <c r="K492" s="174">
        <v>909</v>
      </c>
    </row>
    <row r="493" ht="12.8" customHeight="1" spans="1:11">
      <c r="A493" s="164">
        <v>19</v>
      </c>
      <c r="B493" s="34" t="s">
        <v>1162</v>
      </c>
      <c r="C493" s="34" t="s">
        <v>1194</v>
      </c>
      <c r="D493" s="26">
        <v>1</v>
      </c>
      <c r="E493" s="26">
        <v>3</v>
      </c>
      <c r="F493" s="42" t="s">
        <v>1195</v>
      </c>
      <c r="G493" s="26">
        <v>1.18</v>
      </c>
      <c r="H493" s="26">
        <v>1.18</v>
      </c>
      <c r="I493" s="60" t="s">
        <v>1194</v>
      </c>
      <c r="J493" s="61">
        <f t="shared" si="0"/>
        <v>10295</v>
      </c>
      <c r="K493" s="174">
        <v>769</v>
      </c>
    </row>
    <row r="494" ht="12.8" customHeight="1" spans="1:11">
      <c r="A494" s="164">
        <v>20</v>
      </c>
      <c r="B494" s="34" t="s">
        <v>1162</v>
      </c>
      <c r="C494" s="34" t="s">
        <v>1196</v>
      </c>
      <c r="D494" s="26">
        <v>1</v>
      </c>
      <c r="E494" s="26">
        <v>1</v>
      </c>
      <c r="F494" s="42"/>
      <c r="G494" s="26">
        <v>2.05</v>
      </c>
      <c r="H494" s="26">
        <v>2.05</v>
      </c>
      <c r="I494" s="108" t="s">
        <v>1196</v>
      </c>
      <c r="J494" s="61">
        <f t="shared" si="0"/>
        <v>17229</v>
      </c>
      <c r="K494" s="174">
        <v>1287</v>
      </c>
    </row>
    <row r="495" ht="12.75" hidden="1" spans="1:11">
      <c r="A495" s="164">
        <v>21</v>
      </c>
      <c r="B495" s="25" t="s">
        <v>1162</v>
      </c>
      <c r="C495" s="25" t="s">
        <v>1197</v>
      </c>
      <c r="D495" s="25">
        <v>1</v>
      </c>
      <c r="E495" s="25">
        <v>4</v>
      </c>
      <c r="F495" s="80" t="s">
        <v>1198</v>
      </c>
      <c r="G495" s="25">
        <v>0.68</v>
      </c>
      <c r="H495" s="25">
        <v>0.35</v>
      </c>
      <c r="I495" s="115" t="s">
        <v>1197</v>
      </c>
      <c r="J495" s="116">
        <f t="shared" si="0"/>
        <v>0</v>
      </c>
      <c r="K495" s="116">
        <v>0</v>
      </c>
    </row>
    <row r="496" ht="12.8" customHeight="1" spans="1:11">
      <c r="A496" s="164">
        <v>22</v>
      </c>
      <c r="B496" s="34" t="s">
        <v>1162</v>
      </c>
      <c r="C496" s="26" t="s">
        <v>1199</v>
      </c>
      <c r="D496" s="26">
        <v>1</v>
      </c>
      <c r="E496" s="26">
        <v>3</v>
      </c>
      <c r="F496" s="103" t="s">
        <v>1200</v>
      </c>
      <c r="G496" s="26">
        <v>1.2</v>
      </c>
      <c r="H496" s="26">
        <v>1.2</v>
      </c>
      <c r="I496" s="63" t="s">
        <v>1199</v>
      </c>
      <c r="J496" s="61">
        <f t="shared" si="0"/>
        <v>9210</v>
      </c>
      <c r="K496" s="174">
        <v>688</v>
      </c>
    </row>
    <row r="497" s="3" customFormat="1" ht="12.8" customHeight="1" spans="1:31">
      <c r="A497" s="164">
        <v>23</v>
      </c>
      <c r="B497" s="34" t="s">
        <v>1162</v>
      </c>
      <c r="C497" s="34" t="s">
        <v>1201</v>
      </c>
      <c r="D497" s="26">
        <v>1</v>
      </c>
      <c r="E497" s="26">
        <v>6</v>
      </c>
      <c r="F497" s="42" t="s">
        <v>1202</v>
      </c>
      <c r="G497" s="26">
        <v>2.06</v>
      </c>
      <c r="H497" s="26">
        <v>2.06</v>
      </c>
      <c r="I497" s="100" t="s">
        <v>1201</v>
      </c>
      <c r="J497" s="78">
        <f t="shared" si="0"/>
        <v>17912</v>
      </c>
      <c r="K497" s="79">
        <v>1338</v>
      </c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="3" customFormat="1" ht="12.8" customHeight="1" spans="1:31">
      <c r="A498" s="164">
        <v>24</v>
      </c>
      <c r="B498" s="34"/>
      <c r="C498" s="34" t="s">
        <v>1203</v>
      </c>
      <c r="D498" s="26"/>
      <c r="E498" s="26"/>
      <c r="F498" s="42"/>
      <c r="G498" s="26"/>
      <c r="H498" s="26"/>
      <c r="I498" s="100" t="s">
        <v>1201</v>
      </c>
      <c r="J498" s="78">
        <f t="shared" si="0"/>
        <v>1151</v>
      </c>
      <c r="K498" s="79">
        <v>86</v>
      </c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ht="12.8" customHeight="1" spans="1:11">
      <c r="A499" s="164">
        <v>25</v>
      </c>
      <c r="B499" s="34" t="s">
        <v>1162</v>
      </c>
      <c r="C499" s="34" t="s">
        <v>1204</v>
      </c>
      <c r="D499" s="26">
        <v>1</v>
      </c>
      <c r="E499" s="26">
        <v>4</v>
      </c>
      <c r="F499" s="42" t="s">
        <v>1205</v>
      </c>
      <c r="G499" s="26">
        <v>2.29</v>
      </c>
      <c r="H499" s="26">
        <v>2.04</v>
      </c>
      <c r="I499" s="60" t="s">
        <v>1204</v>
      </c>
      <c r="J499" s="61">
        <f t="shared" si="0"/>
        <v>16720</v>
      </c>
      <c r="K499" s="62">
        <v>1249</v>
      </c>
    </row>
    <row r="500" ht="12.8" customHeight="1" spans="1:11">
      <c r="A500" s="164">
        <v>26</v>
      </c>
      <c r="B500" s="34" t="s">
        <v>1162</v>
      </c>
      <c r="C500" s="34" t="s">
        <v>1206</v>
      </c>
      <c r="D500" s="25">
        <v>1</v>
      </c>
      <c r="E500" s="25">
        <v>4</v>
      </c>
      <c r="F500" s="37" t="s">
        <v>1207</v>
      </c>
      <c r="G500" s="25">
        <v>1.71</v>
      </c>
      <c r="H500" s="25">
        <v>1.69</v>
      </c>
      <c r="I500" s="60" t="s">
        <v>1206</v>
      </c>
      <c r="J500" s="61">
        <f t="shared" si="0"/>
        <v>14726</v>
      </c>
      <c r="K500" s="62">
        <v>1100</v>
      </c>
    </row>
    <row r="501" ht="12.8" customHeight="1" spans="1:11">
      <c r="A501" s="164">
        <v>27</v>
      </c>
      <c r="B501" s="34" t="s">
        <v>1162</v>
      </c>
      <c r="C501" s="35" t="s">
        <v>1208</v>
      </c>
      <c r="D501" s="25">
        <v>1</v>
      </c>
      <c r="E501" s="36">
        <v>2</v>
      </c>
      <c r="F501" s="37" t="s">
        <v>1209</v>
      </c>
      <c r="G501" s="25">
        <v>0.6</v>
      </c>
      <c r="H501" s="25">
        <v>0.6</v>
      </c>
      <c r="I501" s="60" t="s">
        <v>1208</v>
      </c>
      <c r="J501" s="61">
        <f t="shared" si="0"/>
        <v>11901</v>
      </c>
      <c r="K501" s="62">
        <v>889</v>
      </c>
    </row>
    <row r="502" ht="12.8" customHeight="1" spans="1:11">
      <c r="A502" s="164">
        <v>28</v>
      </c>
      <c r="B502" s="34" t="s">
        <v>1162</v>
      </c>
      <c r="C502" s="34" t="s">
        <v>1210</v>
      </c>
      <c r="D502" s="25">
        <v>1</v>
      </c>
      <c r="E502" s="25">
        <v>3</v>
      </c>
      <c r="F502" s="37" t="s">
        <v>1211</v>
      </c>
      <c r="G502" s="25">
        <v>4.28</v>
      </c>
      <c r="H502" s="25">
        <v>4.28</v>
      </c>
      <c r="I502" s="94" t="s">
        <v>1210</v>
      </c>
      <c r="J502" s="61">
        <f t="shared" si="0"/>
        <v>32798</v>
      </c>
      <c r="K502" s="62">
        <v>2450</v>
      </c>
    </row>
    <row r="503" ht="12.8" customHeight="1" spans="1:11">
      <c r="A503" s="164">
        <v>29</v>
      </c>
      <c r="B503" s="34" t="s">
        <v>1162</v>
      </c>
      <c r="C503" s="76" t="s">
        <v>1212</v>
      </c>
      <c r="D503" s="25">
        <v>1</v>
      </c>
      <c r="E503" s="25">
        <v>4</v>
      </c>
      <c r="F503" s="37" t="s">
        <v>1213</v>
      </c>
      <c r="G503" s="25">
        <v>2.41</v>
      </c>
      <c r="H503" s="25">
        <v>2.41</v>
      </c>
      <c r="I503" s="94" t="s">
        <v>1214</v>
      </c>
      <c r="J503" s="61">
        <f t="shared" si="0"/>
        <v>18380</v>
      </c>
      <c r="K503" s="62">
        <v>1373</v>
      </c>
    </row>
    <row r="504" ht="12.8" customHeight="1" spans="1:11">
      <c r="A504" s="164">
        <v>30</v>
      </c>
      <c r="B504" s="34" t="s">
        <v>1162</v>
      </c>
      <c r="C504" s="34" t="s">
        <v>1215</v>
      </c>
      <c r="D504" s="25">
        <v>1</v>
      </c>
      <c r="E504" s="25">
        <v>5</v>
      </c>
      <c r="F504" s="37" t="s">
        <v>1216</v>
      </c>
      <c r="G504" s="25">
        <v>1.89</v>
      </c>
      <c r="H504" s="25">
        <v>1.89</v>
      </c>
      <c r="I504" s="94" t="s">
        <v>1215</v>
      </c>
      <c r="J504" s="61">
        <f t="shared" si="0"/>
        <v>15810</v>
      </c>
      <c r="K504" s="62">
        <v>1181</v>
      </c>
    </row>
    <row r="505" ht="12.8" customHeight="1" spans="1:11">
      <c r="A505" s="164">
        <v>31</v>
      </c>
      <c r="B505" s="34" t="s">
        <v>1162</v>
      </c>
      <c r="C505" s="34" t="s">
        <v>1217</v>
      </c>
      <c r="D505" s="25">
        <v>1</v>
      </c>
      <c r="E505" s="25">
        <v>4</v>
      </c>
      <c r="F505" s="37" t="s">
        <v>1218</v>
      </c>
      <c r="G505" s="25">
        <v>1.26</v>
      </c>
      <c r="H505" s="25">
        <v>1.26</v>
      </c>
      <c r="I505" s="94" t="s">
        <v>1217</v>
      </c>
      <c r="J505" s="61">
        <f t="shared" si="0"/>
        <v>10937</v>
      </c>
      <c r="K505" s="62">
        <v>817</v>
      </c>
    </row>
    <row r="506" ht="12.8" customHeight="1" spans="1:11">
      <c r="A506" s="164">
        <v>32</v>
      </c>
      <c r="B506" s="34" t="s">
        <v>1162</v>
      </c>
      <c r="C506" s="101" t="s">
        <v>1219</v>
      </c>
      <c r="D506" s="25">
        <v>1</v>
      </c>
      <c r="E506" s="25">
        <v>3</v>
      </c>
      <c r="F506" s="37" t="s">
        <v>1220</v>
      </c>
      <c r="G506" s="25">
        <v>1.25</v>
      </c>
      <c r="H506" s="25">
        <v>0.9</v>
      </c>
      <c r="I506" s="94" t="s">
        <v>1219</v>
      </c>
      <c r="J506" s="61">
        <f t="shared" si="0"/>
        <v>6533</v>
      </c>
      <c r="K506" s="62">
        <v>488</v>
      </c>
    </row>
    <row r="507" ht="12.8" customHeight="1" spans="1:11">
      <c r="A507" s="164">
        <v>33</v>
      </c>
      <c r="B507" s="34" t="s">
        <v>1162</v>
      </c>
      <c r="C507" s="34" t="s">
        <v>1221</v>
      </c>
      <c r="D507" s="25">
        <v>1</v>
      </c>
      <c r="E507" s="25">
        <v>9</v>
      </c>
      <c r="F507" s="37" t="s">
        <v>1222</v>
      </c>
      <c r="G507" s="25">
        <v>3.23</v>
      </c>
      <c r="H507" s="25">
        <v>3.14</v>
      </c>
      <c r="I507" s="94" t="s">
        <v>1223</v>
      </c>
      <c r="J507" s="61">
        <f t="shared" ref="J507:J538" si="1">(K507/0.0747)</f>
        <v>27055</v>
      </c>
      <c r="K507" s="62">
        <v>2021</v>
      </c>
    </row>
    <row r="508" ht="12.8" customHeight="1" spans="1:11">
      <c r="A508" s="164">
        <v>34</v>
      </c>
      <c r="B508" s="34" t="s">
        <v>1162</v>
      </c>
      <c r="C508" s="34" t="s">
        <v>1224</v>
      </c>
      <c r="D508" s="25">
        <v>1</v>
      </c>
      <c r="E508" s="25">
        <v>6</v>
      </c>
      <c r="F508" s="37" t="s">
        <v>1225</v>
      </c>
      <c r="G508" s="25">
        <v>2.38</v>
      </c>
      <c r="H508" s="25">
        <v>1.9</v>
      </c>
      <c r="I508" s="94" t="s">
        <v>1224</v>
      </c>
      <c r="J508" s="61">
        <f t="shared" si="1"/>
        <v>16573</v>
      </c>
      <c r="K508" s="174">
        <v>1238</v>
      </c>
    </row>
    <row r="509" ht="12.8" customHeight="1" spans="1:11">
      <c r="A509" s="164">
        <v>35</v>
      </c>
      <c r="B509" s="34" t="s">
        <v>1162</v>
      </c>
      <c r="C509" s="34" t="s">
        <v>663</v>
      </c>
      <c r="D509" s="25">
        <v>1</v>
      </c>
      <c r="E509" s="25">
        <v>4</v>
      </c>
      <c r="F509" s="37" t="s">
        <v>1226</v>
      </c>
      <c r="G509" s="25">
        <v>2.18</v>
      </c>
      <c r="H509" s="25">
        <v>1.88</v>
      </c>
      <c r="I509" s="94" t="s">
        <v>663</v>
      </c>
      <c r="J509" s="61">
        <f t="shared" si="1"/>
        <v>16386</v>
      </c>
      <c r="K509" s="62">
        <v>1224</v>
      </c>
    </row>
    <row r="510" ht="12.8" customHeight="1" spans="1:11">
      <c r="A510" s="164">
        <v>36</v>
      </c>
      <c r="B510" s="34" t="s">
        <v>1162</v>
      </c>
      <c r="C510" s="34" t="s">
        <v>1227</v>
      </c>
      <c r="D510" s="25">
        <v>1</v>
      </c>
      <c r="E510" s="25">
        <v>4</v>
      </c>
      <c r="F510" s="37" t="s">
        <v>1228</v>
      </c>
      <c r="G510" s="25">
        <v>1.72</v>
      </c>
      <c r="H510" s="25">
        <v>1.37</v>
      </c>
      <c r="I510" s="94" t="s">
        <v>1227</v>
      </c>
      <c r="J510" s="61">
        <f t="shared" si="1"/>
        <v>11981</v>
      </c>
      <c r="K510" s="62">
        <v>895</v>
      </c>
    </row>
    <row r="511" ht="12.8" customHeight="1" spans="1:11">
      <c r="A511" s="164">
        <v>37</v>
      </c>
      <c r="B511" s="34" t="s">
        <v>1162</v>
      </c>
      <c r="C511" s="34" t="s">
        <v>1229</v>
      </c>
      <c r="D511" s="25">
        <v>1</v>
      </c>
      <c r="E511" s="25">
        <v>3</v>
      </c>
      <c r="F511" s="37" t="s">
        <v>1230</v>
      </c>
      <c r="G511" s="25">
        <v>1.08</v>
      </c>
      <c r="H511" s="25">
        <v>0.7</v>
      </c>
      <c r="I511" s="94" t="s">
        <v>1229</v>
      </c>
      <c r="J511" s="61">
        <f t="shared" si="1"/>
        <v>6760</v>
      </c>
      <c r="K511" s="62">
        <v>505</v>
      </c>
    </row>
    <row r="512" ht="12.8" customHeight="1" spans="1:11">
      <c r="A512" s="164">
        <v>38</v>
      </c>
      <c r="B512" s="34" t="s">
        <v>1162</v>
      </c>
      <c r="C512" s="34" t="s">
        <v>1231</v>
      </c>
      <c r="D512" s="25">
        <v>1</v>
      </c>
      <c r="E512" s="25">
        <v>6</v>
      </c>
      <c r="F512" s="37" t="s">
        <v>1232</v>
      </c>
      <c r="G512" s="25">
        <v>2.08</v>
      </c>
      <c r="H512" s="25">
        <v>1.38</v>
      </c>
      <c r="I512" s="94" t="s">
        <v>1231</v>
      </c>
      <c r="J512" s="61">
        <f t="shared" si="1"/>
        <v>15850</v>
      </c>
      <c r="K512" s="62">
        <v>1184</v>
      </c>
    </row>
    <row r="513" ht="12.8" customHeight="1" spans="1:11">
      <c r="A513" s="164">
        <v>39</v>
      </c>
      <c r="B513" s="34" t="s">
        <v>1162</v>
      </c>
      <c r="C513" s="34" t="s">
        <v>1233</v>
      </c>
      <c r="D513" s="25">
        <v>1</v>
      </c>
      <c r="E513" s="25">
        <v>3</v>
      </c>
      <c r="F513" s="37" t="s">
        <v>1234</v>
      </c>
      <c r="G513" s="25">
        <v>0.44</v>
      </c>
      <c r="H513" s="25">
        <v>0.44</v>
      </c>
      <c r="I513" s="94" t="s">
        <v>1233</v>
      </c>
      <c r="J513" s="61">
        <f t="shared" si="1"/>
        <v>174</v>
      </c>
      <c r="K513" s="62">
        <v>13</v>
      </c>
    </row>
    <row r="514" ht="12.8" customHeight="1" spans="1:11">
      <c r="A514" s="164">
        <v>40</v>
      </c>
      <c r="B514" s="34" t="s">
        <v>1162</v>
      </c>
      <c r="C514" s="34" t="s">
        <v>1235</v>
      </c>
      <c r="D514" s="25">
        <v>1</v>
      </c>
      <c r="E514" s="25">
        <v>1</v>
      </c>
      <c r="F514" s="37"/>
      <c r="G514" s="25">
        <v>1.72</v>
      </c>
      <c r="H514" s="25">
        <v>1.72</v>
      </c>
      <c r="I514" s="94" t="s">
        <v>1235</v>
      </c>
      <c r="J514" s="61">
        <f t="shared" si="1"/>
        <v>14444</v>
      </c>
      <c r="K514" s="62">
        <v>1079</v>
      </c>
    </row>
    <row r="515" ht="12.8" customHeight="1" spans="1:11">
      <c r="A515" s="164">
        <v>41</v>
      </c>
      <c r="B515" s="34" t="s">
        <v>1162</v>
      </c>
      <c r="C515" s="34" t="s">
        <v>1236</v>
      </c>
      <c r="D515" s="25">
        <v>1</v>
      </c>
      <c r="E515" s="25">
        <v>3</v>
      </c>
      <c r="F515" s="37" t="s">
        <v>1237</v>
      </c>
      <c r="G515" s="25"/>
      <c r="H515" s="25" t="s">
        <v>130</v>
      </c>
      <c r="I515" s="94" t="s">
        <v>1236</v>
      </c>
      <c r="J515" s="61">
        <f t="shared" si="1"/>
        <v>19090</v>
      </c>
      <c r="K515" s="62">
        <v>1426</v>
      </c>
    </row>
    <row r="516" ht="12.8" customHeight="1" spans="1:11">
      <c r="A516" s="164">
        <v>42</v>
      </c>
      <c r="B516" s="34" t="s">
        <v>1162</v>
      </c>
      <c r="C516" s="34" t="s">
        <v>1238</v>
      </c>
      <c r="D516" s="25">
        <v>1</v>
      </c>
      <c r="E516" s="25">
        <v>1</v>
      </c>
      <c r="F516" s="37"/>
      <c r="G516" s="25">
        <v>0.36</v>
      </c>
      <c r="H516" s="25">
        <v>0.36</v>
      </c>
      <c r="I516" s="94" t="s">
        <v>1239</v>
      </c>
      <c r="J516" s="61">
        <f t="shared" si="1"/>
        <v>3146</v>
      </c>
      <c r="K516" s="174">
        <v>235</v>
      </c>
    </row>
    <row r="517" ht="12.8" customHeight="1" spans="1:11">
      <c r="A517" s="164">
        <v>43</v>
      </c>
      <c r="B517" s="34" t="s">
        <v>1162</v>
      </c>
      <c r="C517" s="34" t="s">
        <v>1240</v>
      </c>
      <c r="D517" s="25">
        <v>1</v>
      </c>
      <c r="E517" s="25">
        <v>6</v>
      </c>
      <c r="F517" s="37" t="s">
        <v>1241</v>
      </c>
      <c r="G517" s="25">
        <v>3.72</v>
      </c>
      <c r="H517" s="25">
        <v>3.72</v>
      </c>
      <c r="I517" s="94" t="s">
        <v>1240</v>
      </c>
      <c r="J517" s="61">
        <f t="shared" si="1"/>
        <v>32035</v>
      </c>
      <c r="K517" s="62">
        <v>2393</v>
      </c>
    </row>
    <row r="518" ht="12.8" customHeight="1" spans="1:11">
      <c r="A518" s="164">
        <v>44</v>
      </c>
      <c r="B518" s="34" t="s">
        <v>1162</v>
      </c>
      <c r="C518" s="34" t="s">
        <v>1242</v>
      </c>
      <c r="D518" s="25">
        <v>1</v>
      </c>
      <c r="E518" s="26">
        <v>2</v>
      </c>
      <c r="F518" s="42" t="s">
        <v>1243</v>
      </c>
      <c r="G518" s="26">
        <v>2.03</v>
      </c>
      <c r="H518" s="26">
        <v>2.03</v>
      </c>
      <c r="I518" s="100" t="s">
        <v>1242</v>
      </c>
      <c r="J518" s="78">
        <f t="shared" si="1"/>
        <v>16854</v>
      </c>
      <c r="K518" s="79">
        <v>1259</v>
      </c>
    </row>
    <row r="519" ht="12.8" customHeight="1" spans="1:11">
      <c r="A519" s="164">
        <v>45</v>
      </c>
      <c r="B519" s="34"/>
      <c r="C519" s="34" t="s">
        <v>1244</v>
      </c>
      <c r="D519" s="25"/>
      <c r="E519" s="26"/>
      <c r="F519" s="42"/>
      <c r="G519" s="26"/>
      <c r="H519" s="26"/>
      <c r="I519" s="100" t="s">
        <v>1242</v>
      </c>
      <c r="J519" s="78">
        <f t="shared" si="1"/>
        <v>2209</v>
      </c>
      <c r="K519" s="79">
        <v>165</v>
      </c>
    </row>
    <row r="520" ht="12.75" hidden="1" spans="1:11">
      <c r="A520" s="164">
        <v>46</v>
      </c>
      <c r="B520" s="25" t="s">
        <v>1162</v>
      </c>
      <c r="C520" s="25" t="s">
        <v>1245</v>
      </c>
      <c r="D520" s="25">
        <v>1</v>
      </c>
      <c r="E520" s="25">
        <v>3</v>
      </c>
      <c r="F520" s="80" t="s">
        <v>1246</v>
      </c>
      <c r="G520" s="25">
        <v>0.25</v>
      </c>
      <c r="H520" s="25">
        <v>0.25</v>
      </c>
      <c r="I520" s="122" t="s">
        <v>1247</v>
      </c>
      <c r="J520" s="116">
        <f t="shared" si="1"/>
        <v>0</v>
      </c>
      <c r="K520" s="117">
        <v>0</v>
      </c>
    </row>
    <row r="521" ht="12.8" customHeight="1" spans="1:11">
      <c r="A521" s="164">
        <v>47</v>
      </c>
      <c r="B521" s="34" t="s">
        <v>1162</v>
      </c>
      <c r="C521" s="34" t="s">
        <v>1248</v>
      </c>
      <c r="D521" s="25">
        <v>1</v>
      </c>
      <c r="E521" s="26">
        <v>1</v>
      </c>
      <c r="F521" s="42"/>
      <c r="G521" s="26">
        <v>1.73</v>
      </c>
      <c r="H521" s="26">
        <v>1.73</v>
      </c>
      <c r="I521" s="60" t="s">
        <v>1248</v>
      </c>
      <c r="J521" s="61">
        <f t="shared" si="1"/>
        <v>13882</v>
      </c>
      <c r="K521" s="62">
        <v>1037</v>
      </c>
    </row>
    <row r="522" hidden="1" spans="1:11">
      <c r="A522" s="164">
        <v>48</v>
      </c>
      <c r="B522" s="25" t="s">
        <v>1162</v>
      </c>
      <c r="C522" s="25" t="s">
        <v>1249</v>
      </c>
      <c r="D522" s="25">
        <v>1</v>
      </c>
      <c r="E522" s="25">
        <v>1</v>
      </c>
      <c r="F522" s="80"/>
      <c r="G522" s="25">
        <v>0.47</v>
      </c>
      <c r="H522" s="25">
        <v>0.47</v>
      </c>
      <c r="I522" s="139" t="s">
        <v>1249</v>
      </c>
      <c r="J522" s="116">
        <f t="shared" si="1"/>
        <v>0</v>
      </c>
      <c r="K522" s="117">
        <v>0</v>
      </c>
    </row>
    <row r="523" ht="12.8" customHeight="1" spans="1:11">
      <c r="A523" s="164">
        <v>49</v>
      </c>
      <c r="B523" s="34" t="s">
        <v>1162</v>
      </c>
      <c r="C523" s="34" t="s">
        <v>1250</v>
      </c>
      <c r="D523" s="25">
        <v>1</v>
      </c>
      <c r="E523" s="26">
        <v>5</v>
      </c>
      <c r="F523" s="42" t="s">
        <v>1251</v>
      </c>
      <c r="G523" s="26">
        <v>2.74</v>
      </c>
      <c r="H523" s="26">
        <v>2.54</v>
      </c>
      <c r="I523" s="67" t="s">
        <v>1250</v>
      </c>
      <c r="J523" s="61">
        <f t="shared" si="1"/>
        <v>21111</v>
      </c>
      <c r="K523" s="62">
        <v>1577</v>
      </c>
    </row>
    <row r="524" hidden="1" spans="1:11">
      <c r="A524" s="164">
        <v>50</v>
      </c>
      <c r="B524" s="25" t="s">
        <v>1162</v>
      </c>
      <c r="C524" s="36" t="s">
        <v>1252</v>
      </c>
      <c r="D524" s="25">
        <v>1</v>
      </c>
      <c r="E524" s="36">
        <v>2</v>
      </c>
      <c r="F524" s="80" t="s">
        <v>1253</v>
      </c>
      <c r="G524" s="25">
        <v>0.77</v>
      </c>
      <c r="H524" s="25">
        <v>0.77</v>
      </c>
      <c r="I524" s="115" t="s">
        <v>1252</v>
      </c>
      <c r="J524" s="116">
        <f t="shared" si="1"/>
        <v>0</v>
      </c>
      <c r="K524" s="117">
        <v>0</v>
      </c>
    </row>
    <row r="525" ht="12.8" customHeight="1" spans="1:11">
      <c r="A525" s="164">
        <v>51</v>
      </c>
      <c r="B525" s="34" t="s">
        <v>1162</v>
      </c>
      <c r="C525" s="35" t="s">
        <v>1254</v>
      </c>
      <c r="D525" s="25">
        <v>1</v>
      </c>
      <c r="E525" s="41">
        <v>1</v>
      </c>
      <c r="F525" s="42"/>
      <c r="G525" s="26">
        <v>0.9</v>
      </c>
      <c r="H525" s="26">
        <v>0.9</v>
      </c>
      <c r="I525" s="60" t="s">
        <v>1254</v>
      </c>
      <c r="J525" s="61">
        <f t="shared" si="1"/>
        <v>7845</v>
      </c>
      <c r="K525" s="62">
        <v>586</v>
      </c>
    </row>
    <row r="526" ht="12.8" customHeight="1" spans="1:11">
      <c r="A526" s="164">
        <v>52</v>
      </c>
      <c r="B526" s="34" t="s">
        <v>1162</v>
      </c>
      <c r="C526" s="34" t="s">
        <v>1255</v>
      </c>
      <c r="D526" s="25">
        <v>1</v>
      </c>
      <c r="E526" s="26">
        <v>5</v>
      </c>
      <c r="F526" s="42" t="s">
        <v>1256</v>
      </c>
      <c r="G526" s="26">
        <v>2.11</v>
      </c>
      <c r="H526" s="26">
        <v>1.67</v>
      </c>
      <c r="I526" s="60" t="s">
        <v>1255</v>
      </c>
      <c r="J526" s="61">
        <f t="shared" si="1"/>
        <v>12918</v>
      </c>
      <c r="K526" s="62">
        <v>965</v>
      </c>
    </row>
    <row r="527" ht="12.8" customHeight="1" spans="1:11">
      <c r="A527" s="164">
        <v>53</v>
      </c>
      <c r="B527" s="34" t="s">
        <v>1162</v>
      </c>
      <c r="C527" s="34" t="s">
        <v>1257</v>
      </c>
      <c r="D527" s="25">
        <v>1</v>
      </c>
      <c r="E527" s="26">
        <v>2</v>
      </c>
      <c r="F527" s="42" t="s">
        <v>1258</v>
      </c>
      <c r="G527" s="26">
        <v>1.37</v>
      </c>
      <c r="H527" s="26">
        <v>1.37</v>
      </c>
      <c r="I527" s="183" t="s">
        <v>1259</v>
      </c>
      <c r="J527" s="78">
        <f t="shared" si="1"/>
        <v>10562</v>
      </c>
      <c r="K527" s="79">
        <v>789</v>
      </c>
    </row>
    <row r="528" ht="12.8" customHeight="1" spans="1:11">
      <c r="A528" s="164">
        <v>54</v>
      </c>
      <c r="B528" s="34" t="s">
        <v>1162</v>
      </c>
      <c r="C528" s="34" t="s">
        <v>1260</v>
      </c>
      <c r="D528" s="25">
        <v>1</v>
      </c>
      <c r="E528" s="26">
        <v>5</v>
      </c>
      <c r="F528" s="42" t="s">
        <v>1261</v>
      </c>
      <c r="G528" s="26">
        <v>2.91</v>
      </c>
      <c r="H528" s="26">
        <v>2.91</v>
      </c>
      <c r="I528" s="183" t="s">
        <v>1259</v>
      </c>
      <c r="J528" s="78">
        <f t="shared" si="1"/>
        <v>22811</v>
      </c>
      <c r="K528" s="79">
        <v>1704</v>
      </c>
    </row>
    <row r="529" ht="12.8" customHeight="1" spans="1:11">
      <c r="A529" s="164">
        <v>55</v>
      </c>
      <c r="B529" s="34" t="s">
        <v>1162</v>
      </c>
      <c r="C529" s="34" t="s">
        <v>1262</v>
      </c>
      <c r="D529" s="25">
        <v>1</v>
      </c>
      <c r="E529" s="25">
        <v>3</v>
      </c>
      <c r="F529" s="37" t="s">
        <v>1263</v>
      </c>
      <c r="G529" s="25">
        <v>0.84</v>
      </c>
      <c r="H529" s="25">
        <v>0.51</v>
      </c>
      <c r="I529" s="60" t="s">
        <v>1262</v>
      </c>
      <c r="J529" s="61">
        <f t="shared" si="1"/>
        <v>3119</v>
      </c>
      <c r="K529" s="62">
        <v>233</v>
      </c>
    </row>
    <row r="530" ht="12.8" customHeight="1" spans="1:11">
      <c r="A530" s="164">
        <v>56</v>
      </c>
      <c r="B530" s="34" t="s">
        <v>1162</v>
      </c>
      <c r="C530" s="34" t="s">
        <v>1264</v>
      </c>
      <c r="D530" s="25">
        <v>1</v>
      </c>
      <c r="E530" s="25">
        <v>3</v>
      </c>
      <c r="F530" s="37" t="s">
        <v>1265</v>
      </c>
      <c r="G530" s="25">
        <v>2.26</v>
      </c>
      <c r="H530" s="25">
        <v>2.24</v>
      </c>
      <c r="I530" s="60" t="s">
        <v>1266</v>
      </c>
      <c r="J530" s="61">
        <f t="shared" si="1"/>
        <v>19183</v>
      </c>
      <c r="K530" s="174">
        <v>1433</v>
      </c>
    </row>
    <row r="531" ht="12.8" customHeight="1" spans="1:11">
      <c r="A531" s="164">
        <v>57</v>
      </c>
      <c r="B531" s="34" t="s">
        <v>1162</v>
      </c>
      <c r="C531" s="34" t="s">
        <v>1267</v>
      </c>
      <c r="D531" s="25">
        <v>1</v>
      </c>
      <c r="E531" s="25">
        <v>4</v>
      </c>
      <c r="F531" s="37" t="s">
        <v>1268</v>
      </c>
      <c r="G531" s="25">
        <v>1.66</v>
      </c>
      <c r="H531" s="25">
        <v>1.41</v>
      </c>
      <c r="I531" s="60" t="s">
        <v>1267</v>
      </c>
      <c r="J531" s="61">
        <f t="shared" si="1"/>
        <v>10120</v>
      </c>
      <c r="K531" s="62">
        <v>756</v>
      </c>
    </row>
    <row r="532" ht="12.8" customHeight="1" spans="1:11">
      <c r="A532" s="164">
        <v>58</v>
      </c>
      <c r="B532" s="34" t="s">
        <v>1162</v>
      </c>
      <c r="C532" s="34" t="s">
        <v>1269</v>
      </c>
      <c r="D532" s="25">
        <v>1</v>
      </c>
      <c r="E532" s="25">
        <v>3</v>
      </c>
      <c r="F532" s="37" t="s">
        <v>1270</v>
      </c>
      <c r="G532" s="25">
        <v>1.42</v>
      </c>
      <c r="H532" s="25">
        <v>1.17</v>
      </c>
      <c r="I532" s="60" t="s">
        <v>1269</v>
      </c>
      <c r="J532" s="61">
        <f t="shared" si="1"/>
        <v>8193</v>
      </c>
      <c r="K532" s="62">
        <v>612</v>
      </c>
    </row>
    <row r="533" ht="12.8" customHeight="1" spans="1:11">
      <c r="A533" s="164">
        <v>59</v>
      </c>
      <c r="B533" s="34" t="s">
        <v>1162</v>
      </c>
      <c r="C533" s="34" t="s">
        <v>1271</v>
      </c>
      <c r="D533" s="25">
        <v>1</v>
      </c>
      <c r="E533" s="25">
        <v>6</v>
      </c>
      <c r="F533" s="37" t="s">
        <v>1272</v>
      </c>
      <c r="G533" s="25">
        <v>2.15</v>
      </c>
      <c r="H533" s="25">
        <v>2.15</v>
      </c>
      <c r="I533" s="60" t="s">
        <v>1271</v>
      </c>
      <c r="J533" s="61">
        <f t="shared" si="1"/>
        <v>25395</v>
      </c>
      <c r="K533" s="62">
        <v>1897</v>
      </c>
    </row>
    <row r="534" ht="12.8" customHeight="1" spans="1:11">
      <c r="A534" s="164">
        <v>60</v>
      </c>
      <c r="B534" s="34" t="s">
        <v>1162</v>
      </c>
      <c r="C534" s="34" t="s">
        <v>1273</v>
      </c>
      <c r="D534" s="25">
        <v>1</v>
      </c>
      <c r="E534" s="25">
        <v>4</v>
      </c>
      <c r="F534" s="37" t="s">
        <v>1274</v>
      </c>
      <c r="G534" s="25">
        <v>1.19</v>
      </c>
      <c r="H534" s="25">
        <v>0.94</v>
      </c>
      <c r="I534" s="60" t="s">
        <v>1273</v>
      </c>
      <c r="J534" s="61">
        <f t="shared" si="1"/>
        <v>7697</v>
      </c>
      <c r="K534" s="62">
        <v>575</v>
      </c>
    </row>
    <row r="535" ht="21" hidden="1" spans="1:11">
      <c r="A535" s="164">
        <v>61</v>
      </c>
      <c r="B535" s="25" t="s">
        <v>1162</v>
      </c>
      <c r="C535" s="25" t="s">
        <v>1275</v>
      </c>
      <c r="D535" s="25">
        <v>1</v>
      </c>
      <c r="E535" s="25">
        <v>1</v>
      </c>
      <c r="F535" s="80" t="s">
        <v>1276</v>
      </c>
      <c r="G535" s="25">
        <v>0.5</v>
      </c>
      <c r="H535" s="25">
        <v>0.5</v>
      </c>
      <c r="I535" s="115" t="s">
        <v>1277</v>
      </c>
      <c r="J535" s="116">
        <f t="shared" si="1"/>
        <v>0</v>
      </c>
      <c r="K535" s="117">
        <v>0</v>
      </c>
    </row>
    <row r="536" ht="12.8" customHeight="1" spans="1:11">
      <c r="A536" s="164">
        <v>62</v>
      </c>
      <c r="B536" s="34" t="s">
        <v>1162</v>
      </c>
      <c r="C536" s="34" t="s">
        <v>1278</v>
      </c>
      <c r="D536" s="25">
        <v>1</v>
      </c>
      <c r="E536" s="25">
        <v>4</v>
      </c>
      <c r="F536" s="37" t="s">
        <v>1279</v>
      </c>
      <c r="G536" s="25">
        <v>1.5</v>
      </c>
      <c r="H536" s="25">
        <v>1.5</v>
      </c>
      <c r="I536" s="101" t="s">
        <v>1278</v>
      </c>
      <c r="J536" s="61">
        <f t="shared" si="1"/>
        <v>17657</v>
      </c>
      <c r="K536" s="62">
        <v>1319</v>
      </c>
    </row>
    <row r="537" ht="12.8" customHeight="1" spans="1:11">
      <c r="A537" s="164">
        <v>63</v>
      </c>
      <c r="B537" s="34" t="s">
        <v>1162</v>
      </c>
      <c r="C537" s="34" t="s">
        <v>1280</v>
      </c>
      <c r="D537" s="25">
        <v>1</v>
      </c>
      <c r="E537" s="25">
        <v>4</v>
      </c>
      <c r="F537" s="37" t="s">
        <v>1281</v>
      </c>
      <c r="G537" s="25">
        <v>1.63</v>
      </c>
      <c r="H537" s="25">
        <v>1.63</v>
      </c>
      <c r="I537" s="101" t="s">
        <v>1282</v>
      </c>
      <c r="J537" s="61">
        <f t="shared" si="1"/>
        <v>14203</v>
      </c>
      <c r="K537" s="62">
        <v>1061</v>
      </c>
    </row>
    <row r="538" ht="12.8" customHeight="1" spans="1:11">
      <c r="A538" s="164">
        <v>64</v>
      </c>
      <c r="B538" s="34" t="s">
        <v>1162</v>
      </c>
      <c r="C538" s="34" t="s">
        <v>1283</v>
      </c>
      <c r="D538" s="25">
        <v>1</v>
      </c>
      <c r="E538" s="25">
        <v>4</v>
      </c>
      <c r="F538" s="81" t="s">
        <v>1284</v>
      </c>
      <c r="G538" s="25">
        <v>1.46</v>
      </c>
      <c r="H538" s="25">
        <v>1.44</v>
      </c>
      <c r="I538" s="60" t="s">
        <v>1283</v>
      </c>
      <c r="J538" s="61">
        <f t="shared" si="1"/>
        <v>12557</v>
      </c>
      <c r="K538" s="174">
        <v>938</v>
      </c>
    </row>
    <row r="539" ht="12.8" customHeight="1" spans="1:11">
      <c r="A539" s="164">
        <v>65</v>
      </c>
      <c r="B539" s="34" t="s">
        <v>1162</v>
      </c>
      <c r="C539" s="34" t="s">
        <v>1285</v>
      </c>
      <c r="D539" s="25">
        <v>1</v>
      </c>
      <c r="E539" s="25">
        <v>4</v>
      </c>
      <c r="F539" s="37" t="s">
        <v>1286</v>
      </c>
      <c r="G539" s="25">
        <v>2.58</v>
      </c>
      <c r="H539" s="25">
        <v>2.33</v>
      </c>
      <c r="I539" s="101" t="s">
        <v>1285</v>
      </c>
      <c r="J539" s="61">
        <f t="shared" ref="J539:J570" si="2">(K539/0.0747)</f>
        <v>19813</v>
      </c>
      <c r="K539" s="62">
        <v>1480</v>
      </c>
    </row>
    <row r="540" ht="12.8" customHeight="1" spans="1:11">
      <c r="A540" s="164">
        <v>66</v>
      </c>
      <c r="B540" s="34" t="s">
        <v>1162</v>
      </c>
      <c r="C540" s="34" t="s">
        <v>1287</v>
      </c>
      <c r="D540" s="25">
        <v>1</v>
      </c>
      <c r="E540" s="25">
        <v>3</v>
      </c>
      <c r="F540" s="37" t="s">
        <v>1288</v>
      </c>
      <c r="G540" s="25">
        <v>1.75</v>
      </c>
      <c r="H540" s="25">
        <v>1.75</v>
      </c>
      <c r="I540" s="101" t="s">
        <v>1287</v>
      </c>
      <c r="J540" s="61">
        <f t="shared" si="2"/>
        <v>14538</v>
      </c>
      <c r="K540" s="62">
        <v>1086</v>
      </c>
    </row>
    <row r="541" hidden="1" spans="1:11">
      <c r="A541" s="164">
        <v>67</v>
      </c>
      <c r="B541" s="25" t="s">
        <v>1162</v>
      </c>
      <c r="C541" s="25" t="s">
        <v>1289</v>
      </c>
      <c r="D541" s="25">
        <v>1</v>
      </c>
      <c r="E541" s="25">
        <v>3</v>
      </c>
      <c r="F541" s="80" t="s">
        <v>1290</v>
      </c>
      <c r="G541" s="25">
        <v>0.56</v>
      </c>
      <c r="H541" s="25">
        <v>0.56</v>
      </c>
      <c r="I541" s="184" t="s">
        <v>1289</v>
      </c>
      <c r="J541" s="116">
        <f t="shared" si="2"/>
        <v>0</v>
      </c>
      <c r="K541" s="117">
        <v>0</v>
      </c>
    </row>
    <row r="542" ht="12.8" customHeight="1" spans="1:11">
      <c r="A542" s="164">
        <v>68</v>
      </c>
      <c r="B542" s="34" t="s">
        <v>1162</v>
      </c>
      <c r="C542" s="34" t="s">
        <v>1291</v>
      </c>
      <c r="D542" s="25">
        <v>1</v>
      </c>
      <c r="E542" s="25">
        <v>4</v>
      </c>
      <c r="F542" s="37" t="s">
        <v>1292</v>
      </c>
      <c r="G542" s="25">
        <v>1.21</v>
      </c>
      <c r="H542" s="25">
        <v>0.76</v>
      </c>
      <c r="I542" s="101" t="s">
        <v>1293</v>
      </c>
      <c r="J542" s="61">
        <f t="shared" si="2"/>
        <v>6653</v>
      </c>
      <c r="K542" s="62">
        <v>497</v>
      </c>
    </row>
    <row r="543" ht="12.8" customHeight="1" spans="1:11">
      <c r="A543" s="164">
        <v>69</v>
      </c>
      <c r="B543" s="34" t="s">
        <v>1162</v>
      </c>
      <c r="C543" s="34" t="s">
        <v>1294</v>
      </c>
      <c r="D543" s="25">
        <v>1</v>
      </c>
      <c r="E543" s="25">
        <v>3</v>
      </c>
      <c r="F543" s="37" t="s">
        <v>1295</v>
      </c>
      <c r="G543" s="25"/>
      <c r="H543" s="181" t="s">
        <v>130</v>
      </c>
      <c r="I543" s="101" t="s">
        <v>1294</v>
      </c>
      <c r="J543" s="61">
        <f t="shared" si="2"/>
        <v>6426</v>
      </c>
      <c r="K543" s="62">
        <v>480</v>
      </c>
    </row>
    <row r="544" ht="12.75" hidden="1" spans="1:11">
      <c r="A544" s="164">
        <v>70</v>
      </c>
      <c r="B544" s="25" t="s">
        <v>1162</v>
      </c>
      <c r="C544" s="25" t="s">
        <v>1296</v>
      </c>
      <c r="D544" s="25">
        <v>1</v>
      </c>
      <c r="E544" s="25">
        <v>3</v>
      </c>
      <c r="F544" s="80" t="s">
        <v>1297</v>
      </c>
      <c r="G544" s="25">
        <v>0.35</v>
      </c>
      <c r="H544" s="25">
        <v>0.35</v>
      </c>
      <c r="I544" s="184" t="s">
        <v>1296</v>
      </c>
      <c r="J544" s="116">
        <f t="shared" si="2"/>
        <v>0</v>
      </c>
      <c r="K544" s="117">
        <v>0</v>
      </c>
    </row>
    <row r="545" ht="12.8" customHeight="1" spans="1:11">
      <c r="A545" s="164">
        <v>71</v>
      </c>
      <c r="B545" s="34" t="s">
        <v>1162</v>
      </c>
      <c r="C545" s="34" t="s">
        <v>1298</v>
      </c>
      <c r="D545" s="25">
        <v>1</v>
      </c>
      <c r="E545" s="25">
        <v>2</v>
      </c>
      <c r="F545" s="37" t="s">
        <v>1299</v>
      </c>
      <c r="G545" s="25">
        <v>2.24</v>
      </c>
      <c r="H545" s="25">
        <v>2.24</v>
      </c>
      <c r="I545" s="101" t="s">
        <v>1300</v>
      </c>
      <c r="J545" s="61">
        <f t="shared" si="2"/>
        <v>19224</v>
      </c>
      <c r="K545" s="62">
        <v>1436</v>
      </c>
    </row>
    <row r="546" ht="12.8" customHeight="1" spans="1:11">
      <c r="A546" s="164">
        <v>72</v>
      </c>
      <c r="B546" s="34" t="s">
        <v>1162</v>
      </c>
      <c r="C546" s="34" t="s">
        <v>1301</v>
      </c>
      <c r="D546" s="25">
        <v>1</v>
      </c>
      <c r="E546" s="25">
        <v>3</v>
      </c>
      <c r="F546" s="37" t="s">
        <v>1302</v>
      </c>
      <c r="G546" s="25">
        <v>1.08</v>
      </c>
      <c r="H546" s="25">
        <v>0.83</v>
      </c>
      <c r="I546" s="101" t="s">
        <v>1301</v>
      </c>
      <c r="J546" s="61">
        <f t="shared" si="2"/>
        <v>13561</v>
      </c>
      <c r="K546" s="62">
        <v>1013</v>
      </c>
    </row>
    <row r="547" ht="12.8" customHeight="1" spans="1:11">
      <c r="A547" s="164">
        <v>73</v>
      </c>
      <c r="B547" s="34" t="s">
        <v>1162</v>
      </c>
      <c r="C547" s="35" t="s">
        <v>1303</v>
      </c>
      <c r="D547" s="25">
        <v>1</v>
      </c>
      <c r="E547" s="36">
        <v>7</v>
      </c>
      <c r="F547" s="37" t="s">
        <v>1304</v>
      </c>
      <c r="G547" s="25"/>
      <c r="H547" s="181" t="s">
        <v>130</v>
      </c>
      <c r="I547" s="101" t="s">
        <v>1303</v>
      </c>
      <c r="J547" s="61">
        <f t="shared" si="2"/>
        <v>27269</v>
      </c>
      <c r="K547" s="62">
        <v>2037</v>
      </c>
    </row>
    <row r="548" ht="12.8" customHeight="1" spans="1:11">
      <c r="A548" s="164">
        <v>74</v>
      </c>
      <c r="B548" s="34" t="s">
        <v>1162</v>
      </c>
      <c r="C548" s="35" t="s">
        <v>1305</v>
      </c>
      <c r="D548" s="25">
        <v>1</v>
      </c>
      <c r="E548" s="36">
        <v>4</v>
      </c>
      <c r="F548" s="37" t="s">
        <v>1306</v>
      </c>
      <c r="G548" s="25">
        <v>3.78</v>
      </c>
      <c r="H548" s="25">
        <v>3.76</v>
      </c>
      <c r="I548" s="101" t="s">
        <v>1307</v>
      </c>
      <c r="J548" s="61">
        <f t="shared" si="2"/>
        <v>31098</v>
      </c>
      <c r="K548" s="62">
        <v>2323</v>
      </c>
    </row>
    <row r="549" s="3" customFormat="1" ht="12.8" customHeight="1" spans="1:31">
      <c r="A549" s="164">
        <v>75</v>
      </c>
      <c r="B549" s="34" t="s">
        <v>1162</v>
      </c>
      <c r="C549" s="34" t="s">
        <v>1308</v>
      </c>
      <c r="D549" s="26">
        <v>1</v>
      </c>
      <c r="E549" s="26">
        <v>5</v>
      </c>
      <c r="F549" s="42" t="s">
        <v>1309</v>
      </c>
      <c r="G549" s="26">
        <v>3.25</v>
      </c>
      <c r="H549" s="26">
        <v>3.25</v>
      </c>
      <c r="I549" s="185" t="s">
        <v>1310</v>
      </c>
      <c r="J549" s="78">
        <f t="shared" si="2"/>
        <v>18929</v>
      </c>
      <c r="K549" s="79">
        <v>1414</v>
      </c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="3" customFormat="1" ht="12.8" customHeight="1" spans="1:31">
      <c r="A550" s="164">
        <v>76</v>
      </c>
      <c r="B550" s="34"/>
      <c r="C550" s="34" t="s">
        <v>1311</v>
      </c>
      <c r="D550" s="26">
        <v>1</v>
      </c>
      <c r="E550" s="26"/>
      <c r="F550" s="42"/>
      <c r="G550" s="26"/>
      <c r="H550" s="26"/>
      <c r="I550" s="185" t="s">
        <v>1310</v>
      </c>
      <c r="J550" s="78">
        <f t="shared" si="2"/>
        <v>7912</v>
      </c>
      <c r="K550" s="79">
        <v>591</v>
      </c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ht="12.8" customHeight="1" spans="1:11">
      <c r="A551" s="164">
        <v>77</v>
      </c>
      <c r="B551" s="34" t="s">
        <v>1162</v>
      </c>
      <c r="C551" s="34" t="s">
        <v>1312</v>
      </c>
      <c r="D551" s="25">
        <v>1</v>
      </c>
      <c r="E551" s="25">
        <v>7</v>
      </c>
      <c r="F551" s="37" t="s">
        <v>1313</v>
      </c>
      <c r="G551" s="25">
        <v>2.41</v>
      </c>
      <c r="H551" s="25">
        <v>1.96</v>
      </c>
      <c r="I551" s="60" t="s">
        <v>1312</v>
      </c>
      <c r="J551" s="61">
        <f t="shared" si="2"/>
        <v>17068</v>
      </c>
      <c r="K551" s="62">
        <v>1275</v>
      </c>
    </row>
    <row r="552" ht="12.8" customHeight="1" spans="1:11">
      <c r="A552" s="164">
        <v>78</v>
      </c>
      <c r="B552" s="34" t="s">
        <v>1162</v>
      </c>
      <c r="C552" s="34" t="s">
        <v>1314</v>
      </c>
      <c r="D552" s="25">
        <v>1</v>
      </c>
      <c r="E552" s="25">
        <v>3</v>
      </c>
      <c r="F552" s="37" t="s">
        <v>1315</v>
      </c>
      <c r="G552" s="25">
        <v>2.27</v>
      </c>
      <c r="H552" s="25">
        <v>2.27</v>
      </c>
      <c r="I552" s="60" t="s">
        <v>1314</v>
      </c>
      <c r="J552" s="61">
        <f t="shared" si="2"/>
        <v>19679</v>
      </c>
      <c r="K552" s="62">
        <v>1470</v>
      </c>
    </row>
    <row r="553" ht="12.8" customHeight="1" spans="1:11">
      <c r="A553" s="164">
        <v>79</v>
      </c>
      <c r="B553" s="34" t="s">
        <v>1162</v>
      </c>
      <c r="C553" s="34" t="s">
        <v>1316</v>
      </c>
      <c r="D553" s="25">
        <v>1</v>
      </c>
      <c r="E553" s="25">
        <v>1</v>
      </c>
      <c r="F553" s="37"/>
      <c r="G553" s="25">
        <v>2.55</v>
      </c>
      <c r="H553" s="25">
        <v>2.55</v>
      </c>
      <c r="I553" s="60" t="s">
        <v>1316</v>
      </c>
      <c r="J553" s="61">
        <f t="shared" si="2"/>
        <v>20696</v>
      </c>
      <c r="K553" s="174">
        <v>1546</v>
      </c>
    </row>
    <row r="554" ht="12.8" customHeight="1" spans="1:11">
      <c r="A554" s="164">
        <v>80</v>
      </c>
      <c r="B554" s="34" t="s">
        <v>1162</v>
      </c>
      <c r="C554" s="34" t="s">
        <v>1317</v>
      </c>
      <c r="D554" s="25">
        <v>1</v>
      </c>
      <c r="E554" s="25">
        <v>4</v>
      </c>
      <c r="F554" s="37" t="s">
        <v>1318</v>
      </c>
      <c r="G554" s="25">
        <v>1.51</v>
      </c>
      <c r="H554" s="25">
        <v>1.26</v>
      </c>
      <c r="I554" s="60" t="s">
        <v>1319</v>
      </c>
      <c r="J554" s="61">
        <f t="shared" si="2"/>
        <v>9960</v>
      </c>
      <c r="K554" s="62">
        <v>744</v>
      </c>
    </row>
    <row r="555" ht="12.8" customHeight="1" spans="1:11">
      <c r="A555" s="164">
        <v>81</v>
      </c>
      <c r="B555" s="34" t="s">
        <v>1162</v>
      </c>
      <c r="C555" s="34" t="s">
        <v>1320</v>
      </c>
      <c r="D555" s="25">
        <v>1</v>
      </c>
      <c r="E555" s="25">
        <v>6</v>
      </c>
      <c r="F555" s="37" t="s">
        <v>1321</v>
      </c>
      <c r="G555" s="25">
        <v>2.74</v>
      </c>
      <c r="H555" s="25">
        <v>2.74</v>
      </c>
      <c r="I555" s="86" t="s">
        <v>1322</v>
      </c>
      <c r="J555" s="61">
        <f t="shared" si="2"/>
        <v>23213</v>
      </c>
      <c r="K555" s="62">
        <v>1734</v>
      </c>
    </row>
    <row r="556" ht="12.8" customHeight="1" spans="1:11">
      <c r="A556" s="164">
        <v>82</v>
      </c>
      <c r="B556" s="34" t="s">
        <v>1162</v>
      </c>
      <c r="C556" s="34" t="s">
        <v>1323</v>
      </c>
      <c r="D556" s="25">
        <v>1</v>
      </c>
      <c r="E556" s="25">
        <v>4</v>
      </c>
      <c r="F556" s="37" t="s">
        <v>1324</v>
      </c>
      <c r="G556" s="25">
        <v>2.4</v>
      </c>
      <c r="H556" s="25">
        <v>2.4</v>
      </c>
      <c r="I556" s="186" t="s">
        <v>1323</v>
      </c>
      <c r="J556" s="61">
        <f t="shared" si="2"/>
        <v>20763</v>
      </c>
      <c r="K556" s="62">
        <v>1551</v>
      </c>
    </row>
    <row r="557" s="2" customFormat="1" ht="12.8" customHeight="1" spans="1:11">
      <c r="A557" s="164">
        <v>83</v>
      </c>
      <c r="B557" s="34" t="s">
        <v>1162</v>
      </c>
      <c r="C557" s="34" t="s">
        <v>1325</v>
      </c>
      <c r="D557" s="26">
        <v>1</v>
      </c>
      <c r="E557" s="26">
        <v>3</v>
      </c>
      <c r="F557" s="42" t="s">
        <v>1326</v>
      </c>
      <c r="G557" s="26">
        <v>2.59</v>
      </c>
      <c r="H557" s="26">
        <v>2.59</v>
      </c>
      <c r="I557" s="186" t="s">
        <v>1325</v>
      </c>
      <c r="J557" s="61">
        <f t="shared" si="2"/>
        <v>20428</v>
      </c>
      <c r="K557" s="62">
        <v>1526</v>
      </c>
    </row>
    <row r="558" ht="12.8" customHeight="1" spans="1:11">
      <c r="A558" s="164">
        <v>84</v>
      </c>
      <c r="B558" s="34" t="s">
        <v>1162</v>
      </c>
      <c r="C558" s="34" t="s">
        <v>822</v>
      </c>
      <c r="D558" s="25">
        <v>1</v>
      </c>
      <c r="E558" s="25">
        <v>3</v>
      </c>
      <c r="F558" s="37" t="s">
        <v>1327</v>
      </c>
      <c r="G558" s="25"/>
      <c r="H558" s="181" t="s">
        <v>130</v>
      </c>
      <c r="I558" s="186" t="s">
        <v>822</v>
      </c>
      <c r="J558" s="61">
        <f t="shared" si="2"/>
        <v>6319</v>
      </c>
      <c r="K558" s="62">
        <v>472</v>
      </c>
    </row>
    <row r="559" ht="12.8" customHeight="1" spans="1:11">
      <c r="A559" s="164">
        <v>85</v>
      </c>
      <c r="B559" s="34" t="s">
        <v>1162</v>
      </c>
      <c r="C559" s="34" t="s">
        <v>1328</v>
      </c>
      <c r="D559" s="26">
        <v>1</v>
      </c>
      <c r="E559" s="26">
        <v>5</v>
      </c>
      <c r="F559" s="42" t="s">
        <v>1329</v>
      </c>
      <c r="G559" s="26">
        <v>3.36</v>
      </c>
      <c r="H559" s="26">
        <v>3.36</v>
      </c>
      <c r="I559" s="186" t="s">
        <v>1328</v>
      </c>
      <c r="J559" s="61">
        <f t="shared" si="2"/>
        <v>27216</v>
      </c>
      <c r="K559" s="62">
        <v>2033</v>
      </c>
    </row>
    <row r="560" ht="12.75" hidden="1" spans="1:11">
      <c r="A560" s="164">
        <v>86</v>
      </c>
      <c r="B560" s="26" t="s">
        <v>1162</v>
      </c>
      <c r="C560" s="26" t="s">
        <v>1330</v>
      </c>
      <c r="D560" s="26">
        <v>1</v>
      </c>
      <c r="E560" s="26">
        <v>1</v>
      </c>
      <c r="F560" s="103"/>
      <c r="G560" s="26"/>
      <c r="H560" s="26"/>
      <c r="I560" s="187" t="s">
        <v>1330</v>
      </c>
      <c r="J560" s="116">
        <f t="shared" si="2"/>
        <v>0</v>
      </c>
      <c r="K560" s="117">
        <v>0</v>
      </c>
    </row>
    <row r="561" ht="12.8" customHeight="1" spans="1:11">
      <c r="A561" s="164">
        <v>87</v>
      </c>
      <c r="B561" s="34" t="s">
        <v>1162</v>
      </c>
      <c r="C561" s="34" t="s">
        <v>1331</v>
      </c>
      <c r="D561" s="25">
        <v>1</v>
      </c>
      <c r="E561" s="25">
        <v>4</v>
      </c>
      <c r="F561" s="37" t="s">
        <v>1332</v>
      </c>
      <c r="G561" s="25">
        <v>1.41</v>
      </c>
      <c r="H561" s="25">
        <v>1.16</v>
      </c>
      <c r="I561" s="186" t="s">
        <v>1331</v>
      </c>
      <c r="J561" s="61">
        <f t="shared" si="2"/>
        <v>4913</v>
      </c>
      <c r="K561" s="62">
        <v>367</v>
      </c>
    </row>
    <row r="562" ht="12.8" customHeight="1" spans="1:11">
      <c r="A562" s="164">
        <v>88</v>
      </c>
      <c r="B562" s="34" t="s">
        <v>1162</v>
      </c>
      <c r="C562" s="34" t="s">
        <v>1333</v>
      </c>
      <c r="D562" s="25">
        <v>2</v>
      </c>
      <c r="E562" s="25">
        <v>4</v>
      </c>
      <c r="F562" s="37" t="s">
        <v>1334</v>
      </c>
      <c r="G562" s="25">
        <v>1.89</v>
      </c>
      <c r="H562" s="25">
        <v>1.7</v>
      </c>
      <c r="I562" s="186" t="s">
        <v>1333</v>
      </c>
      <c r="J562" s="61">
        <f t="shared" si="2"/>
        <v>13762</v>
      </c>
      <c r="K562" s="62">
        <v>1028</v>
      </c>
    </row>
    <row r="563" ht="12.75" hidden="1" spans="1:11">
      <c r="A563" s="164">
        <v>89</v>
      </c>
      <c r="B563" s="25" t="s">
        <v>1162</v>
      </c>
      <c r="C563" s="25" t="s">
        <v>1335</v>
      </c>
      <c r="D563" s="25">
        <v>2</v>
      </c>
      <c r="E563" s="25">
        <v>3</v>
      </c>
      <c r="F563" s="80" t="s">
        <v>1336</v>
      </c>
      <c r="G563" s="25">
        <v>1.13</v>
      </c>
      <c r="H563" s="25">
        <v>1</v>
      </c>
      <c r="I563" s="187" t="s">
        <v>1335</v>
      </c>
      <c r="J563" s="116">
        <f t="shared" si="2"/>
        <v>0</v>
      </c>
      <c r="K563" s="117">
        <v>0</v>
      </c>
    </row>
    <row r="564" ht="12.8" customHeight="1" spans="1:11">
      <c r="A564" s="164">
        <v>90</v>
      </c>
      <c r="B564" s="34" t="s">
        <v>1162</v>
      </c>
      <c r="C564" s="34" t="s">
        <v>1337</v>
      </c>
      <c r="D564" s="25">
        <v>2</v>
      </c>
      <c r="E564" s="25">
        <v>2</v>
      </c>
      <c r="F564" s="37" t="s">
        <v>1338</v>
      </c>
      <c r="G564" s="25">
        <v>2.38</v>
      </c>
      <c r="H564" s="25">
        <v>2.19</v>
      </c>
      <c r="I564" s="186" t="s">
        <v>1337</v>
      </c>
      <c r="J564" s="61">
        <f t="shared" si="2"/>
        <v>27175</v>
      </c>
      <c r="K564" s="62">
        <v>2030</v>
      </c>
    </row>
    <row r="565" ht="12.8" customHeight="1" spans="1:11">
      <c r="A565" s="164">
        <v>91</v>
      </c>
      <c r="B565" s="34" t="s">
        <v>1162</v>
      </c>
      <c r="C565" s="34" t="s">
        <v>1339</v>
      </c>
      <c r="D565" s="25">
        <v>2</v>
      </c>
      <c r="E565" s="25">
        <v>3</v>
      </c>
      <c r="F565" s="37" t="s">
        <v>1340</v>
      </c>
      <c r="G565" s="25">
        <v>2.57</v>
      </c>
      <c r="H565" s="25">
        <v>2.37</v>
      </c>
      <c r="I565" s="186" t="s">
        <v>1339</v>
      </c>
      <c r="J565" s="61">
        <f t="shared" si="2"/>
        <v>22985</v>
      </c>
      <c r="K565" s="62">
        <v>1717</v>
      </c>
    </row>
    <row r="566" ht="12.8" customHeight="1" spans="1:11">
      <c r="A566" s="164">
        <v>92</v>
      </c>
      <c r="B566" s="34" t="s">
        <v>1162</v>
      </c>
      <c r="C566" s="34" t="s">
        <v>1341</v>
      </c>
      <c r="D566" s="25">
        <v>2</v>
      </c>
      <c r="E566" s="25">
        <v>4</v>
      </c>
      <c r="F566" s="37" t="s">
        <v>1342</v>
      </c>
      <c r="G566" s="25">
        <v>1.87</v>
      </c>
      <c r="H566" s="25">
        <v>1.74</v>
      </c>
      <c r="I566" s="186" t="s">
        <v>1341</v>
      </c>
      <c r="J566" s="61">
        <f t="shared" si="2"/>
        <v>14699</v>
      </c>
      <c r="K566" s="62">
        <v>1098</v>
      </c>
    </row>
    <row r="567" ht="12.8" customHeight="1" spans="1:11">
      <c r="A567" s="164">
        <v>93</v>
      </c>
      <c r="B567" s="34" t="s">
        <v>1162</v>
      </c>
      <c r="C567" s="34" t="s">
        <v>1343</v>
      </c>
      <c r="D567" s="25">
        <v>2</v>
      </c>
      <c r="E567" s="25">
        <v>4</v>
      </c>
      <c r="F567" s="37" t="s">
        <v>1344</v>
      </c>
      <c r="G567" s="25">
        <v>3.64</v>
      </c>
      <c r="H567" s="25">
        <v>3.42</v>
      </c>
      <c r="I567" s="186" t="s">
        <v>1343</v>
      </c>
      <c r="J567" s="61">
        <f t="shared" si="2"/>
        <v>27349</v>
      </c>
      <c r="K567" s="62">
        <v>2043</v>
      </c>
    </row>
    <row r="568" ht="12.8" customHeight="1" spans="1:11">
      <c r="A568" s="164">
        <v>94</v>
      </c>
      <c r="B568" s="34" t="s">
        <v>1162</v>
      </c>
      <c r="C568" s="34" t="s">
        <v>1345</v>
      </c>
      <c r="D568" s="25">
        <v>2</v>
      </c>
      <c r="E568" s="25">
        <v>7</v>
      </c>
      <c r="F568" s="37" t="s">
        <v>1346</v>
      </c>
      <c r="G568" s="25">
        <v>4.43</v>
      </c>
      <c r="H568" s="25">
        <v>4.14</v>
      </c>
      <c r="I568" s="186" t="s">
        <v>1345</v>
      </c>
      <c r="J568" s="61">
        <f t="shared" si="2"/>
        <v>35756</v>
      </c>
      <c r="K568" s="62">
        <v>2671</v>
      </c>
    </row>
    <row r="569" ht="12.8" customHeight="1" spans="1:11">
      <c r="A569" s="164">
        <v>95</v>
      </c>
      <c r="B569" s="34" t="s">
        <v>1162</v>
      </c>
      <c r="C569" s="34" t="s">
        <v>1347</v>
      </c>
      <c r="D569" s="25">
        <v>2</v>
      </c>
      <c r="E569" s="25">
        <v>4</v>
      </c>
      <c r="F569" s="37" t="s">
        <v>1348</v>
      </c>
      <c r="G569" s="25">
        <v>2.62</v>
      </c>
      <c r="H569" s="25">
        <v>2.4</v>
      </c>
      <c r="I569" s="186" t="s">
        <v>1347</v>
      </c>
      <c r="J569" s="61">
        <f t="shared" si="2"/>
        <v>19759</v>
      </c>
      <c r="K569" s="62">
        <v>1476</v>
      </c>
    </row>
    <row r="570" ht="12.8" customHeight="1" spans="1:11">
      <c r="A570" s="164">
        <v>96</v>
      </c>
      <c r="B570" s="34" t="s">
        <v>1162</v>
      </c>
      <c r="C570" s="34" t="s">
        <v>1349</v>
      </c>
      <c r="D570" s="25">
        <v>2</v>
      </c>
      <c r="E570" s="25">
        <v>5</v>
      </c>
      <c r="F570" s="37" t="s">
        <v>1350</v>
      </c>
      <c r="G570" s="25">
        <v>3.18</v>
      </c>
      <c r="H570" s="25">
        <v>2.96</v>
      </c>
      <c r="I570" s="186" t="s">
        <v>1349</v>
      </c>
      <c r="J570" s="61">
        <f t="shared" si="2"/>
        <v>23146</v>
      </c>
      <c r="K570" s="62">
        <v>1729</v>
      </c>
    </row>
    <row r="571" ht="12.8" customHeight="1" spans="1:11">
      <c r="A571" s="164">
        <v>97</v>
      </c>
      <c r="B571" s="34" t="s">
        <v>1162</v>
      </c>
      <c r="C571" s="35" t="s">
        <v>789</v>
      </c>
      <c r="D571" s="25">
        <v>2</v>
      </c>
      <c r="E571" s="36">
        <v>4</v>
      </c>
      <c r="F571" s="37" t="s">
        <v>1351</v>
      </c>
      <c r="G571" s="25">
        <v>4.66</v>
      </c>
      <c r="H571" s="25">
        <v>4.3</v>
      </c>
      <c r="I571" s="60" t="s">
        <v>789</v>
      </c>
      <c r="J571" s="61">
        <f t="shared" ref="J571:J602" si="3">(K571/0.0747)</f>
        <v>33427</v>
      </c>
      <c r="K571" s="62">
        <v>2497</v>
      </c>
    </row>
    <row r="572" ht="12.8" customHeight="1" spans="1:11">
      <c r="A572" s="164">
        <v>98</v>
      </c>
      <c r="B572" s="34" t="s">
        <v>1162</v>
      </c>
      <c r="C572" s="35" t="s">
        <v>1352</v>
      </c>
      <c r="D572" s="25">
        <v>2</v>
      </c>
      <c r="E572" s="36">
        <v>3</v>
      </c>
      <c r="F572" s="37" t="s">
        <v>1353</v>
      </c>
      <c r="G572" s="25">
        <v>1.32</v>
      </c>
      <c r="H572" s="25">
        <v>1.2</v>
      </c>
      <c r="I572" s="60" t="s">
        <v>1352</v>
      </c>
      <c r="J572" s="61">
        <f t="shared" si="3"/>
        <v>9853</v>
      </c>
      <c r="K572" s="62">
        <v>736</v>
      </c>
    </row>
    <row r="573" ht="12.8" customHeight="1" spans="1:11">
      <c r="A573" s="164">
        <v>99</v>
      </c>
      <c r="B573" s="34" t="s">
        <v>1162</v>
      </c>
      <c r="C573" s="34" t="s">
        <v>1354</v>
      </c>
      <c r="D573" s="25">
        <v>2</v>
      </c>
      <c r="E573" s="25">
        <v>5</v>
      </c>
      <c r="F573" s="37" t="s">
        <v>1355</v>
      </c>
      <c r="G573" s="25">
        <v>1.31</v>
      </c>
      <c r="H573" s="25">
        <v>1.13</v>
      </c>
      <c r="I573" s="86" t="s">
        <v>1354</v>
      </c>
      <c r="J573" s="61">
        <f t="shared" si="3"/>
        <v>8340</v>
      </c>
      <c r="K573" s="62">
        <v>623</v>
      </c>
    </row>
    <row r="574" ht="12.8" customHeight="1" spans="1:11">
      <c r="A574" s="164">
        <v>100</v>
      </c>
      <c r="B574" s="34" t="s">
        <v>1162</v>
      </c>
      <c r="C574" s="34" t="s">
        <v>1356</v>
      </c>
      <c r="D574" s="25">
        <v>2</v>
      </c>
      <c r="E574" s="25">
        <v>4</v>
      </c>
      <c r="F574" s="37" t="s">
        <v>1357</v>
      </c>
      <c r="G574" s="25">
        <v>2.62</v>
      </c>
      <c r="H574" s="25">
        <v>2.38</v>
      </c>
      <c r="I574" s="60" t="s">
        <v>1356</v>
      </c>
      <c r="J574" s="61">
        <f t="shared" si="3"/>
        <v>18648</v>
      </c>
      <c r="K574" s="62">
        <v>1393</v>
      </c>
    </row>
    <row r="575" s="3" customFormat="1" ht="12.8" customHeight="1" spans="1:31">
      <c r="A575" s="164">
        <v>101</v>
      </c>
      <c r="B575" s="34" t="s">
        <v>1162</v>
      </c>
      <c r="C575" s="34" t="s">
        <v>1358</v>
      </c>
      <c r="D575" s="26">
        <v>2</v>
      </c>
      <c r="E575" s="26">
        <v>3</v>
      </c>
      <c r="F575" s="42" t="s">
        <v>1359</v>
      </c>
      <c r="G575" s="26">
        <v>2.2</v>
      </c>
      <c r="H575" s="26">
        <v>1.93</v>
      </c>
      <c r="I575" s="188" t="s">
        <v>1358</v>
      </c>
      <c r="J575" s="78">
        <f t="shared" si="3"/>
        <v>13534</v>
      </c>
      <c r="K575" s="79">
        <v>1011</v>
      </c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="3" customFormat="1" ht="12.8" customHeight="1" spans="1:31">
      <c r="A576" s="164">
        <v>102</v>
      </c>
      <c r="B576" s="34" t="s">
        <v>1162</v>
      </c>
      <c r="C576" s="182" t="s">
        <v>1360</v>
      </c>
      <c r="D576" s="26">
        <v>2</v>
      </c>
      <c r="E576" s="26"/>
      <c r="F576" s="42"/>
      <c r="G576" s="26"/>
      <c r="H576" s="26"/>
      <c r="I576" s="188" t="s">
        <v>1358</v>
      </c>
      <c r="J576" s="78">
        <f t="shared" si="3"/>
        <v>2610</v>
      </c>
      <c r="K576" s="79">
        <v>195</v>
      </c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ht="12.8" customHeight="1" spans="1:11">
      <c r="A577" s="164">
        <v>103</v>
      </c>
      <c r="B577" s="34" t="s">
        <v>1162</v>
      </c>
      <c r="C577" s="34" t="s">
        <v>1361</v>
      </c>
      <c r="D577" s="26">
        <v>2</v>
      </c>
      <c r="E577" s="26">
        <v>3</v>
      </c>
      <c r="F577" s="42" t="s">
        <v>1362</v>
      </c>
      <c r="G577" s="26">
        <v>2.91</v>
      </c>
      <c r="H577" s="26">
        <v>2.69</v>
      </c>
      <c r="I577" s="192" t="s">
        <v>1361</v>
      </c>
      <c r="J577" s="193">
        <f t="shared" si="3"/>
        <v>21365</v>
      </c>
      <c r="K577" s="154">
        <v>1596</v>
      </c>
    </row>
    <row r="578" ht="12.8" customHeight="1" spans="1:11">
      <c r="A578" s="164">
        <v>104</v>
      </c>
      <c r="B578" s="34"/>
      <c r="C578" s="34" t="s">
        <v>1363</v>
      </c>
      <c r="D578" s="26"/>
      <c r="E578" s="26"/>
      <c r="F578" s="42"/>
      <c r="G578" s="26"/>
      <c r="H578" s="26"/>
      <c r="I578" s="192" t="s">
        <v>1361</v>
      </c>
      <c r="J578" s="193">
        <f t="shared" si="3"/>
        <v>19103</v>
      </c>
      <c r="K578" s="154">
        <v>1427</v>
      </c>
    </row>
    <row r="579" ht="12.75" hidden="1" spans="1:11">
      <c r="A579" s="164">
        <v>105</v>
      </c>
      <c r="B579" s="25" t="s">
        <v>1162</v>
      </c>
      <c r="C579" s="25" t="s">
        <v>1364</v>
      </c>
      <c r="D579" s="25">
        <v>2</v>
      </c>
      <c r="E579" s="25">
        <v>2</v>
      </c>
      <c r="F579" s="80" t="s">
        <v>1365</v>
      </c>
      <c r="G579" s="25">
        <v>2.67</v>
      </c>
      <c r="H579" s="25">
        <v>2.52</v>
      </c>
      <c r="I579" s="122" t="s">
        <v>1364</v>
      </c>
      <c r="J579" s="116">
        <f t="shared" si="3"/>
        <v>0</v>
      </c>
      <c r="K579" s="117">
        <v>0</v>
      </c>
    </row>
    <row r="580" ht="12.75" hidden="1" spans="1:11">
      <c r="A580" s="164">
        <v>106</v>
      </c>
      <c r="B580" s="25" t="s">
        <v>1162</v>
      </c>
      <c r="C580" s="25" t="s">
        <v>771</v>
      </c>
      <c r="D580" s="25">
        <v>2</v>
      </c>
      <c r="E580" s="25">
        <v>3</v>
      </c>
      <c r="F580" s="80" t="s">
        <v>1366</v>
      </c>
      <c r="G580" s="25">
        <v>1.06</v>
      </c>
      <c r="H580" s="25">
        <v>1</v>
      </c>
      <c r="I580" s="115" t="s">
        <v>771</v>
      </c>
      <c r="J580" s="116">
        <f t="shared" si="3"/>
        <v>0</v>
      </c>
      <c r="K580" s="117">
        <v>0</v>
      </c>
    </row>
    <row r="581" s="3" customFormat="1" ht="12.8" customHeight="1" spans="1:31">
      <c r="A581" s="164">
        <v>107</v>
      </c>
      <c r="B581" s="34" t="s">
        <v>1162</v>
      </c>
      <c r="C581" s="34" t="s">
        <v>1367</v>
      </c>
      <c r="D581" s="26">
        <v>2</v>
      </c>
      <c r="E581" s="26">
        <v>4</v>
      </c>
      <c r="F581" s="42" t="s">
        <v>1368</v>
      </c>
      <c r="G581" s="26">
        <v>2.32</v>
      </c>
      <c r="H581" s="26">
        <v>1.3</v>
      </c>
      <c r="I581" s="194" t="s">
        <v>1369</v>
      </c>
      <c r="J581" s="78">
        <f t="shared" si="3"/>
        <v>10991</v>
      </c>
      <c r="K581" s="79">
        <v>821</v>
      </c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="3" customFormat="1" ht="12.8" customHeight="1" spans="1:31">
      <c r="A582" s="164">
        <v>108</v>
      </c>
      <c r="B582" s="34"/>
      <c r="C582" s="34" t="s">
        <v>1370</v>
      </c>
      <c r="D582" s="26"/>
      <c r="E582" s="26"/>
      <c r="F582" s="42"/>
      <c r="G582" s="26"/>
      <c r="H582" s="26"/>
      <c r="I582" s="194" t="s">
        <v>1369</v>
      </c>
      <c r="J582" s="78">
        <f t="shared" si="3"/>
        <v>5502</v>
      </c>
      <c r="K582" s="79">
        <v>411</v>
      </c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="6" customFormat="1" ht="11.25" hidden="1" spans="1:31">
      <c r="A583" s="164">
        <v>109</v>
      </c>
      <c r="B583" s="25" t="s">
        <v>1162</v>
      </c>
      <c r="C583" s="25" t="s">
        <v>1371</v>
      </c>
      <c r="D583" s="25">
        <v>2</v>
      </c>
      <c r="E583" s="25">
        <v>3</v>
      </c>
      <c r="F583" s="80" t="s">
        <v>1372</v>
      </c>
      <c r="G583" s="25">
        <v>2.32</v>
      </c>
      <c r="H583" s="25">
        <v>0.8</v>
      </c>
      <c r="I583" s="195" t="s">
        <v>1371</v>
      </c>
      <c r="J583" s="116">
        <f t="shared" si="3"/>
        <v>0</v>
      </c>
      <c r="K583" s="117">
        <v>0</v>
      </c>
      <c r="L583" s="196"/>
      <c r="M583" s="196"/>
      <c r="N583" s="196"/>
      <c r="O583" s="196"/>
      <c r="P583" s="196"/>
      <c r="Q583" s="196"/>
      <c r="R583" s="196"/>
      <c r="S583" s="196"/>
      <c r="T583" s="196"/>
      <c r="U583" s="196"/>
      <c r="V583" s="196"/>
      <c r="W583" s="196"/>
      <c r="X583" s="196"/>
      <c r="Y583" s="196"/>
      <c r="Z583" s="196"/>
      <c r="AA583" s="196"/>
      <c r="AB583" s="196"/>
      <c r="AC583" s="196"/>
      <c r="AD583" s="196"/>
      <c r="AE583" s="196"/>
    </row>
    <row r="584" ht="12.8" customHeight="1" spans="1:11">
      <c r="A584" s="164">
        <v>110</v>
      </c>
      <c r="B584" s="43" t="s">
        <v>1162</v>
      </c>
      <c r="C584" s="34" t="s">
        <v>1373</v>
      </c>
      <c r="D584" s="25">
        <v>2</v>
      </c>
      <c r="E584" s="25">
        <v>3</v>
      </c>
      <c r="F584" s="37" t="s">
        <v>1374</v>
      </c>
      <c r="G584" s="25">
        <v>5.3</v>
      </c>
      <c r="H584" s="25">
        <v>5.14</v>
      </c>
      <c r="I584" s="60" t="s">
        <v>1373</v>
      </c>
      <c r="J584" s="61">
        <f t="shared" si="3"/>
        <v>31004</v>
      </c>
      <c r="K584" s="62">
        <v>2316</v>
      </c>
    </row>
    <row r="585" ht="12.8" customHeight="1" spans="1:11">
      <c r="A585" s="164">
        <v>111</v>
      </c>
      <c r="B585" s="43" t="s">
        <v>1162</v>
      </c>
      <c r="C585" s="34" t="s">
        <v>1375</v>
      </c>
      <c r="D585" s="25">
        <v>2</v>
      </c>
      <c r="E585" s="25">
        <v>5</v>
      </c>
      <c r="F585" s="37" t="s">
        <v>1376</v>
      </c>
      <c r="G585" s="25">
        <v>3.9</v>
      </c>
      <c r="H585" s="25">
        <v>3.54</v>
      </c>
      <c r="I585" s="60" t="s">
        <v>1375</v>
      </c>
      <c r="J585" s="61">
        <f t="shared" si="3"/>
        <v>27925</v>
      </c>
      <c r="K585" s="62">
        <v>2086</v>
      </c>
    </row>
    <row r="586" ht="12.8" customHeight="1" spans="1:11">
      <c r="A586" s="164">
        <v>112</v>
      </c>
      <c r="B586" s="43" t="s">
        <v>1162</v>
      </c>
      <c r="C586" s="34" t="s">
        <v>799</v>
      </c>
      <c r="D586" s="25">
        <v>2</v>
      </c>
      <c r="E586" s="25">
        <v>3</v>
      </c>
      <c r="F586" s="37" t="s">
        <v>1377</v>
      </c>
      <c r="G586" s="25">
        <v>3.08</v>
      </c>
      <c r="H586" s="25">
        <v>2.86</v>
      </c>
      <c r="I586" s="60" t="s">
        <v>799</v>
      </c>
      <c r="J586" s="61">
        <f t="shared" si="3"/>
        <v>21888</v>
      </c>
      <c r="K586" s="62">
        <v>1635</v>
      </c>
    </row>
    <row r="587" ht="12.8" customHeight="1" spans="1:11">
      <c r="A587" s="164">
        <v>113</v>
      </c>
      <c r="B587" s="43" t="s">
        <v>1162</v>
      </c>
      <c r="C587" s="34" t="s">
        <v>1378</v>
      </c>
      <c r="D587" s="25">
        <v>2</v>
      </c>
      <c r="E587" s="25">
        <v>1</v>
      </c>
      <c r="F587" s="37"/>
      <c r="G587" s="25">
        <v>1.07</v>
      </c>
      <c r="H587" s="25">
        <v>1</v>
      </c>
      <c r="I587" s="60" t="s">
        <v>1378</v>
      </c>
      <c r="J587" s="61">
        <f t="shared" si="3"/>
        <v>7001</v>
      </c>
      <c r="K587" s="62">
        <v>523</v>
      </c>
    </row>
    <row r="588" ht="12.8" customHeight="1" spans="1:11">
      <c r="A588" s="164">
        <v>114</v>
      </c>
      <c r="B588" s="43" t="s">
        <v>1162</v>
      </c>
      <c r="C588" s="34" t="s">
        <v>1379</v>
      </c>
      <c r="D588" s="25">
        <v>2</v>
      </c>
      <c r="E588" s="25">
        <v>4</v>
      </c>
      <c r="F588" s="37" t="s">
        <v>1380</v>
      </c>
      <c r="G588" s="25">
        <v>2.62</v>
      </c>
      <c r="H588" s="25">
        <v>2.35</v>
      </c>
      <c r="I588" s="60" t="s">
        <v>1379</v>
      </c>
      <c r="J588" s="61">
        <f t="shared" si="3"/>
        <v>19933</v>
      </c>
      <c r="K588" s="62">
        <v>1489</v>
      </c>
    </row>
    <row r="589" ht="12.8" customHeight="1" spans="1:11">
      <c r="A589" s="164">
        <v>115</v>
      </c>
      <c r="B589" s="43" t="s">
        <v>1162</v>
      </c>
      <c r="C589" s="34" t="s">
        <v>1381</v>
      </c>
      <c r="D589" s="25">
        <v>2</v>
      </c>
      <c r="E589" s="25">
        <v>2</v>
      </c>
      <c r="F589" s="37" t="s">
        <v>1382</v>
      </c>
      <c r="G589" s="25">
        <v>0.75</v>
      </c>
      <c r="H589" s="25">
        <v>0.7</v>
      </c>
      <c r="I589" s="60" t="s">
        <v>1381</v>
      </c>
      <c r="J589" s="61">
        <f t="shared" si="3"/>
        <v>25515</v>
      </c>
      <c r="K589" s="62">
        <v>1906</v>
      </c>
    </row>
    <row r="590" ht="12.8" customHeight="1" spans="1:11">
      <c r="A590" s="164">
        <v>116</v>
      </c>
      <c r="B590" s="43" t="s">
        <v>1162</v>
      </c>
      <c r="C590" s="34" t="s">
        <v>1383</v>
      </c>
      <c r="D590" s="25">
        <v>2</v>
      </c>
      <c r="E590" s="25">
        <v>3</v>
      </c>
      <c r="F590" s="37" t="s">
        <v>1384</v>
      </c>
      <c r="G590" s="25"/>
      <c r="H590" s="25" t="s">
        <v>130</v>
      </c>
      <c r="I590" s="60" t="s">
        <v>1383</v>
      </c>
      <c r="J590" s="61">
        <f t="shared" si="3"/>
        <v>36011</v>
      </c>
      <c r="K590" s="62">
        <v>2690</v>
      </c>
    </row>
    <row r="591" ht="12.8" customHeight="1" spans="1:11">
      <c r="A591" s="164">
        <v>117</v>
      </c>
      <c r="B591" s="43" t="s">
        <v>1162</v>
      </c>
      <c r="C591" s="34" t="s">
        <v>1385</v>
      </c>
      <c r="D591" s="25">
        <v>2</v>
      </c>
      <c r="E591" s="25">
        <v>6</v>
      </c>
      <c r="F591" s="37" t="s">
        <v>1386</v>
      </c>
      <c r="G591" s="25">
        <v>3.87</v>
      </c>
      <c r="H591" s="25">
        <v>3.53</v>
      </c>
      <c r="I591" s="108" t="s">
        <v>1387</v>
      </c>
      <c r="J591" s="61">
        <f t="shared" si="3"/>
        <v>26734</v>
      </c>
      <c r="K591" s="62">
        <v>1997</v>
      </c>
    </row>
    <row r="592" ht="12.8" customHeight="1" spans="1:11">
      <c r="A592" s="164">
        <v>118</v>
      </c>
      <c r="B592" s="43" t="s">
        <v>1162</v>
      </c>
      <c r="C592" s="34" t="s">
        <v>1388</v>
      </c>
      <c r="D592" s="25">
        <v>2</v>
      </c>
      <c r="E592" s="25">
        <v>5</v>
      </c>
      <c r="F592" s="37" t="s">
        <v>1389</v>
      </c>
      <c r="G592" s="25">
        <v>4.56</v>
      </c>
      <c r="H592" s="25">
        <v>4.26</v>
      </c>
      <c r="I592" s="60" t="s">
        <v>1388</v>
      </c>
      <c r="J592" s="61">
        <f t="shared" si="3"/>
        <v>34083</v>
      </c>
      <c r="K592" s="62">
        <v>2546</v>
      </c>
    </row>
    <row r="593" s="2" customFormat="1" ht="12.8" customHeight="1" spans="1:11">
      <c r="A593" s="164">
        <v>119</v>
      </c>
      <c r="B593" s="34" t="s">
        <v>1162</v>
      </c>
      <c r="C593" s="35" t="s">
        <v>1390</v>
      </c>
      <c r="D593" s="26">
        <v>2</v>
      </c>
      <c r="E593" s="41">
        <v>7</v>
      </c>
      <c r="F593" s="42" t="s">
        <v>1391</v>
      </c>
      <c r="G593" s="26">
        <v>3.28</v>
      </c>
      <c r="H593" s="26">
        <v>3</v>
      </c>
      <c r="I593" s="60" t="s">
        <v>1390</v>
      </c>
      <c r="J593" s="61">
        <f t="shared" si="3"/>
        <v>37871</v>
      </c>
      <c r="K593" s="62">
        <v>2829</v>
      </c>
    </row>
    <row r="594" s="2" customFormat="1" ht="12.8" customHeight="1" spans="1:11">
      <c r="A594" s="164">
        <v>120</v>
      </c>
      <c r="B594" s="34" t="s">
        <v>1162</v>
      </c>
      <c r="C594" s="35" t="s">
        <v>1392</v>
      </c>
      <c r="D594" s="26">
        <v>2</v>
      </c>
      <c r="E594" s="41"/>
      <c r="F594" s="104" t="s">
        <v>1393</v>
      </c>
      <c r="G594" s="26"/>
      <c r="H594" s="26"/>
      <c r="I594" s="60" t="s">
        <v>1392</v>
      </c>
      <c r="J594" s="61">
        <f t="shared" si="3"/>
        <v>3360</v>
      </c>
      <c r="K594" s="62">
        <v>251</v>
      </c>
    </row>
    <row r="595" ht="12.8" customHeight="1" spans="1:11">
      <c r="A595" s="164">
        <v>121</v>
      </c>
      <c r="B595" s="43" t="s">
        <v>1162</v>
      </c>
      <c r="C595" s="35" t="s">
        <v>1394</v>
      </c>
      <c r="D595" s="25">
        <v>2</v>
      </c>
      <c r="E595" s="36">
        <v>5</v>
      </c>
      <c r="F595" s="37" t="s">
        <v>1395</v>
      </c>
      <c r="G595" s="25">
        <v>1.87</v>
      </c>
      <c r="H595" s="25">
        <v>1.7</v>
      </c>
      <c r="I595" s="60" t="s">
        <v>1394</v>
      </c>
      <c r="J595" s="61">
        <f t="shared" si="3"/>
        <v>19786</v>
      </c>
      <c r="K595" s="62">
        <v>1478</v>
      </c>
    </row>
    <row r="596" s="7" customFormat="1" ht="12.8" customHeight="1" spans="1:31">
      <c r="A596" s="164">
        <v>122</v>
      </c>
      <c r="B596" s="34" t="s">
        <v>1162</v>
      </c>
      <c r="C596" s="34" t="s">
        <v>1396</v>
      </c>
      <c r="D596" s="26">
        <v>2</v>
      </c>
      <c r="E596" s="26">
        <v>4</v>
      </c>
      <c r="F596" s="42" t="s">
        <v>1397</v>
      </c>
      <c r="G596" s="26">
        <v>1.69</v>
      </c>
      <c r="H596" s="26">
        <v>1.58</v>
      </c>
      <c r="I596" s="197" t="s">
        <v>1396</v>
      </c>
      <c r="J596" s="198">
        <f t="shared" si="3"/>
        <v>8005</v>
      </c>
      <c r="K596" s="199">
        <v>598</v>
      </c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="7" customFormat="1" ht="12.8" customHeight="1" spans="1:31">
      <c r="A597" s="164">
        <v>123</v>
      </c>
      <c r="B597" s="34" t="s">
        <v>1162</v>
      </c>
      <c r="C597" s="34" t="s">
        <v>1398</v>
      </c>
      <c r="D597" s="26">
        <v>2</v>
      </c>
      <c r="E597" s="26"/>
      <c r="F597" s="42"/>
      <c r="G597" s="26"/>
      <c r="H597" s="26"/>
      <c r="I597" s="197" t="s">
        <v>1396</v>
      </c>
      <c r="J597" s="198">
        <f t="shared" si="3"/>
        <v>6653</v>
      </c>
      <c r="K597" s="199">
        <v>497</v>
      </c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="2" customFormat="1" ht="12.8" customHeight="1" spans="1:11">
      <c r="A598" s="164">
        <v>124</v>
      </c>
      <c r="B598" s="34" t="s">
        <v>1162</v>
      </c>
      <c r="C598" s="34" t="s">
        <v>1399</v>
      </c>
      <c r="D598" s="26">
        <v>2</v>
      </c>
      <c r="E598" s="26">
        <v>6</v>
      </c>
      <c r="F598" s="42" t="s">
        <v>1400</v>
      </c>
      <c r="G598" s="26">
        <v>5.86</v>
      </c>
      <c r="H598" s="26">
        <v>5.45</v>
      </c>
      <c r="I598" s="60" t="s">
        <v>1399</v>
      </c>
      <c r="J598" s="61">
        <f t="shared" si="3"/>
        <v>39585</v>
      </c>
      <c r="K598" s="62">
        <v>2957</v>
      </c>
    </row>
    <row r="599" s="2" customFormat="1" ht="12.8" customHeight="1" spans="1:11">
      <c r="A599" s="164">
        <v>125</v>
      </c>
      <c r="B599" s="34"/>
      <c r="C599" s="34" t="s">
        <v>1401</v>
      </c>
      <c r="D599" s="26"/>
      <c r="E599" s="26"/>
      <c r="F599" s="42"/>
      <c r="G599" s="26"/>
      <c r="H599" s="26"/>
      <c r="I599" s="200" t="s">
        <v>1402</v>
      </c>
      <c r="J599" s="61">
        <f t="shared" si="3"/>
        <v>5596</v>
      </c>
      <c r="K599" s="62">
        <v>418</v>
      </c>
    </row>
    <row r="600" ht="12.8" customHeight="1" spans="1:11">
      <c r="A600" s="164">
        <v>126</v>
      </c>
      <c r="B600" s="43" t="s">
        <v>1162</v>
      </c>
      <c r="C600" s="34" t="s">
        <v>1403</v>
      </c>
      <c r="D600" s="25">
        <v>2</v>
      </c>
      <c r="E600" s="25">
        <v>6</v>
      </c>
      <c r="F600" s="37" t="s">
        <v>1404</v>
      </c>
      <c r="G600" s="25">
        <v>5.96</v>
      </c>
      <c r="H600" s="25">
        <v>5.6</v>
      </c>
      <c r="I600" s="60" t="s">
        <v>1403</v>
      </c>
      <c r="J600" s="61">
        <f t="shared" si="3"/>
        <v>52945</v>
      </c>
      <c r="K600" s="62">
        <v>3955</v>
      </c>
    </row>
    <row r="601" ht="12.75" hidden="1" spans="1:11">
      <c r="A601" s="164">
        <v>127</v>
      </c>
      <c r="B601" s="25" t="s">
        <v>1162</v>
      </c>
      <c r="C601" s="25" t="s">
        <v>1405</v>
      </c>
      <c r="D601" s="25">
        <v>2</v>
      </c>
      <c r="E601" s="25">
        <v>3</v>
      </c>
      <c r="F601" s="80" t="s">
        <v>1406</v>
      </c>
      <c r="G601" s="25">
        <v>1.1</v>
      </c>
      <c r="H601" s="25">
        <v>1</v>
      </c>
      <c r="I601" s="171" t="s">
        <v>1405</v>
      </c>
      <c r="J601" s="116">
        <f t="shared" si="3"/>
        <v>0</v>
      </c>
      <c r="K601" s="117">
        <v>0</v>
      </c>
    </row>
    <row r="602" hidden="1" spans="1:11">
      <c r="A602" s="164">
        <v>128</v>
      </c>
      <c r="B602" s="25" t="s">
        <v>1162</v>
      </c>
      <c r="C602" s="25" t="s">
        <v>1407</v>
      </c>
      <c r="D602" s="25">
        <v>2</v>
      </c>
      <c r="E602" s="25">
        <v>1</v>
      </c>
      <c r="F602" s="80"/>
      <c r="G602" s="25">
        <v>0.65</v>
      </c>
      <c r="H602" s="25">
        <v>0.6</v>
      </c>
      <c r="I602" s="115" t="s">
        <v>1408</v>
      </c>
      <c r="J602" s="116">
        <f t="shared" si="3"/>
        <v>0</v>
      </c>
      <c r="K602" s="117">
        <v>0</v>
      </c>
    </row>
    <row r="603" s="7" customFormat="1" ht="12.8" customHeight="1" spans="1:31">
      <c r="A603" s="164">
        <v>129</v>
      </c>
      <c r="B603" s="34" t="s">
        <v>1162</v>
      </c>
      <c r="C603" s="34" t="s">
        <v>1409</v>
      </c>
      <c r="D603" s="26">
        <v>2</v>
      </c>
      <c r="E603" s="26">
        <v>5</v>
      </c>
      <c r="F603" s="42" t="s">
        <v>1410</v>
      </c>
      <c r="G603" s="26">
        <v>1.33</v>
      </c>
      <c r="H603" s="26">
        <v>1.15</v>
      </c>
      <c r="I603" s="201" t="s">
        <v>1411</v>
      </c>
      <c r="J603" s="78">
        <f t="shared" ref="J603:J634" si="4">(K603/0.0747)</f>
        <v>9973</v>
      </c>
      <c r="K603" s="79">
        <v>745</v>
      </c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="7" customFormat="1" ht="12.8" customHeight="1" spans="1:31">
      <c r="A604" s="164">
        <v>130</v>
      </c>
      <c r="B604" s="34"/>
      <c r="C604" s="34" t="s">
        <v>1412</v>
      </c>
      <c r="D604" s="26"/>
      <c r="E604" s="26"/>
      <c r="F604" s="42"/>
      <c r="G604" s="26"/>
      <c r="H604" s="26"/>
      <c r="I604" s="201" t="s">
        <v>1411</v>
      </c>
      <c r="J604" s="78">
        <f t="shared" si="4"/>
        <v>2959</v>
      </c>
      <c r="K604" s="79">
        <v>221</v>
      </c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ht="12.8" customHeight="1" spans="1:11">
      <c r="A605" s="164">
        <v>131</v>
      </c>
      <c r="B605" s="43" t="s">
        <v>1162</v>
      </c>
      <c r="C605" s="34" t="s">
        <v>1413</v>
      </c>
      <c r="D605" s="25">
        <v>2</v>
      </c>
      <c r="E605" s="25">
        <v>6</v>
      </c>
      <c r="F605" s="37" t="s">
        <v>1414</v>
      </c>
      <c r="G605" s="25">
        <v>1.95</v>
      </c>
      <c r="H605" s="25">
        <v>1.73</v>
      </c>
      <c r="I605" s="60" t="s">
        <v>1413</v>
      </c>
      <c r="J605" s="61">
        <f t="shared" si="4"/>
        <v>15060</v>
      </c>
      <c r="K605" s="62">
        <v>1125</v>
      </c>
    </row>
    <row r="606" ht="12.8" customHeight="1" spans="1:11">
      <c r="A606" s="164">
        <v>132</v>
      </c>
      <c r="B606" s="34" t="s">
        <v>1162</v>
      </c>
      <c r="C606" s="34" t="s">
        <v>1415</v>
      </c>
      <c r="D606" s="26">
        <v>2</v>
      </c>
      <c r="E606" s="26">
        <v>2</v>
      </c>
      <c r="F606" s="42" t="s">
        <v>1416</v>
      </c>
      <c r="G606" s="26">
        <v>1.51</v>
      </c>
      <c r="H606" s="26">
        <v>1.4</v>
      </c>
      <c r="I606" s="60" t="s">
        <v>1415</v>
      </c>
      <c r="J606" s="61">
        <f t="shared" si="4"/>
        <v>9625</v>
      </c>
      <c r="K606" s="62">
        <v>719</v>
      </c>
    </row>
    <row r="607" s="3" customFormat="1" ht="12.8" customHeight="1" spans="1:31">
      <c r="A607" s="164">
        <v>133</v>
      </c>
      <c r="B607" s="34" t="s">
        <v>1162</v>
      </c>
      <c r="C607" s="34" t="s">
        <v>1417</v>
      </c>
      <c r="D607" s="26">
        <v>2</v>
      </c>
      <c r="E607" s="26">
        <v>4</v>
      </c>
      <c r="F607" s="42" t="s">
        <v>1418</v>
      </c>
      <c r="G607" s="26">
        <v>4.18</v>
      </c>
      <c r="H607" s="26">
        <v>3.9</v>
      </c>
      <c r="I607" s="202" t="s">
        <v>1417</v>
      </c>
      <c r="J607" s="78">
        <f t="shared" si="4"/>
        <v>26586</v>
      </c>
      <c r="K607" s="79">
        <v>1986</v>
      </c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="3" customFormat="1" ht="12.8" customHeight="1" spans="1:31">
      <c r="A608" s="164">
        <v>134</v>
      </c>
      <c r="B608" s="34" t="s">
        <v>1162</v>
      </c>
      <c r="C608" s="34" t="s">
        <v>1419</v>
      </c>
      <c r="D608" s="26">
        <v>2</v>
      </c>
      <c r="E608" s="26">
        <v>3</v>
      </c>
      <c r="F608" s="42" t="s">
        <v>1420</v>
      </c>
      <c r="G608" s="26">
        <v>2.52</v>
      </c>
      <c r="H608" s="26">
        <v>2.36</v>
      </c>
      <c r="I608" s="202" t="s">
        <v>1417</v>
      </c>
      <c r="J608" s="78">
        <f t="shared" si="4"/>
        <v>21874</v>
      </c>
      <c r="K608" s="79">
        <v>1634</v>
      </c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="3" customFormat="1" ht="12.8" customHeight="1" spans="1:31">
      <c r="A609" s="164">
        <v>135</v>
      </c>
      <c r="B609" s="34"/>
      <c r="C609" s="34" t="s">
        <v>1421</v>
      </c>
      <c r="D609" s="26"/>
      <c r="E609" s="26"/>
      <c r="F609" s="42"/>
      <c r="G609" s="26"/>
      <c r="H609" s="26"/>
      <c r="I609" s="202" t="s">
        <v>1417</v>
      </c>
      <c r="J609" s="78">
        <f t="shared" si="4"/>
        <v>23199</v>
      </c>
      <c r="K609" s="79">
        <v>1733</v>
      </c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ht="12.8" customHeight="1" spans="1:11">
      <c r="A610" s="164">
        <v>136</v>
      </c>
      <c r="B610" s="43" t="s">
        <v>1162</v>
      </c>
      <c r="C610" s="34" t="s">
        <v>1422</v>
      </c>
      <c r="D610" s="25">
        <v>2</v>
      </c>
      <c r="E610" s="25">
        <v>4</v>
      </c>
      <c r="F610" s="37" t="s">
        <v>1423</v>
      </c>
      <c r="G610" s="25">
        <v>1.68</v>
      </c>
      <c r="H610" s="25">
        <v>1.64</v>
      </c>
      <c r="I610" s="60" t="s">
        <v>1422</v>
      </c>
      <c r="J610" s="61">
        <f t="shared" si="4"/>
        <v>12731</v>
      </c>
      <c r="K610" s="62">
        <v>951</v>
      </c>
    </row>
    <row r="611" ht="12.8" customHeight="1" spans="1:11">
      <c r="A611" s="164">
        <v>137</v>
      </c>
      <c r="B611" s="43" t="s">
        <v>1162</v>
      </c>
      <c r="C611" s="34" t="s">
        <v>1424</v>
      </c>
      <c r="D611" s="25">
        <v>2</v>
      </c>
      <c r="E611" s="25">
        <v>4</v>
      </c>
      <c r="F611" s="37" t="s">
        <v>1425</v>
      </c>
      <c r="G611" s="25">
        <v>2.09</v>
      </c>
      <c r="H611" s="25">
        <v>1.86</v>
      </c>
      <c r="I611" s="60" t="s">
        <v>1426</v>
      </c>
      <c r="J611" s="61">
        <f t="shared" si="4"/>
        <v>15328</v>
      </c>
      <c r="K611" s="62">
        <v>1145</v>
      </c>
    </row>
    <row r="612" ht="12.8" customHeight="1" spans="1:11">
      <c r="A612" s="164">
        <v>138</v>
      </c>
      <c r="B612" s="43" t="s">
        <v>1162</v>
      </c>
      <c r="C612" s="34" t="s">
        <v>1427</v>
      </c>
      <c r="D612" s="25">
        <v>2</v>
      </c>
      <c r="E612" s="25">
        <v>3</v>
      </c>
      <c r="F612" s="37" t="s">
        <v>1428</v>
      </c>
      <c r="G612" s="25">
        <v>2.58</v>
      </c>
      <c r="H612" s="25">
        <v>2.34</v>
      </c>
      <c r="I612" s="60" t="s">
        <v>1427</v>
      </c>
      <c r="J612" s="61">
        <f t="shared" si="4"/>
        <v>17028</v>
      </c>
      <c r="K612" s="62">
        <v>1272</v>
      </c>
    </row>
    <row r="613" ht="12.75" hidden="1" spans="1:11">
      <c r="A613" s="164">
        <v>139</v>
      </c>
      <c r="B613" s="25" t="s">
        <v>1162</v>
      </c>
      <c r="C613" s="25" t="s">
        <v>1429</v>
      </c>
      <c r="D613" s="25">
        <v>2</v>
      </c>
      <c r="E613" s="25">
        <v>1</v>
      </c>
      <c r="F613" s="80"/>
      <c r="G613" s="25">
        <v>0.34</v>
      </c>
      <c r="H613" s="25">
        <v>0.34</v>
      </c>
      <c r="I613" s="122" t="s">
        <v>1430</v>
      </c>
      <c r="J613" s="116">
        <f t="shared" si="4"/>
        <v>0</v>
      </c>
      <c r="K613" s="117">
        <v>0</v>
      </c>
    </row>
    <row r="614" ht="12.8" customHeight="1" spans="1:11">
      <c r="A614" s="164">
        <v>140</v>
      </c>
      <c r="B614" s="43" t="s">
        <v>1162</v>
      </c>
      <c r="C614" s="34" t="s">
        <v>1431</v>
      </c>
      <c r="D614" s="25">
        <v>2</v>
      </c>
      <c r="E614" s="25">
        <v>4</v>
      </c>
      <c r="F614" s="37" t="s">
        <v>1432</v>
      </c>
      <c r="G614" s="25">
        <v>2.99</v>
      </c>
      <c r="H614" s="25">
        <v>2.64</v>
      </c>
      <c r="I614" s="60" t="s">
        <v>1431</v>
      </c>
      <c r="J614" s="61">
        <f t="shared" si="4"/>
        <v>23012</v>
      </c>
      <c r="K614" s="62">
        <v>1719</v>
      </c>
    </row>
    <row r="615" ht="12.8" customHeight="1" spans="1:11">
      <c r="A615" s="164">
        <v>141</v>
      </c>
      <c r="B615" s="43" t="s">
        <v>1162</v>
      </c>
      <c r="C615" s="34" t="s">
        <v>1433</v>
      </c>
      <c r="D615" s="25">
        <v>2</v>
      </c>
      <c r="E615" s="25">
        <v>4</v>
      </c>
      <c r="F615" s="37" t="s">
        <v>1434</v>
      </c>
      <c r="G615" s="25">
        <v>2.97</v>
      </c>
      <c r="H615" s="25">
        <v>2.71</v>
      </c>
      <c r="I615" s="60" t="s">
        <v>1433</v>
      </c>
      <c r="J615" s="61">
        <f t="shared" si="4"/>
        <v>23641</v>
      </c>
      <c r="K615" s="62">
        <v>1766</v>
      </c>
    </row>
    <row r="616" ht="12.8" customHeight="1" spans="1:11">
      <c r="A616" s="164">
        <v>142</v>
      </c>
      <c r="B616" s="43" t="s">
        <v>1162</v>
      </c>
      <c r="C616" s="34" t="s">
        <v>1435</v>
      </c>
      <c r="D616" s="25">
        <v>2</v>
      </c>
      <c r="E616" s="25">
        <v>4</v>
      </c>
      <c r="F616" s="37" t="s">
        <v>1436</v>
      </c>
      <c r="G616" s="25">
        <v>3.46</v>
      </c>
      <c r="H616" s="25">
        <v>3.19</v>
      </c>
      <c r="I616" s="67" t="s">
        <v>1435</v>
      </c>
      <c r="J616" s="61">
        <f t="shared" si="4"/>
        <v>24672</v>
      </c>
      <c r="K616" s="62">
        <v>1843</v>
      </c>
    </row>
    <row r="617" hidden="1" spans="1:11">
      <c r="A617" s="164">
        <v>143</v>
      </c>
      <c r="B617" s="25" t="s">
        <v>1162</v>
      </c>
      <c r="C617" s="25" t="s">
        <v>1437</v>
      </c>
      <c r="D617" s="25">
        <v>2</v>
      </c>
      <c r="E617" s="25">
        <v>2</v>
      </c>
      <c r="F617" s="80" t="s">
        <v>1438</v>
      </c>
      <c r="G617" s="25">
        <v>2.14</v>
      </c>
      <c r="H617" s="25">
        <v>2</v>
      </c>
      <c r="I617" s="203" t="s">
        <v>1437</v>
      </c>
      <c r="J617" s="116">
        <f t="shared" si="4"/>
        <v>0</v>
      </c>
      <c r="K617" s="117">
        <v>0</v>
      </c>
    </row>
    <row r="618" ht="12.8" customHeight="1" spans="1:11">
      <c r="A618" s="164">
        <v>144</v>
      </c>
      <c r="B618" s="43" t="s">
        <v>1162</v>
      </c>
      <c r="C618" s="34" t="s">
        <v>1439</v>
      </c>
      <c r="D618" s="25">
        <v>2</v>
      </c>
      <c r="E618" s="25">
        <v>4</v>
      </c>
      <c r="F618" s="37" t="s">
        <v>1440</v>
      </c>
      <c r="G618" s="25">
        <v>2.86</v>
      </c>
      <c r="H618" s="25">
        <v>2.64</v>
      </c>
      <c r="I618" s="67" t="s">
        <v>1441</v>
      </c>
      <c r="J618" s="61">
        <f t="shared" si="4"/>
        <v>19023</v>
      </c>
      <c r="K618" s="62">
        <v>1421</v>
      </c>
    </row>
    <row r="619" ht="12.8" customHeight="1" spans="1:11">
      <c r="A619" s="164">
        <v>145</v>
      </c>
      <c r="B619" s="43" t="s">
        <v>1162</v>
      </c>
      <c r="C619" s="34" t="s">
        <v>1442</v>
      </c>
      <c r="D619" s="25">
        <v>2</v>
      </c>
      <c r="E619" s="25">
        <v>4</v>
      </c>
      <c r="F619" s="37" t="s">
        <v>1443</v>
      </c>
      <c r="G619" s="25">
        <v>4.1</v>
      </c>
      <c r="H619" s="25">
        <v>3.83</v>
      </c>
      <c r="I619" s="67" t="s">
        <v>1442</v>
      </c>
      <c r="J619" s="61">
        <f t="shared" si="4"/>
        <v>28942</v>
      </c>
      <c r="K619" s="62">
        <v>2162</v>
      </c>
    </row>
    <row r="620" ht="12.8" customHeight="1" spans="1:11">
      <c r="A620" s="164">
        <v>146</v>
      </c>
      <c r="B620" s="43" t="s">
        <v>1162</v>
      </c>
      <c r="C620" s="35" t="s">
        <v>1444</v>
      </c>
      <c r="D620" s="25">
        <v>2</v>
      </c>
      <c r="E620" s="36">
        <v>2</v>
      </c>
      <c r="F620" s="37" t="s">
        <v>1445</v>
      </c>
      <c r="G620" s="25">
        <v>1.62</v>
      </c>
      <c r="H620" s="25">
        <v>1.51</v>
      </c>
      <c r="I620" s="60" t="s">
        <v>1444</v>
      </c>
      <c r="J620" s="61">
        <f t="shared" si="4"/>
        <v>12316</v>
      </c>
      <c r="K620" s="62">
        <v>920</v>
      </c>
    </row>
    <row r="621" s="3" customFormat="1" ht="12.8" customHeight="1" spans="1:31">
      <c r="A621" s="164">
        <v>147</v>
      </c>
      <c r="B621" s="34" t="s">
        <v>1162</v>
      </c>
      <c r="C621" s="35" t="s">
        <v>1446</v>
      </c>
      <c r="D621" s="26">
        <v>2</v>
      </c>
      <c r="E621" s="41">
        <v>5</v>
      </c>
      <c r="F621" s="42" t="s">
        <v>1447</v>
      </c>
      <c r="G621" s="26">
        <v>3.53</v>
      </c>
      <c r="H621" s="26">
        <v>3.29</v>
      </c>
      <c r="I621" s="204" t="s">
        <v>1448</v>
      </c>
      <c r="J621" s="78">
        <f t="shared" si="4"/>
        <v>19826</v>
      </c>
      <c r="K621" s="79">
        <v>1481</v>
      </c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="3" customFormat="1" ht="12.8" customHeight="1" spans="1:31">
      <c r="A622" s="164">
        <v>148</v>
      </c>
      <c r="B622" s="34"/>
      <c r="C622" s="35" t="s">
        <v>1449</v>
      </c>
      <c r="D622" s="189" t="s">
        <v>1450</v>
      </c>
      <c r="E622" s="190"/>
      <c r="F622" s="190"/>
      <c r="G622" s="190"/>
      <c r="H622" s="191"/>
      <c r="I622" s="204" t="s">
        <v>1448</v>
      </c>
      <c r="J622" s="78">
        <v>15046</v>
      </c>
      <c r="K622" s="79">
        <v>1124</v>
      </c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ht="12.8" customHeight="1" spans="1:11">
      <c r="A623" s="164">
        <v>149</v>
      </c>
      <c r="B623" s="43" t="s">
        <v>1162</v>
      </c>
      <c r="C623" s="34" t="s">
        <v>1451</v>
      </c>
      <c r="D623" s="25">
        <v>2</v>
      </c>
      <c r="E623" s="25">
        <v>4</v>
      </c>
      <c r="F623" s="37" t="s">
        <v>1452</v>
      </c>
      <c r="G623" s="25">
        <v>3.76</v>
      </c>
      <c r="H623" s="25">
        <v>3.47</v>
      </c>
      <c r="I623" s="101" t="s">
        <v>1453</v>
      </c>
      <c r="J623" s="61">
        <f t="shared" si="4"/>
        <v>19331</v>
      </c>
      <c r="K623" s="62">
        <v>1444</v>
      </c>
    </row>
    <row r="624" ht="12.8" customHeight="1" spans="1:11">
      <c r="A624" s="164">
        <v>150</v>
      </c>
      <c r="B624" s="43" t="s">
        <v>1162</v>
      </c>
      <c r="C624" s="34" t="s">
        <v>1454</v>
      </c>
      <c r="D624" s="25">
        <v>2</v>
      </c>
      <c r="E624" s="25">
        <v>5</v>
      </c>
      <c r="F624" s="37" t="s">
        <v>1455</v>
      </c>
      <c r="G624" s="25">
        <v>3.99</v>
      </c>
      <c r="H624" s="25">
        <v>3.7</v>
      </c>
      <c r="I624" s="60" t="s">
        <v>1454</v>
      </c>
      <c r="J624" s="61">
        <f t="shared" si="4"/>
        <v>32289</v>
      </c>
      <c r="K624" s="62">
        <v>2412</v>
      </c>
    </row>
    <row r="625" ht="12.8" customHeight="1" spans="1:11">
      <c r="A625" s="164">
        <v>151</v>
      </c>
      <c r="B625" s="43" t="s">
        <v>1162</v>
      </c>
      <c r="C625" s="34" t="s">
        <v>427</v>
      </c>
      <c r="D625" s="25">
        <v>2</v>
      </c>
      <c r="E625" s="25">
        <v>4</v>
      </c>
      <c r="F625" s="37" t="s">
        <v>1456</v>
      </c>
      <c r="G625" s="25">
        <v>1.4</v>
      </c>
      <c r="H625" s="25">
        <v>1.21</v>
      </c>
      <c r="I625" s="101" t="s">
        <v>427</v>
      </c>
      <c r="J625" s="61">
        <f t="shared" si="4"/>
        <v>10576</v>
      </c>
      <c r="K625" s="62">
        <v>790</v>
      </c>
    </row>
    <row r="626" s="3" customFormat="1" ht="12.8" customHeight="1" spans="1:31">
      <c r="A626" s="164">
        <v>152</v>
      </c>
      <c r="B626" s="34" t="s">
        <v>1162</v>
      </c>
      <c r="C626" s="34" t="s">
        <v>822</v>
      </c>
      <c r="D626" s="26">
        <v>2</v>
      </c>
      <c r="E626" s="26">
        <v>4</v>
      </c>
      <c r="F626" s="42" t="s">
        <v>1457</v>
      </c>
      <c r="G626" s="26">
        <v>3.48</v>
      </c>
      <c r="H626" s="83">
        <v>3.21</v>
      </c>
      <c r="I626" s="183" t="s">
        <v>822</v>
      </c>
      <c r="J626" s="78">
        <f t="shared" si="4"/>
        <v>11968</v>
      </c>
      <c r="K626" s="79">
        <v>894</v>
      </c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="3" customFormat="1" ht="12.8" customHeight="1" spans="1:31">
      <c r="A627" s="164">
        <v>153</v>
      </c>
      <c r="B627" s="34"/>
      <c r="C627" s="34" t="s">
        <v>1458</v>
      </c>
      <c r="D627" s="189" t="s">
        <v>1459</v>
      </c>
      <c r="E627" s="190"/>
      <c r="F627" s="190"/>
      <c r="G627" s="190"/>
      <c r="H627" s="191"/>
      <c r="I627" s="205" t="s">
        <v>822</v>
      </c>
      <c r="J627" s="78">
        <v>12194</v>
      </c>
      <c r="K627" s="79">
        <v>910</v>
      </c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ht="12.75" hidden="1" spans="1:11">
      <c r="A628" s="164">
        <v>154</v>
      </c>
      <c r="B628" s="25" t="s">
        <v>1162</v>
      </c>
      <c r="C628" s="25" t="s">
        <v>1460</v>
      </c>
      <c r="D628" s="25">
        <v>2</v>
      </c>
      <c r="E628" s="25">
        <v>1</v>
      </c>
      <c r="F628" s="80"/>
      <c r="G628" s="25">
        <v>0.54</v>
      </c>
      <c r="H628" s="25">
        <v>0.3</v>
      </c>
      <c r="I628" s="115" t="s">
        <v>1461</v>
      </c>
      <c r="J628" s="116">
        <f t="shared" si="4"/>
        <v>0</v>
      </c>
      <c r="K628" s="117">
        <v>0</v>
      </c>
    </row>
    <row r="629" ht="12.8" customHeight="1" spans="1:11">
      <c r="A629" s="164">
        <v>155</v>
      </c>
      <c r="B629" s="43" t="s">
        <v>1162</v>
      </c>
      <c r="C629" s="34" t="s">
        <v>1462</v>
      </c>
      <c r="D629" s="25">
        <v>3</v>
      </c>
      <c r="E629" s="25">
        <v>4</v>
      </c>
      <c r="F629" s="37" t="s">
        <v>1463</v>
      </c>
      <c r="G629" s="25"/>
      <c r="H629" s="25" t="s">
        <v>130</v>
      </c>
      <c r="I629" s="60" t="s">
        <v>1462</v>
      </c>
      <c r="J629" s="61">
        <f t="shared" si="4"/>
        <v>20696</v>
      </c>
      <c r="K629" s="62">
        <v>1546</v>
      </c>
    </row>
    <row r="630" s="3" customFormat="1" ht="12.8" customHeight="1" spans="1:31">
      <c r="A630" s="164">
        <v>156</v>
      </c>
      <c r="B630" s="34" t="s">
        <v>1162</v>
      </c>
      <c r="C630" s="34" t="s">
        <v>1464</v>
      </c>
      <c r="D630" s="26">
        <v>3</v>
      </c>
      <c r="E630" s="26">
        <v>3</v>
      </c>
      <c r="F630" s="104" t="s">
        <v>1465</v>
      </c>
      <c r="G630" s="26"/>
      <c r="H630" s="26" t="s">
        <v>130</v>
      </c>
      <c r="I630" s="100" t="s">
        <v>1464</v>
      </c>
      <c r="J630" s="78">
        <f t="shared" si="4"/>
        <v>6801</v>
      </c>
      <c r="K630" s="79">
        <v>508</v>
      </c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="3" customFormat="1" ht="12.8" customHeight="1" spans="1:31">
      <c r="A631" s="164">
        <v>157</v>
      </c>
      <c r="B631" s="34"/>
      <c r="C631" s="34" t="s">
        <v>1466</v>
      </c>
      <c r="D631" s="26"/>
      <c r="E631" s="26"/>
      <c r="F631" s="42"/>
      <c r="G631" s="26"/>
      <c r="H631" s="26"/>
      <c r="I631" s="100" t="s">
        <v>1464</v>
      </c>
      <c r="J631" s="78">
        <f t="shared" si="4"/>
        <v>18367</v>
      </c>
      <c r="K631" s="79">
        <v>1372</v>
      </c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ht="12.8" customHeight="1" spans="1:11">
      <c r="A632" s="164">
        <v>158</v>
      </c>
      <c r="B632" s="43" t="s">
        <v>1162</v>
      </c>
      <c r="C632" s="34" t="s">
        <v>1467</v>
      </c>
      <c r="D632" s="25">
        <v>3</v>
      </c>
      <c r="E632" s="25">
        <v>5</v>
      </c>
      <c r="F632" s="37" t="s">
        <v>1468</v>
      </c>
      <c r="G632" s="25"/>
      <c r="H632" s="25" t="s">
        <v>130</v>
      </c>
      <c r="I632" s="60" t="s">
        <v>1467</v>
      </c>
      <c r="J632" s="61">
        <f t="shared" si="4"/>
        <v>15355</v>
      </c>
      <c r="K632" s="62">
        <v>1147</v>
      </c>
    </row>
    <row r="633" ht="12.8" customHeight="1" spans="1:11">
      <c r="A633" s="164">
        <v>159</v>
      </c>
      <c r="B633" s="43" t="s">
        <v>1162</v>
      </c>
      <c r="C633" s="34" t="s">
        <v>1469</v>
      </c>
      <c r="D633" s="25">
        <v>3</v>
      </c>
      <c r="E633" s="25">
        <v>4</v>
      </c>
      <c r="F633" s="37" t="s">
        <v>1470</v>
      </c>
      <c r="G633" s="25">
        <v>2.63</v>
      </c>
      <c r="H633" s="25">
        <v>2.24</v>
      </c>
      <c r="I633" s="60" t="s">
        <v>1469</v>
      </c>
      <c r="J633" s="61">
        <f t="shared" si="4"/>
        <v>19344</v>
      </c>
      <c r="K633" s="62">
        <v>1445</v>
      </c>
    </row>
    <row r="634" ht="12.8" customHeight="1" spans="1:11">
      <c r="A634" s="164">
        <v>160</v>
      </c>
      <c r="B634" s="43" t="s">
        <v>1162</v>
      </c>
      <c r="C634" s="34" t="s">
        <v>1471</v>
      </c>
      <c r="D634" s="25">
        <v>3</v>
      </c>
      <c r="E634" s="25">
        <v>5</v>
      </c>
      <c r="F634" s="37" t="s">
        <v>1472</v>
      </c>
      <c r="G634" s="25">
        <v>1.83</v>
      </c>
      <c r="H634" s="25">
        <v>1.73</v>
      </c>
      <c r="I634" s="60" t="s">
        <v>1471</v>
      </c>
      <c r="J634" s="61">
        <f t="shared" si="4"/>
        <v>22410</v>
      </c>
      <c r="K634" s="62">
        <v>1674</v>
      </c>
    </row>
    <row r="635" s="3" customFormat="1" ht="12.8" customHeight="1" spans="1:31">
      <c r="A635" s="164">
        <v>161</v>
      </c>
      <c r="B635" s="34" t="s">
        <v>1162</v>
      </c>
      <c r="C635" s="34" t="s">
        <v>1473</v>
      </c>
      <c r="D635" s="26">
        <v>3</v>
      </c>
      <c r="E635" s="26">
        <v>8</v>
      </c>
      <c r="F635" s="42" t="s">
        <v>1474</v>
      </c>
      <c r="G635" s="26"/>
      <c r="H635" s="83" t="s">
        <v>130</v>
      </c>
      <c r="I635" s="206" t="s">
        <v>1473</v>
      </c>
      <c r="J635" s="78">
        <f t="shared" ref="J635:J666" si="5">(K635/0.0747)</f>
        <v>22316</v>
      </c>
      <c r="K635" s="79">
        <v>1667</v>
      </c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="3" customFormat="1" ht="12.8" customHeight="1" spans="1:31">
      <c r="A636" s="164">
        <v>162</v>
      </c>
      <c r="B636" s="34"/>
      <c r="C636" s="34" t="s">
        <v>1475</v>
      </c>
      <c r="D636" s="26"/>
      <c r="E636" s="26"/>
      <c r="F636" s="42"/>
      <c r="G636" s="26"/>
      <c r="H636" s="83"/>
      <c r="I636" s="206" t="s">
        <v>1473</v>
      </c>
      <c r="J636" s="78">
        <f t="shared" si="5"/>
        <v>10080</v>
      </c>
      <c r="K636" s="79">
        <v>753</v>
      </c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ht="12.8" customHeight="1" spans="1:11">
      <c r="A637" s="164">
        <v>163</v>
      </c>
      <c r="B637" s="43" t="s">
        <v>1162</v>
      </c>
      <c r="C637" s="34" t="s">
        <v>1476</v>
      </c>
      <c r="D637" s="25">
        <v>3</v>
      </c>
      <c r="E637" s="25">
        <v>4</v>
      </c>
      <c r="F637" s="37" t="s">
        <v>1477</v>
      </c>
      <c r="G637" s="25">
        <v>3.67</v>
      </c>
      <c r="H637" s="25">
        <v>3.64</v>
      </c>
      <c r="I637" s="60" t="s">
        <v>1476</v>
      </c>
      <c r="J637" s="61">
        <f t="shared" si="5"/>
        <v>30763</v>
      </c>
      <c r="K637" s="62">
        <v>2298</v>
      </c>
    </row>
    <row r="638" ht="12.8" customHeight="1" spans="1:11">
      <c r="A638" s="164">
        <v>164</v>
      </c>
      <c r="B638" s="43" t="s">
        <v>1162</v>
      </c>
      <c r="C638" s="34" t="s">
        <v>931</v>
      </c>
      <c r="D638" s="25">
        <v>3</v>
      </c>
      <c r="E638" s="25">
        <v>5</v>
      </c>
      <c r="F638" s="37" t="s">
        <v>1478</v>
      </c>
      <c r="G638" s="25"/>
      <c r="H638" s="25" t="s">
        <v>130</v>
      </c>
      <c r="I638" s="101" t="s">
        <v>1479</v>
      </c>
      <c r="J638" s="61">
        <f t="shared" si="5"/>
        <v>28487</v>
      </c>
      <c r="K638" s="62">
        <v>2128</v>
      </c>
    </row>
    <row r="639" ht="12.8" customHeight="1" spans="1:11">
      <c r="A639" s="164">
        <v>165</v>
      </c>
      <c r="B639" s="43" t="s">
        <v>1162</v>
      </c>
      <c r="C639" s="34" t="s">
        <v>1480</v>
      </c>
      <c r="D639" s="25">
        <v>3</v>
      </c>
      <c r="E639" s="25">
        <v>4</v>
      </c>
      <c r="F639" s="37" t="s">
        <v>1481</v>
      </c>
      <c r="G639" s="25"/>
      <c r="H639" s="25" t="s">
        <v>130</v>
      </c>
      <c r="I639" s="60" t="s">
        <v>1480</v>
      </c>
      <c r="J639" s="61">
        <f t="shared" si="5"/>
        <v>19317</v>
      </c>
      <c r="K639" s="62">
        <v>1443</v>
      </c>
    </row>
    <row r="640" ht="12.8" customHeight="1" spans="1:11">
      <c r="A640" s="164">
        <v>166</v>
      </c>
      <c r="B640" s="43" t="s">
        <v>1162</v>
      </c>
      <c r="C640" s="34" t="s">
        <v>1482</v>
      </c>
      <c r="D640" s="25">
        <v>3</v>
      </c>
      <c r="E640" s="25">
        <v>3</v>
      </c>
      <c r="F640" s="37" t="s">
        <v>1483</v>
      </c>
      <c r="G640" s="25">
        <v>0.99</v>
      </c>
      <c r="H640" s="25">
        <v>0.99</v>
      </c>
      <c r="I640" s="60" t="s">
        <v>1484</v>
      </c>
      <c r="J640" s="61">
        <f t="shared" si="5"/>
        <v>8581</v>
      </c>
      <c r="K640" s="62">
        <v>641</v>
      </c>
    </row>
    <row r="641" ht="12.8" customHeight="1" spans="1:11">
      <c r="A641" s="164">
        <v>167</v>
      </c>
      <c r="B641" s="43" t="s">
        <v>1162</v>
      </c>
      <c r="C641" s="34" t="s">
        <v>1485</v>
      </c>
      <c r="D641" s="25">
        <v>3</v>
      </c>
      <c r="E641" s="25">
        <v>3</v>
      </c>
      <c r="F641" s="37" t="s">
        <v>1486</v>
      </c>
      <c r="G641" s="25"/>
      <c r="H641" s="25" t="s">
        <v>130</v>
      </c>
      <c r="I641" s="60" t="s">
        <v>1485</v>
      </c>
      <c r="J641" s="61">
        <f t="shared" si="5"/>
        <v>30308</v>
      </c>
      <c r="K641" s="62">
        <v>2264</v>
      </c>
    </row>
    <row r="642" ht="12.8" customHeight="1" spans="1:11">
      <c r="A642" s="164">
        <v>168</v>
      </c>
      <c r="B642" s="43" t="s">
        <v>1162</v>
      </c>
      <c r="C642" s="34" t="s">
        <v>1487</v>
      </c>
      <c r="D642" s="25">
        <v>3</v>
      </c>
      <c r="E642" s="25">
        <v>3</v>
      </c>
      <c r="F642" s="37" t="s">
        <v>1488</v>
      </c>
      <c r="G642" s="25"/>
      <c r="H642" s="25" t="s">
        <v>130</v>
      </c>
      <c r="I642" s="60" t="s">
        <v>1487</v>
      </c>
      <c r="J642" s="61">
        <f t="shared" si="5"/>
        <v>5141</v>
      </c>
      <c r="K642" s="62">
        <v>384</v>
      </c>
    </row>
    <row r="643" ht="12.8" customHeight="1" spans="1:11">
      <c r="A643" s="164">
        <v>169</v>
      </c>
      <c r="B643" s="43" t="s">
        <v>1162</v>
      </c>
      <c r="C643" s="34" t="s">
        <v>1489</v>
      </c>
      <c r="D643" s="25">
        <v>3</v>
      </c>
      <c r="E643" s="25">
        <v>4</v>
      </c>
      <c r="F643" s="37" t="s">
        <v>1490</v>
      </c>
      <c r="G643" s="25"/>
      <c r="H643" s="25" t="s">
        <v>130</v>
      </c>
      <c r="I643" s="60" t="s">
        <v>1489</v>
      </c>
      <c r="J643" s="61">
        <f t="shared" si="5"/>
        <v>12343</v>
      </c>
      <c r="K643" s="62">
        <v>922</v>
      </c>
    </row>
    <row r="644" ht="12.8" customHeight="1" spans="1:11">
      <c r="A644" s="164">
        <v>170</v>
      </c>
      <c r="B644" s="43" t="s">
        <v>1162</v>
      </c>
      <c r="C644" s="34" t="s">
        <v>1491</v>
      </c>
      <c r="D644" s="25">
        <v>3</v>
      </c>
      <c r="E644" s="25">
        <v>4</v>
      </c>
      <c r="F644" s="37" t="s">
        <v>1492</v>
      </c>
      <c r="G644" s="25"/>
      <c r="H644" s="25" t="s">
        <v>130</v>
      </c>
      <c r="I644" s="60" t="s">
        <v>1491</v>
      </c>
      <c r="J644" s="61">
        <f t="shared" si="5"/>
        <v>20616</v>
      </c>
      <c r="K644" s="62">
        <v>1540</v>
      </c>
    </row>
    <row r="645" s="2" customFormat="1" ht="12.8" customHeight="1" spans="1:11">
      <c r="A645" s="164">
        <v>171</v>
      </c>
      <c r="B645" s="34" t="s">
        <v>1162</v>
      </c>
      <c r="C645" s="34" t="s">
        <v>1493</v>
      </c>
      <c r="D645" s="26">
        <v>3</v>
      </c>
      <c r="E645" s="26">
        <v>3</v>
      </c>
      <c r="F645" s="42" t="s">
        <v>1494</v>
      </c>
      <c r="G645" s="26"/>
      <c r="H645" s="26" t="s">
        <v>130</v>
      </c>
      <c r="I645" s="210" t="s">
        <v>1495</v>
      </c>
      <c r="J645" s="61">
        <f t="shared" si="5"/>
        <v>14859</v>
      </c>
      <c r="K645" s="62">
        <v>1110</v>
      </c>
    </row>
    <row r="646" ht="12.8" customHeight="1" spans="1:11">
      <c r="A646" s="164">
        <v>172</v>
      </c>
      <c r="B646" s="43" t="s">
        <v>1162</v>
      </c>
      <c r="C646" s="34" t="s">
        <v>1496</v>
      </c>
      <c r="D646" s="25">
        <v>3</v>
      </c>
      <c r="E646" s="25">
        <v>7</v>
      </c>
      <c r="F646" s="37" t="s">
        <v>1497</v>
      </c>
      <c r="G646" s="25"/>
      <c r="H646" s="25" t="s">
        <v>130</v>
      </c>
      <c r="I646" s="60" t="s">
        <v>1496</v>
      </c>
      <c r="J646" s="61">
        <f t="shared" si="5"/>
        <v>26131</v>
      </c>
      <c r="K646" s="62">
        <v>1952</v>
      </c>
    </row>
    <row r="647" ht="12.8" customHeight="1" spans="1:11">
      <c r="A647" s="164">
        <v>173</v>
      </c>
      <c r="B647" s="43" t="s">
        <v>1162</v>
      </c>
      <c r="C647" s="34" t="s">
        <v>1498</v>
      </c>
      <c r="D647" s="25">
        <v>3</v>
      </c>
      <c r="E647" s="25">
        <v>7</v>
      </c>
      <c r="F647" s="37" t="s">
        <v>1499</v>
      </c>
      <c r="G647" s="25"/>
      <c r="H647" s="25" t="s">
        <v>130</v>
      </c>
      <c r="I647" s="108" t="s">
        <v>1500</v>
      </c>
      <c r="J647" s="61">
        <f t="shared" si="5"/>
        <v>21620</v>
      </c>
      <c r="K647" s="62">
        <v>1615</v>
      </c>
    </row>
    <row r="648" ht="12.8" customHeight="1" spans="1:11">
      <c r="A648" s="164">
        <v>174</v>
      </c>
      <c r="B648" s="43" t="s">
        <v>1162</v>
      </c>
      <c r="C648" s="35" t="s">
        <v>1501</v>
      </c>
      <c r="D648" s="25">
        <v>3</v>
      </c>
      <c r="E648" s="36">
        <v>4</v>
      </c>
      <c r="F648" s="37" t="s">
        <v>1502</v>
      </c>
      <c r="G648" s="25"/>
      <c r="H648" s="25" t="s">
        <v>130</v>
      </c>
      <c r="I648" s="60" t="s">
        <v>1501</v>
      </c>
      <c r="J648" s="61">
        <f t="shared" si="5"/>
        <v>15703</v>
      </c>
      <c r="K648" s="62">
        <v>1173</v>
      </c>
    </row>
    <row r="649" ht="12.8" customHeight="1" spans="1:11">
      <c r="A649" s="164">
        <v>175</v>
      </c>
      <c r="B649" s="43" t="s">
        <v>1162</v>
      </c>
      <c r="C649" s="35" t="s">
        <v>1503</v>
      </c>
      <c r="D649" s="25">
        <v>3</v>
      </c>
      <c r="E649" s="36">
        <v>1</v>
      </c>
      <c r="F649" s="37"/>
      <c r="G649" s="25"/>
      <c r="H649" s="25" t="s">
        <v>130</v>
      </c>
      <c r="I649" s="60" t="s">
        <v>1503</v>
      </c>
      <c r="J649" s="61">
        <f t="shared" si="5"/>
        <v>9317</v>
      </c>
      <c r="K649" s="62">
        <v>696</v>
      </c>
    </row>
    <row r="650" ht="12.8" customHeight="1" spans="1:11">
      <c r="A650" s="164">
        <v>176</v>
      </c>
      <c r="B650" s="43" t="s">
        <v>1162</v>
      </c>
      <c r="C650" s="35" t="s">
        <v>1504</v>
      </c>
      <c r="D650" s="25">
        <v>3</v>
      </c>
      <c r="E650" s="36">
        <v>5</v>
      </c>
      <c r="F650" s="81" t="s">
        <v>1505</v>
      </c>
      <c r="G650" s="25"/>
      <c r="H650" s="25" t="s">
        <v>130</v>
      </c>
      <c r="I650" s="60" t="s">
        <v>1504</v>
      </c>
      <c r="J650" s="61">
        <f t="shared" si="5"/>
        <v>17256</v>
      </c>
      <c r="K650" s="62">
        <v>1289</v>
      </c>
    </row>
    <row r="651" ht="12.8" customHeight="1" spans="1:11">
      <c r="A651" s="164">
        <v>177</v>
      </c>
      <c r="B651" s="43" t="s">
        <v>1162</v>
      </c>
      <c r="C651" s="34" t="s">
        <v>1506</v>
      </c>
      <c r="D651" s="25">
        <v>3</v>
      </c>
      <c r="E651" s="25">
        <v>4</v>
      </c>
      <c r="F651" s="37" t="s">
        <v>1507</v>
      </c>
      <c r="G651" s="25"/>
      <c r="H651" s="25" t="s">
        <v>130</v>
      </c>
      <c r="I651" s="60" t="s">
        <v>1506</v>
      </c>
      <c r="J651" s="61">
        <f t="shared" si="5"/>
        <v>27269</v>
      </c>
      <c r="K651" s="62">
        <v>2037</v>
      </c>
    </row>
    <row r="652" ht="12.8" customHeight="1" spans="1:11">
      <c r="A652" s="164">
        <v>178</v>
      </c>
      <c r="B652" s="43" t="s">
        <v>1162</v>
      </c>
      <c r="C652" s="34" t="s">
        <v>1508</v>
      </c>
      <c r="D652" s="25">
        <v>3</v>
      </c>
      <c r="E652" s="25">
        <v>4</v>
      </c>
      <c r="F652" s="37" t="s">
        <v>1509</v>
      </c>
      <c r="G652" s="25">
        <v>2.99</v>
      </c>
      <c r="H652" s="25">
        <v>2.67</v>
      </c>
      <c r="I652" s="94" t="s">
        <v>1508</v>
      </c>
      <c r="J652" s="61">
        <f t="shared" si="5"/>
        <v>19920</v>
      </c>
      <c r="K652" s="62">
        <v>1488</v>
      </c>
    </row>
    <row r="653" ht="12.8" customHeight="1" spans="1:11">
      <c r="A653" s="164">
        <v>179</v>
      </c>
      <c r="B653" s="43" t="s">
        <v>1162</v>
      </c>
      <c r="C653" s="34" t="s">
        <v>1510</v>
      </c>
      <c r="D653" s="25">
        <v>3</v>
      </c>
      <c r="E653" s="25">
        <v>3</v>
      </c>
      <c r="F653" s="37" t="s">
        <v>1511</v>
      </c>
      <c r="G653" s="25">
        <v>1.43</v>
      </c>
      <c r="H653" s="25">
        <v>1.38</v>
      </c>
      <c r="I653" s="94" t="s">
        <v>1510</v>
      </c>
      <c r="J653" s="61">
        <f t="shared" si="5"/>
        <v>18032</v>
      </c>
      <c r="K653" s="62">
        <v>1347</v>
      </c>
    </row>
    <row r="654" ht="12.8" customHeight="1" spans="1:11">
      <c r="A654" s="164">
        <v>180</v>
      </c>
      <c r="B654" s="43" t="s">
        <v>1162</v>
      </c>
      <c r="C654" s="34" t="s">
        <v>1512</v>
      </c>
      <c r="D654" s="25">
        <v>3</v>
      </c>
      <c r="E654" s="25">
        <v>5</v>
      </c>
      <c r="F654" s="37" t="s">
        <v>1513</v>
      </c>
      <c r="G654" s="25">
        <v>2.9</v>
      </c>
      <c r="H654" s="25">
        <v>2.65</v>
      </c>
      <c r="I654" s="94" t="s">
        <v>1512</v>
      </c>
      <c r="J654" s="61">
        <f t="shared" si="5"/>
        <v>21754</v>
      </c>
      <c r="K654" s="62">
        <v>1625</v>
      </c>
    </row>
    <row r="655" ht="12.8" customHeight="1" spans="1:11">
      <c r="A655" s="164">
        <v>181</v>
      </c>
      <c r="B655" s="43" t="s">
        <v>1162</v>
      </c>
      <c r="C655" s="34" t="s">
        <v>1514</v>
      </c>
      <c r="D655" s="25">
        <v>3</v>
      </c>
      <c r="E655" s="25">
        <v>5</v>
      </c>
      <c r="F655" s="37" t="s">
        <v>1515</v>
      </c>
      <c r="G655" s="25"/>
      <c r="H655" s="25" t="s">
        <v>130</v>
      </c>
      <c r="I655" s="60" t="s">
        <v>1514</v>
      </c>
      <c r="J655" s="61">
        <f t="shared" si="5"/>
        <v>33936</v>
      </c>
      <c r="K655" s="62">
        <v>2535</v>
      </c>
    </row>
    <row r="656" s="3" customFormat="1" ht="12.8" customHeight="1" spans="1:31">
      <c r="A656" s="164">
        <v>182</v>
      </c>
      <c r="B656" s="34" t="s">
        <v>1162</v>
      </c>
      <c r="C656" s="34" t="s">
        <v>1516</v>
      </c>
      <c r="D656" s="26">
        <v>3</v>
      </c>
      <c r="E656" s="26">
        <v>4</v>
      </c>
      <c r="F656" s="42" t="s">
        <v>1517</v>
      </c>
      <c r="G656" s="26">
        <v>2.25</v>
      </c>
      <c r="H656" s="26">
        <v>2.18</v>
      </c>
      <c r="I656" s="100" t="s">
        <v>1516</v>
      </c>
      <c r="J656" s="78">
        <f t="shared" si="5"/>
        <v>19023</v>
      </c>
      <c r="K656" s="79">
        <v>1421</v>
      </c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="3" customFormat="1" ht="12.8" customHeight="1" spans="1:31">
      <c r="A657" s="164">
        <v>183</v>
      </c>
      <c r="B657" s="34"/>
      <c r="C657" s="34" t="s">
        <v>1518</v>
      </c>
      <c r="D657" s="26"/>
      <c r="E657" s="26"/>
      <c r="F657" s="42"/>
      <c r="G657" s="26"/>
      <c r="H657" s="26"/>
      <c r="I657" s="100" t="s">
        <v>1516</v>
      </c>
      <c r="J657" s="78">
        <f t="shared" si="5"/>
        <v>1325</v>
      </c>
      <c r="K657" s="79">
        <v>99</v>
      </c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ht="12.8" customHeight="1" spans="1:11">
      <c r="A658" s="164">
        <v>184</v>
      </c>
      <c r="B658" s="43" t="s">
        <v>1162</v>
      </c>
      <c r="C658" s="34" t="s">
        <v>1519</v>
      </c>
      <c r="D658" s="25">
        <v>3</v>
      </c>
      <c r="E658" s="25">
        <v>3</v>
      </c>
      <c r="F658" s="37" t="s">
        <v>1520</v>
      </c>
      <c r="G658" s="25">
        <v>1.59</v>
      </c>
      <c r="H658" s="25">
        <v>1.29</v>
      </c>
      <c r="I658" s="60" t="s">
        <v>1519</v>
      </c>
      <c r="J658" s="61">
        <f t="shared" si="5"/>
        <v>11205</v>
      </c>
      <c r="K658" s="62">
        <v>837</v>
      </c>
    </row>
    <row r="659" ht="12.8" customHeight="1" spans="1:11">
      <c r="A659" s="164">
        <v>185</v>
      </c>
      <c r="B659" s="43" t="s">
        <v>1162</v>
      </c>
      <c r="C659" s="34" t="s">
        <v>1521</v>
      </c>
      <c r="D659" s="25">
        <v>3</v>
      </c>
      <c r="E659" s="25">
        <v>5</v>
      </c>
      <c r="F659" s="37" t="s">
        <v>1522</v>
      </c>
      <c r="G659" s="25"/>
      <c r="H659" s="25" t="s">
        <v>130</v>
      </c>
      <c r="I659" s="60" t="s">
        <v>1521</v>
      </c>
      <c r="J659" s="61">
        <f t="shared" si="5"/>
        <v>15194</v>
      </c>
      <c r="K659" s="62">
        <v>1135</v>
      </c>
    </row>
    <row r="660" ht="12.8" customHeight="1" spans="1:11">
      <c r="A660" s="164">
        <v>186</v>
      </c>
      <c r="B660" s="43" t="s">
        <v>1162</v>
      </c>
      <c r="C660" s="34" t="s">
        <v>1523</v>
      </c>
      <c r="D660" s="25">
        <v>3</v>
      </c>
      <c r="E660" s="25">
        <v>2</v>
      </c>
      <c r="F660" s="37" t="s">
        <v>1524</v>
      </c>
      <c r="G660" s="25"/>
      <c r="H660" s="25" t="s">
        <v>130</v>
      </c>
      <c r="I660" s="60" t="s">
        <v>1523</v>
      </c>
      <c r="J660" s="61">
        <f t="shared" si="5"/>
        <v>11365</v>
      </c>
      <c r="K660" s="62">
        <v>849</v>
      </c>
    </row>
    <row r="661" ht="12.8" customHeight="1" spans="1:11">
      <c r="A661" s="164">
        <v>187</v>
      </c>
      <c r="B661" s="43" t="s">
        <v>1162</v>
      </c>
      <c r="C661" s="34" t="s">
        <v>1525</v>
      </c>
      <c r="D661" s="25">
        <v>3</v>
      </c>
      <c r="E661" s="25">
        <v>2</v>
      </c>
      <c r="F661" s="37" t="s">
        <v>1526</v>
      </c>
      <c r="G661" s="25"/>
      <c r="H661" s="25" t="s">
        <v>130</v>
      </c>
      <c r="I661" s="86" t="s">
        <v>1526</v>
      </c>
      <c r="J661" s="61">
        <f t="shared" si="5"/>
        <v>17175</v>
      </c>
      <c r="K661" s="62">
        <v>1283</v>
      </c>
    </row>
    <row r="662" ht="12.8" customHeight="1" spans="1:11">
      <c r="A662" s="164">
        <v>188</v>
      </c>
      <c r="B662" s="43" t="s">
        <v>1162</v>
      </c>
      <c r="C662" s="34" t="s">
        <v>1103</v>
      </c>
      <c r="D662" s="25">
        <v>3</v>
      </c>
      <c r="E662" s="25">
        <v>4</v>
      </c>
      <c r="F662" s="37" t="s">
        <v>1527</v>
      </c>
      <c r="G662" s="25"/>
      <c r="H662" s="25" t="s">
        <v>130</v>
      </c>
      <c r="I662" s="60" t="s">
        <v>1103</v>
      </c>
      <c r="J662" s="61">
        <f t="shared" si="5"/>
        <v>4819</v>
      </c>
      <c r="K662" s="62">
        <v>360</v>
      </c>
    </row>
    <row r="663" ht="12.8" customHeight="1" spans="1:11">
      <c r="A663" s="164">
        <v>189</v>
      </c>
      <c r="B663" s="43" t="s">
        <v>1162</v>
      </c>
      <c r="C663" s="34" t="s">
        <v>1528</v>
      </c>
      <c r="D663" s="25">
        <v>3</v>
      </c>
      <c r="E663" s="25">
        <v>3</v>
      </c>
      <c r="F663" s="37" t="s">
        <v>1529</v>
      </c>
      <c r="G663" s="25"/>
      <c r="H663" s="25" t="s">
        <v>130</v>
      </c>
      <c r="I663" s="60" t="s">
        <v>1528</v>
      </c>
      <c r="J663" s="61">
        <f t="shared" si="5"/>
        <v>6493</v>
      </c>
      <c r="K663" s="62">
        <v>485</v>
      </c>
    </row>
    <row r="664" s="3" customFormat="1" ht="12.8" customHeight="1" spans="1:31">
      <c r="A664" s="164">
        <v>190</v>
      </c>
      <c r="B664" s="34" t="s">
        <v>1162</v>
      </c>
      <c r="C664" s="34" t="s">
        <v>1530</v>
      </c>
      <c r="D664" s="26">
        <v>3</v>
      </c>
      <c r="E664" s="26">
        <v>7</v>
      </c>
      <c r="F664" s="42" t="s">
        <v>1531</v>
      </c>
      <c r="G664" s="26"/>
      <c r="H664" s="26" t="s">
        <v>130</v>
      </c>
      <c r="I664" s="100" t="s">
        <v>1532</v>
      </c>
      <c r="J664" s="78">
        <f t="shared" si="5"/>
        <v>21593</v>
      </c>
      <c r="K664" s="79">
        <v>1613</v>
      </c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="3" customFormat="1" ht="12.8" customHeight="1" spans="1:31">
      <c r="A665" s="164">
        <v>191</v>
      </c>
      <c r="B665" s="34" t="s">
        <v>1162</v>
      </c>
      <c r="C665" s="34" t="s">
        <v>1533</v>
      </c>
      <c r="D665" s="26">
        <v>3</v>
      </c>
      <c r="E665" s="26"/>
      <c r="F665" s="42"/>
      <c r="G665" s="26"/>
      <c r="H665" s="26"/>
      <c r="I665" s="100" t="s">
        <v>1532</v>
      </c>
      <c r="J665" s="78">
        <f t="shared" si="5"/>
        <v>13681</v>
      </c>
      <c r="K665" s="79">
        <v>1022</v>
      </c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ht="12.8" customHeight="1" spans="1:11">
      <c r="A666" s="164">
        <v>192</v>
      </c>
      <c r="B666" s="43" t="s">
        <v>1162</v>
      </c>
      <c r="C666" s="34" t="s">
        <v>1534</v>
      </c>
      <c r="D666" s="25">
        <v>3</v>
      </c>
      <c r="E666" s="25">
        <v>1</v>
      </c>
      <c r="F666" s="37"/>
      <c r="G666" s="25"/>
      <c r="H666" s="25" t="s">
        <v>130</v>
      </c>
      <c r="I666" s="60" t="s">
        <v>1534</v>
      </c>
      <c r="J666" s="61">
        <f t="shared" si="5"/>
        <v>14485</v>
      </c>
      <c r="K666" s="62">
        <v>1082</v>
      </c>
    </row>
    <row r="667" ht="12.8" customHeight="1" spans="1:11">
      <c r="A667" s="164">
        <v>193</v>
      </c>
      <c r="B667" s="43" t="s">
        <v>1162</v>
      </c>
      <c r="C667" s="34" t="s">
        <v>1535</v>
      </c>
      <c r="D667" s="25">
        <v>3</v>
      </c>
      <c r="E667" s="25">
        <v>4</v>
      </c>
      <c r="F667" s="37" t="s">
        <v>1536</v>
      </c>
      <c r="G667" s="25"/>
      <c r="H667" s="25" t="s">
        <v>130</v>
      </c>
      <c r="I667" s="60" t="s">
        <v>1535</v>
      </c>
      <c r="J667" s="61">
        <f t="shared" ref="J667:J674" si="6">(K667/0.0747)</f>
        <v>3655</v>
      </c>
      <c r="K667" s="62">
        <v>273</v>
      </c>
    </row>
    <row r="668" ht="12.75" hidden="1" spans="1:11">
      <c r="A668" s="164">
        <v>194</v>
      </c>
      <c r="B668" s="25" t="s">
        <v>1162</v>
      </c>
      <c r="C668" s="25" t="s">
        <v>1537</v>
      </c>
      <c r="D668" s="25">
        <v>3</v>
      </c>
      <c r="E668" s="25">
        <v>1</v>
      </c>
      <c r="F668" s="80"/>
      <c r="G668" s="25"/>
      <c r="H668" s="25" t="s">
        <v>130</v>
      </c>
      <c r="I668" s="63" t="s">
        <v>1537</v>
      </c>
      <c r="J668" s="106">
        <f t="shared" si="6"/>
        <v>0</v>
      </c>
      <c r="K668" s="107">
        <v>0</v>
      </c>
    </row>
    <row r="669" ht="12.8" customHeight="1" spans="1:11">
      <c r="A669" s="164">
        <v>195</v>
      </c>
      <c r="B669" s="43" t="s">
        <v>1162</v>
      </c>
      <c r="C669" s="34" t="s">
        <v>1538</v>
      </c>
      <c r="D669" s="25">
        <v>3</v>
      </c>
      <c r="E669" s="25">
        <v>1</v>
      </c>
      <c r="F669" s="37"/>
      <c r="G669" s="25"/>
      <c r="H669" s="25" t="s">
        <v>130</v>
      </c>
      <c r="I669" s="60" t="s">
        <v>1538</v>
      </c>
      <c r="J669" s="61">
        <f t="shared" si="6"/>
        <v>3655</v>
      </c>
      <c r="K669" s="62">
        <v>273</v>
      </c>
    </row>
    <row r="670" s="3" customFormat="1" ht="12.8" customHeight="1" spans="1:31">
      <c r="A670" s="164">
        <v>196</v>
      </c>
      <c r="B670" s="34" t="s">
        <v>1162</v>
      </c>
      <c r="C670" s="34" t="s">
        <v>1539</v>
      </c>
      <c r="D670" s="26">
        <v>3</v>
      </c>
      <c r="E670" s="26">
        <v>7</v>
      </c>
      <c r="F670" s="42" t="s">
        <v>1540</v>
      </c>
      <c r="G670" s="26"/>
      <c r="H670" s="26" t="s">
        <v>130</v>
      </c>
      <c r="I670" s="77" t="s">
        <v>1541</v>
      </c>
      <c r="J670" s="78">
        <f t="shared" si="6"/>
        <v>24886</v>
      </c>
      <c r="K670" s="79">
        <v>1859</v>
      </c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="3" customFormat="1" ht="12.8" customHeight="1" spans="1:31">
      <c r="A671" s="164">
        <v>197</v>
      </c>
      <c r="B671" s="34"/>
      <c r="C671" s="34" t="s">
        <v>1539</v>
      </c>
      <c r="D671" s="26"/>
      <c r="E671" s="26"/>
      <c r="F671" s="42"/>
      <c r="G671" s="26"/>
      <c r="H671" s="26"/>
      <c r="I671" s="77" t="s">
        <v>1541</v>
      </c>
      <c r="J671" s="78">
        <f t="shared" si="6"/>
        <v>1914</v>
      </c>
      <c r="K671" s="79">
        <v>143</v>
      </c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ht="12.8" customHeight="1" spans="1:11">
      <c r="A672" s="164">
        <v>198</v>
      </c>
      <c r="B672" s="43" t="s">
        <v>1162</v>
      </c>
      <c r="C672" s="34" t="s">
        <v>615</v>
      </c>
      <c r="D672" s="25">
        <v>3</v>
      </c>
      <c r="E672" s="25">
        <v>5</v>
      </c>
      <c r="F672" s="37" t="s">
        <v>1542</v>
      </c>
      <c r="G672" s="25"/>
      <c r="H672" s="25" t="s">
        <v>130</v>
      </c>
      <c r="I672" s="60" t="s">
        <v>615</v>
      </c>
      <c r="J672" s="61">
        <f t="shared" si="6"/>
        <v>8916</v>
      </c>
      <c r="K672" s="62">
        <v>666</v>
      </c>
    </row>
    <row r="673" s="2" customFormat="1" ht="12.8" customHeight="1" spans="1:11">
      <c r="A673" s="164">
        <v>199</v>
      </c>
      <c r="B673" s="34" t="s">
        <v>1162</v>
      </c>
      <c r="C673" s="34" t="s">
        <v>1543</v>
      </c>
      <c r="D673" s="26">
        <v>3</v>
      </c>
      <c r="E673" s="26">
        <v>2</v>
      </c>
      <c r="F673" s="42" t="s">
        <v>1544</v>
      </c>
      <c r="G673" s="26"/>
      <c r="H673" s="26" t="s">
        <v>130</v>
      </c>
      <c r="I673" s="101" t="s">
        <v>1543</v>
      </c>
      <c r="J673" s="61">
        <f t="shared" si="6"/>
        <v>11901</v>
      </c>
      <c r="K673" s="62">
        <v>889</v>
      </c>
    </row>
    <row r="674" s="8" customFormat="1" ht="12.8" customHeight="1" spans="1:11">
      <c r="A674" s="164">
        <v>200</v>
      </c>
      <c r="B674" s="34" t="s">
        <v>1162</v>
      </c>
      <c r="C674" s="207" t="s">
        <v>1545</v>
      </c>
      <c r="D674" s="26">
        <v>3</v>
      </c>
      <c r="E674" s="26">
        <v>5</v>
      </c>
      <c r="F674" s="42" t="s">
        <v>1546</v>
      </c>
      <c r="G674" s="26"/>
      <c r="H674" s="26" t="s">
        <v>130</v>
      </c>
      <c r="I674" s="101" t="s">
        <v>1545</v>
      </c>
      <c r="J674" s="61">
        <f t="shared" si="6"/>
        <v>17510</v>
      </c>
      <c r="K674" s="62">
        <v>1308</v>
      </c>
    </row>
    <row r="675" s="8" customFormat="1" ht="11.25" hidden="1" spans="1:11">
      <c r="A675" s="164">
        <v>201</v>
      </c>
      <c r="B675" s="105" t="s">
        <v>1162</v>
      </c>
      <c r="C675" s="208" t="s">
        <v>1545</v>
      </c>
      <c r="D675" s="105">
        <v>3</v>
      </c>
      <c r="E675" s="208">
        <v>4</v>
      </c>
      <c r="F675" s="45" t="s">
        <v>1547</v>
      </c>
      <c r="G675" s="105"/>
      <c r="H675" s="105" t="s">
        <v>130</v>
      </c>
      <c r="I675" s="122" t="s">
        <v>1545</v>
      </c>
      <c r="J675" s="116">
        <v>0</v>
      </c>
      <c r="K675" s="117">
        <v>0</v>
      </c>
    </row>
    <row r="676" s="3" customFormat="1" ht="12.8" customHeight="1" spans="1:31">
      <c r="A676" s="164">
        <v>202</v>
      </c>
      <c r="B676" s="82" t="s">
        <v>1162</v>
      </c>
      <c r="C676" s="82" t="s">
        <v>1548</v>
      </c>
      <c r="D676" s="83">
        <v>3</v>
      </c>
      <c r="E676" s="83">
        <v>5</v>
      </c>
      <c r="F676" s="84" t="s">
        <v>1549</v>
      </c>
      <c r="G676" s="83"/>
      <c r="H676" s="83" t="s">
        <v>130</v>
      </c>
      <c r="I676" s="100" t="s">
        <v>1548</v>
      </c>
      <c r="J676" s="78">
        <f t="shared" ref="J676:J739" si="7">(K676/0.0747)</f>
        <v>23655</v>
      </c>
      <c r="K676" s="79">
        <v>1767</v>
      </c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="3" customFormat="1" ht="12.8" customHeight="1" spans="1:31">
      <c r="A677" s="164">
        <v>203</v>
      </c>
      <c r="B677" s="82"/>
      <c r="C677" s="209" t="s">
        <v>1545</v>
      </c>
      <c r="D677" s="83"/>
      <c r="E677" s="83"/>
      <c r="F677" s="84"/>
      <c r="G677" s="83"/>
      <c r="H677" s="83"/>
      <c r="I677" s="100" t="s">
        <v>1548</v>
      </c>
      <c r="J677" s="78">
        <f t="shared" si="7"/>
        <v>23655</v>
      </c>
      <c r="K677" s="79">
        <v>1767</v>
      </c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ht="12.8" customHeight="1" spans="1:11">
      <c r="A678" s="164">
        <v>204</v>
      </c>
      <c r="B678" s="43" t="s">
        <v>1162</v>
      </c>
      <c r="C678" s="34" t="s">
        <v>1550</v>
      </c>
      <c r="D678" s="25">
        <v>3</v>
      </c>
      <c r="E678" s="25">
        <v>7</v>
      </c>
      <c r="F678" s="37" t="s">
        <v>1551</v>
      </c>
      <c r="G678" s="25"/>
      <c r="H678" s="25" t="s">
        <v>130</v>
      </c>
      <c r="I678" s="60" t="s">
        <v>1552</v>
      </c>
      <c r="J678" s="61">
        <f t="shared" si="7"/>
        <v>25622</v>
      </c>
      <c r="K678" s="62">
        <v>1914</v>
      </c>
    </row>
    <row r="679" s="7" customFormat="1" ht="12.8" customHeight="1" spans="1:31">
      <c r="A679" s="164">
        <v>205</v>
      </c>
      <c r="B679" s="34" t="s">
        <v>1162</v>
      </c>
      <c r="C679" s="35" t="s">
        <v>1553</v>
      </c>
      <c r="D679" s="26">
        <v>3</v>
      </c>
      <c r="E679" s="41">
        <v>8</v>
      </c>
      <c r="F679" s="104" t="s">
        <v>1554</v>
      </c>
      <c r="G679" s="26"/>
      <c r="H679" s="26" t="s">
        <v>130</v>
      </c>
      <c r="I679" s="100" t="s">
        <v>1553</v>
      </c>
      <c r="J679" s="78">
        <f t="shared" si="7"/>
        <v>20147</v>
      </c>
      <c r="K679" s="79">
        <v>1505</v>
      </c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="7" customFormat="1" ht="12.8" customHeight="1" spans="1:31">
      <c r="A680" s="164">
        <v>206</v>
      </c>
      <c r="B680" s="34"/>
      <c r="C680" s="35" t="s">
        <v>1555</v>
      </c>
      <c r="D680" s="26"/>
      <c r="E680" s="41"/>
      <c r="F680" s="42"/>
      <c r="G680" s="26"/>
      <c r="H680" s="26"/>
      <c r="I680" s="100" t="s">
        <v>1553</v>
      </c>
      <c r="J680" s="78">
        <f t="shared" si="7"/>
        <v>5221</v>
      </c>
      <c r="K680" s="79">
        <v>390</v>
      </c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="3" customFormat="1" ht="12.8" customHeight="1" spans="1:31">
      <c r="A681" s="164">
        <v>207</v>
      </c>
      <c r="B681" s="82" t="s">
        <v>1162</v>
      </c>
      <c r="C681" s="82" t="s">
        <v>1556</v>
      </c>
      <c r="D681" s="83">
        <v>3</v>
      </c>
      <c r="E681" s="83">
        <v>4</v>
      </c>
      <c r="F681" s="84" t="s">
        <v>1557</v>
      </c>
      <c r="G681" s="83"/>
      <c r="H681" s="83" t="s">
        <v>130</v>
      </c>
      <c r="I681" s="72" t="s">
        <v>1556</v>
      </c>
      <c r="J681" s="73">
        <f t="shared" si="7"/>
        <v>21058</v>
      </c>
      <c r="K681" s="74">
        <v>1573</v>
      </c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="3" customFormat="1" ht="12.8" customHeight="1" spans="1:31">
      <c r="A682" s="164">
        <v>208</v>
      </c>
      <c r="B682" s="82"/>
      <c r="C682" s="82" t="s">
        <v>1556</v>
      </c>
      <c r="D682" s="83"/>
      <c r="E682" s="83"/>
      <c r="F682" s="84"/>
      <c r="G682" s="83"/>
      <c r="H682" s="83"/>
      <c r="I682" s="72" t="s">
        <v>1556</v>
      </c>
      <c r="J682" s="73">
        <f t="shared" si="7"/>
        <v>2878</v>
      </c>
      <c r="K682" s="74">
        <v>215</v>
      </c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ht="12.8" customHeight="1" spans="1:11">
      <c r="A683" s="164">
        <v>209</v>
      </c>
      <c r="B683" s="43" t="s">
        <v>1162</v>
      </c>
      <c r="C683" s="34" t="s">
        <v>1558</v>
      </c>
      <c r="D683" s="25">
        <v>3</v>
      </c>
      <c r="E683" s="25">
        <v>5</v>
      </c>
      <c r="F683" s="37" t="s">
        <v>1559</v>
      </c>
      <c r="G683" s="25">
        <v>0.62</v>
      </c>
      <c r="H683" s="25">
        <v>0.47</v>
      </c>
      <c r="I683" s="60" t="s">
        <v>1558</v>
      </c>
      <c r="J683" s="61">
        <f t="shared" si="7"/>
        <v>2008</v>
      </c>
      <c r="K683" s="62">
        <v>150</v>
      </c>
    </row>
    <row r="684" ht="12.8" customHeight="1" spans="1:11">
      <c r="A684" s="164">
        <v>210</v>
      </c>
      <c r="B684" s="43" t="s">
        <v>1162</v>
      </c>
      <c r="C684" s="34" t="s">
        <v>1560</v>
      </c>
      <c r="D684" s="25">
        <v>4</v>
      </c>
      <c r="E684" s="25">
        <v>6</v>
      </c>
      <c r="F684" s="37" t="s">
        <v>1561</v>
      </c>
      <c r="G684" s="25">
        <v>1.6</v>
      </c>
      <c r="H684" s="25">
        <v>0.82</v>
      </c>
      <c r="I684" s="108" t="s">
        <v>1560</v>
      </c>
      <c r="J684" s="61">
        <f t="shared" si="7"/>
        <v>7738</v>
      </c>
      <c r="K684" s="62">
        <v>578</v>
      </c>
    </row>
    <row r="685" ht="12.8" customHeight="1" spans="1:11">
      <c r="A685" s="164">
        <v>211</v>
      </c>
      <c r="B685" s="43" t="s">
        <v>1162</v>
      </c>
      <c r="C685" s="34" t="s">
        <v>1562</v>
      </c>
      <c r="D685" s="25">
        <v>4</v>
      </c>
      <c r="E685" s="25">
        <v>5</v>
      </c>
      <c r="F685" s="37" t="s">
        <v>1563</v>
      </c>
      <c r="G685" s="25">
        <v>1.05</v>
      </c>
      <c r="H685" s="25">
        <v>0.52</v>
      </c>
      <c r="I685" s="60" t="s">
        <v>1562</v>
      </c>
      <c r="J685" s="61">
        <f t="shared" si="7"/>
        <v>3507</v>
      </c>
      <c r="K685" s="62">
        <v>262</v>
      </c>
    </row>
    <row r="686" ht="12.8" customHeight="1" spans="1:11">
      <c r="A686" s="164">
        <v>212</v>
      </c>
      <c r="B686" s="43" t="s">
        <v>1162</v>
      </c>
      <c r="C686" s="34" t="s">
        <v>1564</v>
      </c>
      <c r="D686" s="25">
        <v>4</v>
      </c>
      <c r="E686" s="25">
        <v>5</v>
      </c>
      <c r="F686" s="37" t="s">
        <v>1565</v>
      </c>
      <c r="G686" s="25">
        <v>2.21</v>
      </c>
      <c r="H686" s="25">
        <v>1.15</v>
      </c>
      <c r="I686" s="60" t="s">
        <v>1564</v>
      </c>
      <c r="J686" s="61">
        <f t="shared" si="7"/>
        <v>11124</v>
      </c>
      <c r="K686" s="62">
        <v>831</v>
      </c>
    </row>
    <row r="687" ht="12.75" hidden="1" spans="1:11">
      <c r="A687" s="164">
        <v>213</v>
      </c>
      <c r="B687" s="25" t="s">
        <v>1162</v>
      </c>
      <c r="C687" s="26" t="s">
        <v>1566</v>
      </c>
      <c r="D687" s="25">
        <v>4</v>
      </c>
      <c r="E687" s="25">
        <v>1</v>
      </c>
      <c r="F687" s="80"/>
      <c r="G687" s="25"/>
      <c r="H687" s="25" t="s">
        <v>130</v>
      </c>
      <c r="I687" s="115" t="s">
        <v>1566</v>
      </c>
      <c r="J687" s="116">
        <f t="shared" si="7"/>
        <v>0</v>
      </c>
      <c r="K687" s="117">
        <v>0</v>
      </c>
    </row>
    <row r="688" ht="12.8" customHeight="1" spans="1:11">
      <c r="A688" s="164">
        <v>214</v>
      </c>
      <c r="B688" s="43" t="s">
        <v>1162</v>
      </c>
      <c r="C688" s="34" t="s">
        <v>1567</v>
      </c>
      <c r="D688" s="25">
        <v>4</v>
      </c>
      <c r="E688" s="25">
        <v>4</v>
      </c>
      <c r="F688" s="37" t="s">
        <v>1568</v>
      </c>
      <c r="G688" s="25">
        <v>2.5</v>
      </c>
      <c r="H688" s="25">
        <v>1.83</v>
      </c>
      <c r="I688" s="60" t="s">
        <v>1567</v>
      </c>
      <c r="J688" s="61">
        <f t="shared" si="7"/>
        <v>13909</v>
      </c>
      <c r="K688" s="62">
        <v>1039</v>
      </c>
    </row>
    <row r="689" ht="12.8" customHeight="1" spans="1:11">
      <c r="A689" s="164">
        <v>215</v>
      </c>
      <c r="B689" s="43" t="s">
        <v>1162</v>
      </c>
      <c r="C689" s="34" t="s">
        <v>1569</v>
      </c>
      <c r="D689" s="25">
        <v>4</v>
      </c>
      <c r="E689" s="25">
        <v>5</v>
      </c>
      <c r="F689" s="37" t="s">
        <v>1570</v>
      </c>
      <c r="G689" s="25">
        <v>2.03</v>
      </c>
      <c r="H689" s="25">
        <v>1.03</v>
      </c>
      <c r="I689" s="60" t="s">
        <v>1569</v>
      </c>
      <c r="J689" s="61">
        <f t="shared" si="7"/>
        <v>9679</v>
      </c>
      <c r="K689" s="62">
        <v>723</v>
      </c>
    </row>
    <row r="690" ht="12.8" customHeight="1" spans="1:11">
      <c r="A690" s="164">
        <v>216</v>
      </c>
      <c r="B690" s="43" t="s">
        <v>1162</v>
      </c>
      <c r="C690" s="34" t="s">
        <v>1571</v>
      </c>
      <c r="D690" s="25">
        <v>4</v>
      </c>
      <c r="E690" s="25">
        <v>2</v>
      </c>
      <c r="F690" s="37" t="s">
        <v>1572</v>
      </c>
      <c r="G690" s="25"/>
      <c r="H690" s="25" t="s">
        <v>130</v>
      </c>
      <c r="I690" s="60" t="s">
        <v>1571</v>
      </c>
      <c r="J690" s="61">
        <f t="shared" si="7"/>
        <v>2637</v>
      </c>
      <c r="K690" s="62">
        <v>197</v>
      </c>
    </row>
    <row r="691" ht="12.8" customHeight="1" spans="1:11">
      <c r="A691" s="164">
        <v>217</v>
      </c>
      <c r="B691" s="43" t="s">
        <v>1162</v>
      </c>
      <c r="C691" s="34" t="s">
        <v>1573</v>
      </c>
      <c r="D691" s="25">
        <v>4</v>
      </c>
      <c r="E691" s="25">
        <v>5</v>
      </c>
      <c r="F691" s="37" t="s">
        <v>1574</v>
      </c>
      <c r="G691" s="25">
        <v>2.81</v>
      </c>
      <c r="H691" s="25">
        <v>1.5</v>
      </c>
      <c r="I691" s="60" t="s">
        <v>1575</v>
      </c>
      <c r="J691" s="61">
        <f t="shared" si="7"/>
        <v>7282</v>
      </c>
      <c r="K691" s="62">
        <v>544</v>
      </c>
    </row>
    <row r="692" ht="12.8" customHeight="1" spans="1:11">
      <c r="A692" s="164">
        <v>218</v>
      </c>
      <c r="B692" s="43" t="s">
        <v>1162</v>
      </c>
      <c r="C692" s="34" t="s">
        <v>1576</v>
      </c>
      <c r="D692" s="25">
        <v>4</v>
      </c>
      <c r="E692" s="25">
        <v>4</v>
      </c>
      <c r="F692" s="37" t="s">
        <v>1577</v>
      </c>
      <c r="G692" s="25">
        <v>2.81</v>
      </c>
      <c r="H692" s="25">
        <v>1.5</v>
      </c>
      <c r="I692" s="86" t="s">
        <v>1576</v>
      </c>
      <c r="J692" s="61">
        <f t="shared" si="7"/>
        <v>2985</v>
      </c>
      <c r="K692" s="62">
        <v>223</v>
      </c>
    </row>
    <row r="693" ht="12.8" customHeight="1" spans="1:11">
      <c r="A693" s="164">
        <v>219</v>
      </c>
      <c r="B693" s="43" t="s">
        <v>1162</v>
      </c>
      <c r="C693" s="34" t="s">
        <v>1578</v>
      </c>
      <c r="D693" s="25">
        <v>4</v>
      </c>
      <c r="E693" s="25">
        <v>4</v>
      </c>
      <c r="F693" s="37" t="s">
        <v>1579</v>
      </c>
      <c r="G693" s="25">
        <v>1.2</v>
      </c>
      <c r="H693" s="25">
        <v>0.5</v>
      </c>
      <c r="I693" s="60" t="s">
        <v>1578</v>
      </c>
      <c r="J693" s="61">
        <f t="shared" si="7"/>
        <v>469</v>
      </c>
      <c r="K693" s="62">
        <v>35</v>
      </c>
    </row>
    <row r="694" ht="12.8" customHeight="1" spans="1:11">
      <c r="A694" s="164">
        <v>220</v>
      </c>
      <c r="B694" s="43" t="s">
        <v>1162</v>
      </c>
      <c r="C694" s="34" t="s">
        <v>1580</v>
      </c>
      <c r="D694" s="25">
        <v>4</v>
      </c>
      <c r="E694" s="25">
        <v>5</v>
      </c>
      <c r="F694" s="37"/>
      <c r="G694" s="25"/>
      <c r="H694" s="25" t="s">
        <v>130</v>
      </c>
      <c r="I694" s="94" t="s">
        <v>1581</v>
      </c>
      <c r="J694" s="61">
        <f t="shared" si="7"/>
        <v>3976</v>
      </c>
      <c r="K694" s="62">
        <v>297</v>
      </c>
    </row>
    <row r="695" ht="12.8" customHeight="1" spans="1:11">
      <c r="A695" s="164">
        <v>221</v>
      </c>
      <c r="B695" s="43" t="s">
        <v>1162</v>
      </c>
      <c r="C695" s="34" t="s">
        <v>1582</v>
      </c>
      <c r="D695" s="25">
        <v>4</v>
      </c>
      <c r="E695" s="25">
        <v>4</v>
      </c>
      <c r="F695" s="37" t="s">
        <v>1583</v>
      </c>
      <c r="G695" s="25"/>
      <c r="H695" s="25" t="s">
        <v>130</v>
      </c>
      <c r="I695" s="60" t="s">
        <v>1582</v>
      </c>
      <c r="J695" s="61">
        <f t="shared" si="7"/>
        <v>13628</v>
      </c>
      <c r="K695" s="62">
        <v>1018</v>
      </c>
    </row>
    <row r="696" ht="12.8" customHeight="1" spans="1:11">
      <c r="A696" s="164">
        <v>222</v>
      </c>
      <c r="B696" s="43" t="s">
        <v>1162</v>
      </c>
      <c r="C696" s="34" t="s">
        <v>1584</v>
      </c>
      <c r="D696" s="25">
        <v>4</v>
      </c>
      <c r="E696" s="25">
        <v>4</v>
      </c>
      <c r="F696" s="37" t="s">
        <v>1585</v>
      </c>
      <c r="G696" s="25">
        <v>1.13</v>
      </c>
      <c r="H696" s="25">
        <v>0.59</v>
      </c>
      <c r="I696" s="60" t="s">
        <v>1584</v>
      </c>
      <c r="J696" s="61">
        <f t="shared" si="7"/>
        <v>5569</v>
      </c>
      <c r="K696" s="62">
        <v>416</v>
      </c>
    </row>
    <row r="697" ht="12.8" customHeight="1" spans="1:11">
      <c r="A697" s="164">
        <v>223</v>
      </c>
      <c r="B697" s="43" t="s">
        <v>1162</v>
      </c>
      <c r="C697" s="34" t="s">
        <v>1586</v>
      </c>
      <c r="D697" s="25">
        <v>4</v>
      </c>
      <c r="E697" s="25">
        <v>4</v>
      </c>
      <c r="F697" s="37" t="s">
        <v>1587</v>
      </c>
      <c r="G697" s="25">
        <v>1.1</v>
      </c>
      <c r="H697" s="25">
        <v>0.59</v>
      </c>
      <c r="I697" s="200" t="s">
        <v>1586</v>
      </c>
      <c r="J697" s="61">
        <f t="shared" si="7"/>
        <v>5569</v>
      </c>
      <c r="K697" s="62">
        <v>416</v>
      </c>
    </row>
    <row r="698" s="2" customFormat="1" ht="12.8" customHeight="1" spans="1:11">
      <c r="A698" s="164">
        <v>224</v>
      </c>
      <c r="B698" s="34" t="s">
        <v>1162</v>
      </c>
      <c r="C698" s="34" t="s">
        <v>1588</v>
      </c>
      <c r="D698" s="26">
        <v>4</v>
      </c>
      <c r="E698" s="26">
        <v>2</v>
      </c>
      <c r="F698" s="42" t="s">
        <v>1589</v>
      </c>
      <c r="G698" s="26">
        <v>1.45</v>
      </c>
      <c r="H698" s="26">
        <v>0.84</v>
      </c>
      <c r="I698" s="40" t="s">
        <v>951</v>
      </c>
      <c r="J698" s="61">
        <f t="shared" si="7"/>
        <v>7925</v>
      </c>
      <c r="K698" s="62">
        <v>592</v>
      </c>
    </row>
    <row r="699" s="3" customFormat="1" ht="12.8" customHeight="1" spans="1:31">
      <c r="A699" s="164">
        <v>225</v>
      </c>
      <c r="B699" s="34" t="s">
        <v>1162</v>
      </c>
      <c r="C699" s="34" t="s">
        <v>1590</v>
      </c>
      <c r="D699" s="26">
        <v>4</v>
      </c>
      <c r="E699" s="26">
        <v>4</v>
      </c>
      <c r="F699" s="42" t="s">
        <v>1591</v>
      </c>
      <c r="G699" s="26"/>
      <c r="H699" s="26" t="s">
        <v>130</v>
      </c>
      <c r="I699" s="100" t="s">
        <v>1590</v>
      </c>
      <c r="J699" s="78">
        <f t="shared" si="7"/>
        <v>9906</v>
      </c>
      <c r="K699" s="79">
        <v>740</v>
      </c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="3" customFormat="1" ht="12.8" customHeight="1" spans="1:31">
      <c r="A700" s="164">
        <v>226</v>
      </c>
      <c r="B700" s="34"/>
      <c r="C700" s="34" t="s">
        <v>1592</v>
      </c>
      <c r="D700" s="26">
        <v>7</v>
      </c>
      <c r="E700" s="26"/>
      <c r="F700" s="42"/>
      <c r="G700" s="26"/>
      <c r="H700" s="26"/>
      <c r="I700" s="100" t="s">
        <v>1590</v>
      </c>
      <c r="J700" s="78">
        <f t="shared" si="7"/>
        <v>535</v>
      </c>
      <c r="K700" s="79">
        <v>40</v>
      </c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ht="12.8" customHeight="1" spans="1:11">
      <c r="A701" s="164">
        <v>227</v>
      </c>
      <c r="B701" s="43" t="s">
        <v>1162</v>
      </c>
      <c r="C701" s="34" t="s">
        <v>1593</v>
      </c>
      <c r="D701" s="25">
        <v>4</v>
      </c>
      <c r="E701" s="25">
        <v>4</v>
      </c>
      <c r="F701" s="37" t="s">
        <v>1594</v>
      </c>
      <c r="G701" s="25">
        <v>0.5</v>
      </c>
      <c r="H701" s="25">
        <v>0.36</v>
      </c>
      <c r="I701" s="60" t="s">
        <v>1593</v>
      </c>
      <c r="J701" s="61">
        <f t="shared" si="7"/>
        <v>2423</v>
      </c>
      <c r="K701" s="62">
        <v>181</v>
      </c>
    </row>
    <row r="702" ht="12.8" customHeight="1" spans="1:11">
      <c r="A702" s="164">
        <v>228</v>
      </c>
      <c r="B702" s="43" t="s">
        <v>1162</v>
      </c>
      <c r="C702" s="35" t="s">
        <v>1595</v>
      </c>
      <c r="D702" s="25">
        <v>4</v>
      </c>
      <c r="E702" s="36">
        <v>4</v>
      </c>
      <c r="F702" s="37" t="s">
        <v>1596</v>
      </c>
      <c r="G702" s="25">
        <v>1.26</v>
      </c>
      <c r="H702" s="25">
        <v>0.76</v>
      </c>
      <c r="I702" s="60" t="s">
        <v>1595</v>
      </c>
      <c r="J702" s="61">
        <f t="shared" si="7"/>
        <v>7175</v>
      </c>
      <c r="K702" s="62">
        <v>536</v>
      </c>
    </row>
    <row r="703" ht="12.8" customHeight="1" spans="1:11">
      <c r="A703" s="164">
        <v>229</v>
      </c>
      <c r="B703" s="43" t="s">
        <v>1162</v>
      </c>
      <c r="C703" s="35" t="s">
        <v>1597</v>
      </c>
      <c r="D703" s="25">
        <v>4</v>
      </c>
      <c r="E703" s="36">
        <v>4</v>
      </c>
      <c r="F703" s="37" t="s">
        <v>1598</v>
      </c>
      <c r="G703" s="25">
        <v>1.59</v>
      </c>
      <c r="H703" s="25">
        <v>1.04</v>
      </c>
      <c r="I703" s="60" t="s">
        <v>1597</v>
      </c>
      <c r="J703" s="61">
        <f t="shared" si="7"/>
        <v>9210</v>
      </c>
      <c r="K703" s="62">
        <v>688</v>
      </c>
    </row>
    <row r="704" ht="12.8" customHeight="1" spans="1:11">
      <c r="A704" s="164">
        <v>230</v>
      </c>
      <c r="B704" s="43" t="s">
        <v>1162</v>
      </c>
      <c r="C704" s="34" t="s">
        <v>1599</v>
      </c>
      <c r="D704" s="25">
        <v>4</v>
      </c>
      <c r="E704" s="25">
        <v>5</v>
      </c>
      <c r="F704" s="37" t="s">
        <v>1600</v>
      </c>
      <c r="G704" s="25"/>
      <c r="H704" s="25" t="s">
        <v>130</v>
      </c>
      <c r="I704" s="67" t="s">
        <v>1601</v>
      </c>
      <c r="J704" s="61">
        <f t="shared" si="7"/>
        <v>8715</v>
      </c>
      <c r="K704" s="62">
        <v>651</v>
      </c>
    </row>
    <row r="705" ht="12.8" customHeight="1" spans="1:11">
      <c r="A705" s="164">
        <v>231</v>
      </c>
      <c r="B705" s="43" t="s">
        <v>1162</v>
      </c>
      <c r="C705" s="34" t="s">
        <v>1602</v>
      </c>
      <c r="D705" s="25">
        <v>4</v>
      </c>
      <c r="E705" s="25">
        <v>7</v>
      </c>
      <c r="F705" s="37" t="s">
        <v>1603</v>
      </c>
      <c r="G705" s="25"/>
      <c r="H705" s="25" t="s">
        <v>130</v>
      </c>
      <c r="I705" s="60" t="s">
        <v>1602</v>
      </c>
      <c r="J705" s="61">
        <f t="shared" si="7"/>
        <v>7028</v>
      </c>
      <c r="K705" s="62">
        <v>525</v>
      </c>
    </row>
    <row r="706" hidden="1" spans="1:11">
      <c r="A706" s="164">
        <v>232</v>
      </c>
      <c r="B706" s="25" t="s">
        <v>1162</v>
      </c>
      <c r="C706" s="25" t="s">
        <v>1103</v>
      </c>
      <c r="D706" s="25">
        <v>4</v>
      </c>
      <c r="E706" s="25">
        <v>4</v>
      </c>
      <c r="F706" s="80" t="s">
        <v>1604</v>
      </c>
      <c r="G706" s="25"/>
      <c r="H706" s="25" t="s">
        <v>130</v>
      </c>
      <c r="I706" s="115" t="s">
        <v>1103</v>
      </c>
      <c r="J706" s="116">
        <f t="shared" si="7"/>
        <v>0</v>
      </c>
      <c r="K706" s="117">
        <v>0</v>
      </c>
    </row>
    <row r="707" ht="12.8" customHeight="1" spans="1:11">
      <c r="A707" s="164">
        <v>233</v>
      </c>
      <c r="B707" s="43" t="s">
        <v>1162</v>
      </c>
      <c r="C707" s="34" t="s">
        <v>1605</v>
      </c>
      <c r="D707" s="25">
        <v>4</v>
      </c>
      <c r="E707" s="25">
        <v>1</v>
      </c>
      <c r="F707" s="37"/>
      <c r="G707" s="25"/>
      <c r="H707" s="25" t="s">
        <v>130</v>
      </c>
      <c r="I707" s="60" t="s">
        <v>1605</v>
      </c>
      <c r="J707" s="61">
        <f t="shared" si="7"/>
        <v>3695</v>
      </c>
      <c r="K707" s="62">
        <v>276</v>
      </c>
    </row>
    <row r="708" ht="12.8" customHeight="1" spans="1:11">
      <c r="A708" s="164">
        <v>234</v>
      </c>
      <c r="B708" s="43" t="s">
        <v>1162</v>
      </c>
      <c r="C708" s="34" t="s">
        <v>1467</v>
      </c>
      <c r="D708" s="25">
        <v>4</v>
      </c>
      <c r="E708" s="25">
        <v>3</v>
      </c>
      <c r="F708" s="37" t="s">
        <v>1606</v>
      </c>
      <c r="G708" s="25"/>
      <c r="H708" s="25" t="s">
        <v>130</v>
      </c>
      <c r="I708" s="60" t="s">
        <v>1607</v>
      </c>
      <c r="J708" s="61">
        <f t="shared" si="7"/>
        <v>991</v>
      </c>
      <c r="K708" s="62">
        <v>74</v>
      </c>
    </row>
    <row r="709" ht="12.8" customHeight="1" spans="1:11">
      <c r="A709" s="164">
        <v>235</v>
      </c>
      <c r="B709" s="43" t="s">
        <v>1162</v>
      </c>
      <c r="C709" s="34" t="s">
        <v>1608</v>
      </c>
      <c r="D709" s="25">
        <v>4</v>
      </c>
      <c r="E709" s="25">
        <v>3</v>
      </c>
      <c r="F709" s="37" t="s">
        <v>1609</v>
      </c>
      <c r="G709" s="25"/>
      <c r="H709" s="25" t="s">
        <v>130</v>
      </c>
      <c r="I709" s="60" t="s">
        <v>1610</v>
      </c>
      <c r="J709" s="61">
        <f t="shared" si="7"/>
        <v>5676</v>
      </c>
      <c r="K709" s="62">
        <v>424</v>
      </c>
    </row>
    <row r="710" ht="12.8" customHeight="1" spans="1:11">
      <c r="A710" s="164">
        <v>236</v>
      </c>
      <c r="B710" s="43" t="s">
        <v>1162</v>
      </c>
      <c r="C710" s="34" t="s">
        <v>1611</v>
      </c>
      <c r="D710" s="25">
        <v>4</v>
      </c>
      <c r="E710" s="25">
        <v>3</v>
      </c>
      <c r="F710" s="37" t="s">
        <v>1612</v>
      </c>
      <c r="G710" s="25"/>
      <c r="H710" s="25" t="s">
        <v>130</v>
      </c>
      <c r="I710" s="60" t="s">
        <v>1611</v>
      </c>
      <c r="J710" s="61">
        <f t="shared" si="7"/>
        <v>2704</v>
      </c>
      <c r="K710" s="62">
        <v>202</v>
      </c>
    </row>
    <row r="711" ht="12.8" customHeight="1" spans="1:11">
      <c r="A711" s="164">
        <v>237</v>
      </c>
      <c r="B711" s="43" t="s">
        <v>1162</v>
      </c>
      <c r="C711" s="34" t="s">
        <v>1613</v>
      </c>
      <c r="D711" s="25">
        <v>4</v>
      </c>
      <c r="E711" s="25">
        <v>3</v>
      </c>
      <c r="F711" s="37" t="s">
        <v>1614</v>
      </c>
      <c r="G711" s="25">
        <v>1.4</v>
      </c>
      <c r="H711" s="25">
        <v>1.11</v>
      </c>
      <c r="I711" s="60" t="s">
        <v>1613</v>
      </c>
      <c r="J711" s="61">
        <f t="shared" si="7"/>
        <v>10924</v>
      </c>
      <c r="K711" s="62">
        <v>816</v>
      </c>
    </row>
    <row r="712" ht="12.8" customHeight="1" spans="1:11">
      <c r="A712" s="164">
        <v>238</v>
      </c>
      <c r="B712" s="43" t="s">
        <v>1162</v>
      </c>
      <c r="C712" s="34" t="s">
        <v>1615</v>
      </c>
      <c r="D712" s="25">
        <v>4</v>
      </c>
      <c r="E712" s="25">
        <v>2</v>
      </c>
      <c r="F712" s="37" t="s">
        <v>1616</v>
      </c>
      <c r="G712" s="25">
        <v>0.4</v>
      </c>
      <c r="H712" s="25">
        <v>0.26</v>
      </c>
      <c r="I712" s="60" t="s">
        <v>1615</v>
      </c>
      <c r="J712" s="61">
        <f t="shared" si="7"/>
        <v>6345</v>
      </c>
      <c r="K712" s="62">
        <v>474</v>
      </c>
    </row>
    <row r="713" ht="12.8" customHeight="1" spans="1:11">
      <c r="A713" s="164">
        <v>239</v>
      </c>
      <c r="B713" s="43" t="s">
        <v>1162</v>
      </c>
      <c r="C713" s="34" t="s">
        <v>1617</v>
      </c>
      <c r="D713" s="25">
        <v>4</v>
      </c>
      <c r="E713" s="25">
        <v>3</v>
      </c>
      <c r="F713" s="37" t="s">
        <v>1618</v>
      </c>
      <c r="G713" s="25">
        <v>1.06</v>
      </c>
      <c r="H713" s="25">
        <v>0.74</v>
      </c>
      <c r="I713" s="60" t="s">
        <v>1619</v>
      </c>
      <c r="J713" s="61">
        <f t="shared" si="7"/>
        <v>3949</v>
      </c>
      <c r="K713" s="62">
        <v>295</v>
      </c>
    </row>
    <row r="714" ht="12.8" customHeight="1" spans="1:11">
      <c r="A714" s="164">
        <v>240</v>
      </c>
      <c r="B714" s="43" t="s">
        <v>1162</v>
      </c>
      <c r="C714" s="34" t="s">
        <v>1620</v>
      </c>
      <c r="D714" s="25">
        <v>4</v>
      </c>
      <c r="E714" s="25">
        <v>4</v>
      </c>
      <c r="F714" s="37" t="s">
        <v>1621</v>
      </c>
      <c r="G714" s="25">
        <v>1.67</v>
      </c>
      <c r="H714" s="25">
        <v>0.68</v>
      </c>
      <c r="I714" s="60" t="s">
        <v>1620</v>
      </c>
      <c r="J714" s="61">
        <f t="shared" si="7"/>
        <v>2637</v>
      </c>
      <c r="K714" s="62">
        <v>197</v>
      </c>
    </row>
    <row r="715" ht="21" customHeight="1" spans="1:11">
      <c r="A715" s="164">
        <v>241</v>
      </c>
      <c r="B715" s="43" t="s">
        <v>1162</v>
      </c>
      <c r="C715" s="34" t="s">
        <v>1622</v>
      </c>
      <c r="D715" s="25">
        <v>4</v>
      </c>
      <c r="E715" s="25">
        <v>3</v>
      </c>
      <c r="F715" s="37" t="s">
        <v>1623</v>
      </c>
      <c r="G715" s="25">
        <v>1.23</v>
      </c>
      <c r="H715" s="25">
        <v>0.61</v>
      </c>
      <c r="I715" s="212" t="s">
        <v>1624</v>
      </c>
      <c r="J715" s="61">
        <f t="shared" si="7"/>
        <v>3146</v>
      </c>
      <c r="K715" s="62">
        <v>235</v>
      </c>
    </row>
    <row r="716" ht="12.8" customHeight="1" spans="1:11">
      <c r="A716" s="164">
        <v>242</v>
      </c>
      <c r="B716" s="43" t="s">
        <v>1162</v>
      </c>
      <c r="C716" s="34" t="s">
        <v>1625</v>
      </c>
      <c r="D716" s="25">
        <v>4</v>
      </c>
      <c r="E716" s="25">
        <v>4</v>
      </c>
      <c r="F716" s="37" t="s">
        <v>1626</v>
      </c>
      <c r="G716" s="25">
        <v>1.21</v>
      </c>
      <c r="H716" s="25">
        <v>0.6</v>
      </c>
      <c r="I716" s="60" t="s">
        <v>1625</v>
      </c>
      <c r="J716" s="61">
        <f t="shared" si="7"/>
        <v>3414</v>
      </c>
      <c r="K716" s="62">
        <v>255</v>
      </c>
    </row>
    <row r="717" s="2" customFormat="1" ht="12.8" customHeight="1" spans="1:11">
      <c r="A717" s="164">
        <v>243</v>
      </c>
      <c r="B717" s="34" t="s">
        <v>1162</v>
      </c>
      <c r="C717" s="40" t="s">
        <v>1627</v>
      </c>
      <c r="D717" s="26">
        <v>4</v>
      </c>
      <c r="E717" s="26">
        <v>2</v>
      </c>
      <c r="F717" s="42" t="s">
        <v>1628</v>
      </c>
      <c r="G717" s="26">
        <v>0.8</v>
      </c>
      <c r="H717" s="26">
        <v>0.5</v>
      </c>
      <c r="I717" s="60" t="s">
        <v>1628</v>
      </c>
      <c r="J717" s="61">
        <f t="shared" si="7"/>
        <v>5489</v>
      </c>
      <c r="K717" s="62">
        <v>410</v>
      </c>
    </row>
    <row r="718" ht="12.8" customHeight="1" spans="1:11">
      <c r="A718" s="164">
        <v>244</v>
      </c>
      <c r="B718" s="43" t="s">
        <v>1162</v>
      </c>
      <c r="C718" s="34" t="s">
        <v>1629</v>
      </c>
      <c r="D718" s="25">
        <v>4</v>
      </c>
      <c r="E718" s="25">
        <v>8</v>
      </c>
      <c r="F718" s="37" t="s">
        <v>1630</v>
      </c>
      <c r="G718" s="25">
        <v>2.5</v>
      </c>
      <c r="H718" s="25">
        <v>1.25</v>
      </c>
      <c r="I718" s="60" t="s">
        <v>1629</v>
      </c>
      <c r="J718" s="61">
        <f t="shared" si="7"/>
        <v>2905</v>
      </c>
      <c r="K718" s="62">
        <v>217</v>
      </c>
    </row>
    <row r="719" s="3" customFormat="1" ht="12.8" customHeight="1" spans="1:31">
      <c r="A719" s="164">
        <v>245</v>
      </c>
      <c r="B719" s="34" t="s">
        <v>1162</v>
      </c>
      <c r="C719" s="34" t="s">
        <v>1631</v>
      </c>
      <c r="D719" s="26">
        <v>4</v>
      </c>
      <c r="E719" s="26">
        <v>5</v>
      </c>
      <c r="F719" s="104" t="s">
        <v>1632</v>
      </c>
      <c r="G719" s="26"/>
      <c r="H719" s="26" t="s">
        <v>130</v>
      </c>
      <c r="I719" s="100" t="s">
        <v>1631</v>
      </c>
      <c r="J719" s="78">
        <f t="shared" si="7"/>
        <v>1299</v>
      </c>
      <c r="K719" s="79">
        <v>97</v>
      </c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="3" customFormat="1" ht="12.8" customHeight="1" spans="1:31">
      <c r="A720" s="164">
        <v>246</v>
      </c>
      <c r="B720" s="34"/>
      <c r="C720" s="34" t="s">
        <v>1633</v>
      </c>
      <c r="D720" s="26"/>
      <c r="E720" s="26"/>
      <c r="F720" s="42"/>
      <c r="G720" s="26"/>
      <c r="H720" s="26"/>
      <c r="I720" s="100" t="s">
        <v>1631</v>
      </c>
      <c r="J720" s="78">
        <f t="shared" si="7"/>
        <v>281</v>
      </c>
      <c r="K720" s="79">
        <v>21</v>
      </c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ht="12.8" customHeight="1" spans="1:11">
      <c r="A721" s="164">
        <v>247</v>
      </c>
      <c r="B721" s="43" t="s">
        <v>1162</v>
      </c>
      <c r="C721" s="34" t="s">
        <v>1634</v>
      </c>
      <c r="D721" s="25">
        <v>4</v>
      </c>
      <c r="E721" s="25">
        <v>4</v>
      </c>
      <c r="F721" s="37" t="s">
        <v>1635</v>
      </c>
      <c r="G721" s="25"/>
      <c r="H721" s="25" t="s">
        <v>130</v>
      </c>
      <c r="I721" s="60" t="s">
        <v>1634</v>
      </c>
      <c r="J721" s="61">
        <f t="shared" si="7"/>
        <v>9866</v>
      </c>
      <c r="K721" s="62">
        <v>737</v>
      </c>
    </row>
    <row r="722" hidden="1" spans="1:11">
      <c r="A722" s="164">
        <v>248</v>
      </c>
      <c r="B722" s="25" t="s">
        <v>1162</v>
      </c>
      <c r="C722" s="36" t="s">
        <v>1636</v>
      </c>
      <c r="D722" s="25">
        <v>4</v>
      </c>
      <c r="E722" s="36">
        <v>3</v>
      </c>
      <c r="F722" s="80" t="s">
        <v>1637</v>
      </c>
      <c r="G722" s="25">
        <v>0.45</v>
      </c>
      <c r="H722" s="25">
        <v>0.12</v>
      </c>
      <c r="I722" s="115" t="s">
        <v>1636</v>
      </c>
      <c r="J722" s="116">
        <f t="shared" si="7"/>
        <v>0</v>
      </c>
      <c r="K722" s="117">
        <v>0</v>
      </c>
    </row>
    <row r="723" ht="12.8" customHeight="1" spans="1:11">
      <c r="A723" s="164">
        <v>249</v>
      </c>
      <c r="B723" s="43" t="s">
        <v>1162</v>
      </c>
      <c r="C723" s="35" t="s">
        <v>1638</v>
      </c>
      <c r="D723" s="36">
        <v>5</v>
      </c>
      <c r="E723" s="36">
        <v>4</v>
      </c>
      <c r="F723" s="37" t="s">
        <v>1639</v>
      </c>
      <c r="G723" s="25"/>
      <c r="H723" s="25" t="s">
        <v>130</v>
      </c>
      <c r="I723" s="60" t="s">
        <v>1638</v>
      </c>
      <c r="J723" s="61">
        <f t="shared" si="7"/>
        <v>2182</v>
      </c>
      <c r="K723" s="62">
        <v>163</v>
      </c>
    </row>
    <row r="724" ht="12.8" customHeight="1" spans="1:11">
      <c r="A724" s="164">
        <v>250</v>
      </c>
      <c r="B724" s="43" t="s">
        <v>1162</v>
      </c>
      <c r="C724" s="34" t="s">
        <v>1640</v>
      </c>
      <c r="D724" s="36">
        <v>5</v>
      </c>
      <c r="E724" s="25">
        <v>7</v>
      </c>
      <c r="F724" s="37" t="s">
        <v>1641</v>
      </c>
      <c r="G724" s="25">
        <v>1.46</v>
      </c>
      <c r="H724" s="25">
        <v>0.67</v>
      </c>
      <c r="I724" s="60" t="s">
        <v>1640</v>
      </c>
      <c r="J724" s="61">
        <f t="shared" si="7"/>
        <v>4926</v>
      </c>
      <c r="K724" s="62">
        <v>368</v>
      </c>
    </row>
    <row r="725" ht="15" hidden="1" customHeight="1" spans="1:11">
      <c r="A725" s="164">
        <v>251</v>
      </c>
      <c r="B725" s="25" t="s">
        <v>1162</v>
      </c>
      <c r="C725" s="25" t="s">
        <v>1642</v>
      </c>
      <c r="D725" s="36">
        <v>5</v>
      </c>
      <c r="E725" s="25">
        <v>5</v>
      </c>
      <c r="F725" s="80" t="s">
        <v>1643</v>
      </c>
      <c r="G725" s="25"/>
      <c r="H725" s="25" t="s">
        <v>130</v>
      </c>
      <c r="I725" s="115" t="s">
        <v>1642</v>
      </c>
      <c r="J725" s="116">
        <f t="shared" si="7"/>
        <v>0</v>
      </c>
      <c r="K725" s="117">
        <v>0</v>
      </c>
    </row>
    <row r="726" ht="12.8" customHeight="1" spans="1:11">
      <c r="A726" s="164">
        <v>252</v>
      </c>
      <c r="B726" s="43" t="s">
        <v>1162</v>
      </c>
      <c r="C726" s="34" t="s">
        <v>1644</v>
      </c>
      <c r="D726" s="36">
        <v>5</v>
      </c>
      <c r="E726" s="25">
        <v>7</v>
      </c>
      <c r="F726" s="37" t="s">
        <v>1645</v>
      </c>
      <c r="G726" s="25">
        <v>2.14</v>
      </c>
      <c r="H726" s="25">
        <v>1.16</v>
      </c>
      <c r="I726" s="60" t="s">
        <v>1644</v>
      </c>
      <c r="J726" s="61">
        <f t="shared" si="7"/>
        <v>4793</v>
      </c>
      <c r="K726" s="62">
        <v>358</v>
      </c>
    </row>
    <row r="727" hidden="1" spans="1:11">
      <c r="A727" s="164">
        <v>253</v>
      </c>
      <c r="B727" s="25" t="s">
        <v>1162</v>
      </c>
      <c r="C727" s="25" t="s">
        <v>1646</v>
      </c>
      <c r="D727" s="36">
        <v>5</v>
      </c>
      <c r="E727" s="25">
        <v>3</v>
      </c>
      <c r="F727" s="80" t="s">
        <v>1647</v>
      </c>
      <c r="G727" s="25"/>
      <c r="H727" s="25" t="s">
        <v>130</v>
      </c>
      <c r="I727" s="115" t="s">
        <v>1646</v>
      </c>
      <c r="J727" s="116">
        <f t="shared" si="7"/>
        <v>0</v>
      </c>
      <c r="K727" s="117">
        <v>0</v>
      </c>
    </row>
    <row r="728" ht="21" hidden="1" spans="1:11">
      <c r="A728" s="164">
        <v>254</v>
      </c>
      <c r="B728" s="25" t="s">
        <v>1162</v>
      </c>
      <c r="C728" s="25" t="s">
        <v>1648</v>
      </c>
      <c r="D728" s="36">
        <v>5</v>
      </c>
      <c r="E728" s="25">
        <v>8</v>
      </c>
      <c r="F728" s="80" t="s">
        <v>1649</v>
      </c>
      <c r="G728" s="25">
        <v>3.32</v>
      </c>
      <c r="H728" s="25">
        <v>1.13</v>
      </c>
      <c r="I728" s="115" t="s">
        <v>1648</v>
      </c>
      <c r="J728" s="116">
        <f t="shared" si="7"/>
        <v>0</v>
      </c>
      <c r="K728" s="117">
        <v>0</v>
      </c>
    </row>
    <row r="729" ht="12.75" hidden="1" spans="1:11">
      <c r="A729" s="164">
        <v>255</v>
      </c>
      <c r="B729" s="25" t="s">
        <v>1162</v>
      </c>
      <c r="C729" s="25" t="s">
        <v>1650</v>
      </c>
      <c r="D729" s="36">
        <v>5</v>
      </c>
      <c r="E729" s="25">
        <v>2</v>
      </c>
      <c r="F729" s="80" t="s">
        <v>1651</v>
      </c>
      <c r="G729" s="25">
        <v>1.6</v>
      </c>
      <c r="H729" s="25">
        <v>0.58</v>
      </c>
      <c r="I729" s="115" t="s">
        <v>1650</v>
      </c>
      <c r="J729" s="116">
        <f t="shared" si="7"/>
        <v>0</v>
      </c>
      <c r="K729" s="117">
        <v>0</v>
      </c>
    </row>
    <row r="730" ht="12.75" hidden="1" spans="1:11">
      <c r="A730" s="164">
        <v>256</v>
      </c>
      <c r="B730" s="25" t="s">
        <v>1162</v>
      </c>
      <c r="C730" s="25" t="s">
        <v>1652</v>
      </c>
      <c r="D730" s="36">
        <v>5</v>
      </c>
      <c r="E730" s="25">
        <v>4</v>
      </c>
      <c r="F730" s="80" t="s">
        <v>1653</v>
      </c>
      <c r="G730" s="25">
        <v>1.99</v>
      </c>
      <c r="H730" s="25">
        <v>0.94</v>
      </c>
      <c r="I730" s="139" t="s">
        <v>1654</v>
      </c>
      <c r="J730" s="116">
        <f t="shared" si="7"/>
        <v>0</v>
      </c>
      <c r="K730" s="117">
        <v>0</v>
      </c>
    </row>
    <row r="731" ht="12.75" hidden="1" spans="1:11">
      <c r="A731" s="164">
        <v>257</v>
      </c>
      <c r="B731" s="25" t="s">
        <v>1162</v>
      </c>
      <c r="C731" s="25" t="s">
        <v>1655</v>
      </c>
      <c r="D731" s="36">
        <v>5</v>
      </c>
      <c r="E731" s="25">
        <v>4</v>
      </c>
      <c r="F731" s="80" t="s">
        <v>1656</v>
      </c>
      <c r="G731" s="25">
        <v>1.53</v>
      </c>
      <c r="H731" s="25">
        <v>0.54</v>
      </c>
      <c r="I731" s="115" t="s">
        <v>1655</v>
      </c>
      <c r="J731" s="116">
        <f t="shared" si="7"/>
        <v>0</v>
      </c>
      <c r="K731" s="117">
        <v>0</v>
      </c>
    </row>
    <row r="732" ht="12.75" hidden="1" spans="1:11">
      <c r="A732" s="164">
        <v>258</v>
      </c>
      <c r="B732" s="25" t="s">
        <v>1162</v>
      </c>
      <c r="C732" s="25" t="s">
        <v>789</v>
      </c>
      <c r="D732" s="36">
        <v>5</v>
      </c>
      <c r="E732" s="25">
        <v>4</v>
      </c>
      <c r="F732" s="80" t="s">
        <v>1657</v>
      </c>
      <c r="G732" s="25"/>
      <c r="H732" s="25" t="s">
        <v>130</v>
      </c>
      <c r="I732" s="115" t="s">
        <v>789</v>
      </c>
      <c r="J732" s="116">
        <f t="shared" si="7"/>
        <v>0</v>
      </c>
      <c r="K732" s="117">
        <v>0</v>
      </c>
    </row>
    <row r="733" ht="21" hidden="1" spans="1:11">
      <c r="A733" s="164">
        <v>259</v>
      </c>
      <c r="B733" s="25" t="s">
        <v>1162</v>
      </c>
      <c r="C733" s="25" t="s">
        <v>1658</v>
      </c>
      <c r="D733" s="36">
        <v>5</v>
      </c>
      <c r="E733" s="25">
        <v>7</v>
      </c>
      <c r="F733" s="80" t="s">
        <v>1659</v>
      </c>
      <c r="G733" s="25"/>
      <c r="H733" s="25" t="s">
        <v>130</v>
      </c>
      <c r="I733" s="115" t="s">
        <v>1658</v>
      </c>
      <c r="J733" s="116">
        <f t="shared" si="7"/>
        <v>0</v>
      </c>
      <c r="K733" s="117">
        <v>0</v>
      </c>
    </row>
    <row r="734" ht="12.8" customHeight="1" spans="1:11">
      <c r="A734" s="164">
        <v>260</v>
      </c>
      <c r="B734" s="43" t="s">
        <v>1162</v>
      </c>
      <c r="C734" s="34" t="s">
        <v>1660</v>
      </c>
      <c r="D734" s="36">
        <v>5</v>
      </c>
      <c r="E734" s="25">
        <v>6</v>
      </c>
      <c r="F734" s="37" t="s">
        <v>1661</v>
      </c>
      <c r="G734" s="25"/>
      <c r="H734" s="25" t="s">
        <v>130</v>
      </c>
      <c r="I734" s="60" t="s">
        <v>1660</v>
      </c>
      <c r="J734" s="61">
        <f t="shared" si="7"/>
        <v>3293</v>
      </c>
      <c r="K734" s="62">
        <v>246</v>
      </c>
    </row>
    <row r="735" ht="12.8" customHeight="1" spans="1:11">
      <c r="A735" s="164">
        <v>261</v>
      </c>
      <c r="B735" s="43" t="s">
        <v>1162</v>
      </c>
      <c r="C735" s="34" t="s">
        <v>1662</v>
      </c>
      <c r="D735" s="36">
        <v>5</v>
      </c>
      <c r="E735" s="25">
        <v>5</v>
      </c>
      <c r="F735" s="37" t="s">
        <v>1663</v>
      </c>
      <c r="G735" s="25">
        <v>2.06</v>
      </c>
      <c r="H735" s="25">
        <v>0.7</v>
      </c>
      <c r="I735" s="60" t="s">
        <v>1662</v>
      </c>
      <c r="J735" s="61">
        <f t="shared" si="7"/>
        <v>2195</v>
      </c>
      <c r="K735" s="62">
        <v>164</v>
      </c>
    </row>
    <row r="736" ht="12.75" hidden="1" spans="1:11">
      <c r="A736" s="164">
        <v>262</v>
      </c>
      <c r="B736" s="25" t="s">
        <v>1162</v>
      </c>
      <c r="C736" s="25" t="s">
        <v>1664</v>
      </c>
      <c r="D736" s="36">
        <v>5</v>
      </c>
      <c r="E736" s="25">
        <v>4</v>
      </c>
      <c r="F736" s="80" t="s">
        <v>1665</v>
      </c>
      <c r="G736" s="25"/>
      <c r="H736" s="25" t="s">
        <v>130</v>
      </c>
      <c r="I736" s="115" t="s">
        <v>1664</v>
      </c>
      <c r="J736" s="116">
        <f t="shared" si="7"/>
        <v>0</v>
      </c>
      <c r="K736" s="117">
        <v>0</v>
      </c>
    </row>
    <row r="737" ht="12.8" customHeight="1" spans="1:11">
      <c r="A737" s="164">
        <v>263</v>
      </c>
      <c r="B737" s="43" t="s">
        <v>1162</v>
      </c>
      <c r="C737" s="34" t="s">
        <v>1666</v>
      </c>
      <c r="D737" s="36">
        <v>5</v>
      </c>
      <c r="E737" s="25">
        <v>5</v>
      </c>
      <c r="F737" s="37" t="s">
        <v>1667</v>
      </c>
      <c r="G737" s="25">
        <v>2.24</v>
      </c>
      <c r="H737" s="25">
        <v>1.03</v>
      </c>
      <c r="I737" s="60" t="s">
        <v>1666</v>
      </c>
      <c r="J737" s="61">
        <f t="shared" si="7"/>
        <v>5984</v>
      </c>
      <c r="K737" s="62">
        <v>447</v>
      </c>
    </row>
    <row r="738" hidden="1" spans="1:11">
      <c r="A738" s="164">
        <v>264</v>
      </c>
      <c r="B738" s="25" t="s">
        <v>1162</v>
      </c>
      <c r="C738" s="25" t="s">
        <v>1668</v>
      </c>
      <c r="D738" s="36">
        <v>5</v>
      </c>
      <c r="E738" s="25">
        <v>3</v>
      </c>
      <c r="F738" s="80" t="s">
        <v>1669</v>
      </c>
      <c r="G738" s="25"/>
      <c r="H738" s="25" t="s">
        <v>130</v>
      </c>
      <c r="I738" s="115" t="s">
        <v>1668</v>
      </c>
      <c r="J738" s="116">
        <f t="shared" si="7"/>
        <v>0</v>
      </c>
      <c r="K738" s="117">
        <v>0</v>
      </c>
    </row>
    <row r="739" ht="12.8" customHeight="1" spans="1:11">
      <c r="A739" s="164">
        <v>265</v>
      </c>
      <c r="B739" s="43" t="s">
        <v>1162</v>
      </c>
      <c r="C739" s="34" t="s">
        <v>1670</v>
      </c>
      <c r="D739" s="36">
        <v>5</v>
      </c>
      <c r="E739" s="25">
        <v>5</v>
      </c>
      <c r="F739" s="37" t="s">
        <v>1671</v>
      </c>
      <c r="G739" s="25"/>
      <c r="H739" s="25" t="s">
        <v>130</v>
      </c>
      <c r="I739" s="60" t="s">
        <v>1670</v>
      </c>
      <c r="J739" s="61">
        <f t="shared" si="7"/>
        <v>15248</v>
      </c>
      <c r="K739" s="62">
        <v>1139</v>
      </c>
    </row>
    <row r="740" ht="12.75" hidden="1" spans="1:11">
      <c r="A740" s="164">
        <v>266</v>
      </c>
      <c r="B740" s="25" t="s">
        <v>1162</v>
      </c>
      <c r="C740" s="25" t="s">
        <v>1672</v>
      </c>
      <c r="D740" s="36">
        <v>5</v>
      </c>
      <c r="E740" s="25">
        <v>3</v>
      </c>
      <c r="F740" s="80" t="s">
        <v>1673</v>
      </c>
      <c r="G740" s="25"/>
      <c r="H740" s="25" t="s">
        <v>130</v>
      </c>
      <c r="I740" s="115" t="s">
        <v>1672</v>
      </c>
      <c r="J740" s="116">
        <f t="shared" ref="J740:J803" si="8">(K740/0.0747)</f>
        <v>0</v>
      </c>
      <c r="K740" s="117">
        <v>0</v>
      </c>
    </row>
    <row r="741" s="3" customFormat="1" ht="12.8" customHeight="1" spans="1:31">
      <c r="A741" s="164">
        <v>267</v>
      </c>
      <c r="B741" s="34" t="s">
        <v>1162</v>
      </c>
      <c r="C741" s="34" t="s">
        <v>1674</v>
      </c>
      <c r="D741" s="211">
        <v>5</v>
      </c>
      <c r="E741" s="83">
        <v>5</v>
      </c>
      <c r="F741" s="84" t="s">
        <v>1675</v>
      </c>
      <c r="G741" s="83"/>
      <c r="H741" s="83" t="s">
        <v>130</v>
      </c>
      <c r="I741" s="77" t="s">
        <v>1674</v>
      </c>
      <c r="J741" s="175">
        <f t="shared" si="8"/>
        <v>12048</v>
      </c>
      <c r="K741" s="213">
        <v>900</v>
      </c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="3" customFormat="1" ht="12.8" customHeight="1" spans="1:31">
      <c r="A742" s="164">
        <v>268</v>
      </c>
      <c r="B742" s="34"/>
      <c r="C742" s="34" t="s">
        <v>1676</v>
      </c>
      <c r="D742" s="211">
        <v>5</v>
      </c>
      <c r="E742" s="83"/>
      <c r="F742" s="84"/>
      <c r="G742" s="83"/>
      <c r="H742" s="83"/>
      <c r="I742" s="77" t="s">
        <v>1674</v>
      </c>
      <c r="J742" s="175">
        <f t="shared" si="8"/>
        <v>5047</v>
      </c>
      <c r="K742" s="213">
        <v>377</v>
      </c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="3" customFormat="1" ht="12.8" customHeight="1" spans="1:31">
      <c r="A743" s="164">
        <v>269</v>
      </c>
      <c r="B743" s="34"/>
      <c r="C743" s="34" t="s">
        <v>1646</v>
      </c>
      <c r="D743" s="211">
        <v>5</v>
      </c>
      <c r="E743" s="83"/>
      <c r="F743" s="84"/>
      <c r="G743" s="83"/>
      <c r="H743" s="83"/>
      <c r="I743" s="77" t="s">
        <v>1674</v>
      </c>
      <c r="J743" s="175">
        <f t="shared" si="8"/>
        <v>3266</v>
      </c>
      <c r="K743" s="213">
        <v>244</v>
      </c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hidden="1" spans="1:11">
      <c r="A744" s="164">
        <v>270</v>
      </c>
      <c r="B744" s="25" t="s">
        <v>1162</v>
      </c>
      <c r="C744" s="25" t="s">
        <v>1677</v>
      </c>
      <c r="D744" s="36">
        <v>5</v>
      </c>
      <c r="E744" s="25">
        <v>3</v>
      </c>
      <c r="F744" s="80" t="s">
        <v>1678</v>
      </c>
      <c r="G744" s="25"/>
      <c r="H744" s="25" t="s">
        <v>130</v>
      </c>
      <c r="I744" s="115" t="s">
        <v>1677</v>
      </c>
      <c r="J744" s="116">
        <f t="shared" si="8"/>
        <v>0</v>
      </c>
      <c r="K744" s="117">
        <v>0</v>
      </c>
    </row>
    <row r="745" ht="12.75" hidden="1" spans="1:11">
      <c r="A745" s="164">
        <v>271</v>
      </c>
      <c r="B745" s="25" t="s">
        <v>1162</v>
      </c>
      <c r="C745" s="25" t="s">
        <v>1679</v>
      </c>
      <c r="D745" s="36">
        <v>5</v>
      </c>
      <c r="E745" s="25">
        <v>4</v>
      </c>
      <c r="F745" s="80" t="s">
        <v>1680</v>
      </c>
      <c r="G745" s="25">
        <v>1.69</v>
      </c>
      <c r="H745" s="25">
        <v>0.63</v>
      </c>
      <c r="I745" s="115" t="s">
        <v>1679</v>
      </c>
      <c r="J745" s="116">
        <f t="shared" si="8"/>
        <v>0</v>
      </c>
      <c r="K745" s="117">
        <v>0</v>
      </c>
    </row>
    <row r="746" hidden="1" spans="1:11">
      <c r="A746" s="164">
        <v>272</v>
      </c>
      <c r="B746" s="25" t="s">
        <v>1162</v>
      </c>
      <c r="C746" s="25" t="s">
        <v>1681</v>
      </c>
      <c r="D746" s="36">
        <v>5</v>
      </c>
      <c r="E746" s="25">
        <v>4</v>
      </c>
      <c r="F746" s="80" t="s">
        <v>1682</v>
      </c>
      <c r="G746" s="25">
        <v>1.66</v>
      </c>
      <c r="H746" s="25">
        <v>0.42</v>
      </c>
      <c r="I746" s="115" t="s">
        <v>1681</v>
      </c>
      <c r="J746" s="116">
        <f t="shared" si="8"/>
        <v>0</v>
      </c>
      <c r="K746" s="117">
        <v>0</v>
      </c>
    </row>
    <row r="747" ht="12.8" customHeight="1" spans="1:11">
      <c r="A747" s="164">
        <v>273</v>
      </c>
      <c r="B747" s="43" t="s">
        <v>1162</v>
      </c>
      <c r="C747" s="34" t="s">
        <v>1683</v>
      </c>
      <c r="D747" s="36">
        <v>5</v>
      </c>
      <c r="E747" s="25">
        <v>3</v>
      </c>
      <c r="F747" s="37" t="s">
        <v>1684</v>
      </c>
      <c r="G747" s="25">
        <v>1.62</v>
      </c>
      <c r="H747" s="25">
        <v>0.57</v>
      </c>
      <c r="I747" s="60" t="s">
        <v>1683</v>
      </c>
      <c r="J747" s="61">
        <f t="shared" si="8"/>
        <v>1165</v>
      </c>
      <c r="K747" s="62">
        <v>87</v>
      </c>
    </row>
    <row r="748" hidden="1" spans="1:11">
      <c r="A748" s="164">
        <v>274</v>
      </c>
      <c r="B748" s="25" t="s">
        <v>1162</v>
      </c>
      <c r="C748" s="36" t="s">
        <v>1685</v>
      </c>
      <c r="D748" s="36">
        <v>5</v>
      </c>
      <c r="E748" s="36">
        <v>2</v>
      </c>
      <c r="F748" s="80" t="s">
        <v>1686</v>
      </c>
      <c r="G748" s="25">
        <v>0.41</v>
      </c>
      <c r="H748" s="25">
        <v>0.14</v>
      </c>
      <c r="I748" s="115" t="s">
        <v>1685</v>
      </c>
      <c r="J748" s="116">
        <f t="shared" si="8"/>
        <v>0</v>
      </c>
      <c r="K748" s="117">
        <v>0</v>
      </c>
    </row>
    <row r="749" ht="12.8" customHeight="1" spans="1:11">
      <c r="A749" s="164">
        <v>275</v>
      </c>
      <c r="B749" s="43" t="s">
        <v>1162</v>
      </c>
      <c r="C749" s="35" t="s">
        <v>1687</v>
      </c>
      <c r="D749" s="36">
        <v>5</v>
      </c>
      <c r="E749" s="36">
        <v>5</v>
      </c>
      <c r="F749" s="37" t="s">
        <v>1688</v>
      </c>
      <c r="G749" s="25">
        <v>1.73</v>
      </c>
      <c r="H749" s="25">
        <v>0.59</v>
      </c>
      <c r="I749" s="60" t="s">
        <v>1687</v>
      </c>
      <c r="J749" s="61">
        <f t="shared" si="8"/>
        <v>549</v>
      </c>
      <c r="K749" s="62">
        <v>41</v>
      </c>
    </row>
    <row r="750" ht="12.75" hidden="1" spans="1:11">
      <c r="A750" s="164">
        <v>276</v>
      </c>
      <c r="B750" s="25" t="s">
        <v>1162</v>
      </c>
      <c r="C750" s="25" t="s">
        <v>1689</v>
      </c>
      <c r="D750" s="36">
        <v>5</v>
      </c>
      <c r="E750" s="25">
        <v>4</v>
      </c>
      <c r="F750" s="80" t="s">
        <v>1690</v>
      </c>
      <c r="G750" s="25">
        <v>2.03</v>
      </c>
      <c r="H750" s="25">
        <v>0.53</v>
      </c>
      <c r="I750" s="115" t="s">
        <v>1689</v>
      </c>
      <c r="J750" s="116">
        <f t="shared" si="8"/>
        <v>0</v>
      </c>
      <c r="K750" s="117">
        <v>0</v>
      </c>
    </row>
    <row r="751" ht="21" hidden="1" spans="1:11">
      <c r="A751" s="164">
        <v>277</v>
      </c>
      <c r="B751" s="25" t="s">
        <v>1162</v>
      </c>
      <c r="C751" s="25" t="s">
        <v>1691</v>
      </c>
      <c r="D751" s="36">
        <v>5</v>
      </c>
      <c r="E751" s="25">
        <v>6</v>
      </c>
      <c r="F751" s="80" t="s">
        <v>1692</v>
      </c>
      <c r="G751" s="25">
        <v>2.44</v>
      </c>
      <c r="H751" s="25">
        <v>0.85</v>
      </c>
      <c r="I751" s="115" t="s">
        <v>1691</v>
      </c>
      <c r="J751" s="116">
        <f t="shared" si="8"/>
        <v>0</v>
      </c>
      <c r="K751" s="117">
        <v>0</v>
      </c>
    </row>
    <row r="752" ht="12.8" customHeight="1" spans="1:11">
      <c r="A752" s="164">
        <v>278</v>
      </c>
      <c r="B752" s="43" t="s">
        <v>1162</v>
      </c>
      <c r="C752" s="34" t="s">
        <v>1693</v>
      </c>
      <c r="D752" s="36">
        <v>5</v>
      </c>
      <c r="E752" s="25">
        <v>4</v>
      </c>
      <c r="F752" s="37" t="s">
        <v>1694</v>
      </c>
      <c r="G752" s="25">
        <v>1.36</v>
      </c>
      <c r="H752" s="25">
        <v>0.5</v>
      </c>
      <c r="I752" s="60" t="s">
        <v>1693</v>
      </c>
      <c r="J752" s="61">
        <f t="shared" si="8"/>
        <v>2490</v>
      </c>
      <c r="K752" s="62">
        <v>186</v>
      </c>
    </row>
    <row r="753" ht="12.75" hidden="1" spans="1:11">
      <c r="A753" s="164">
        <v>279</v>
      </c>
      <c r="B753" s="25" t="s">
        <v>1162</v>
      </c>
      <c r="C753" s="25" t="s">
        <v>1695</v>
      </c>
      <c r="D753" s="36">
        <v>5</v>
      </c>
      <c r="E753" s="25">
        <v>2</v>
      </c>
      <c r="F753" s="80" t="s">
        <v>1696</v>
      </c>
      <c r="G753" s="25">
        <v>2.07</v>
      </c>
      <c r="H753" s="25">
        <v>0.72</v>
      </c>
      <c r="I753" s="115" t="s">
        <v>1695</v>
      </c>
      <c r="J753" s="116">
        <f t="shared" si="8"/>
        <v>0</v>
      </c>
      <c r="K753" s="117">
        <v>0</v>
      </c>
    </row>
    <row r="754" ht="21" hidden="1" spans="1:11">
      <c r="A754" s="164">
        <v>280</v>
      </c>
      <c r="B754" s="25" t="s">
        <v>1162</v>
      </c>
      <c r="C754" s="25" t="s">
        <v>1697</v>
      </c>
      <c r="D754" s="36">
        <v>5</v>
      </c>
      <c r="E754" s="25">
        <v>6</v>
      </c>
      <c r="F754" s="80" t="s">
        <v>1698</v>
      </c>
      <c r="G754" s="25">
        <v>2.98</v>
      </c>
      <c r="H754" s="25">
        <v>0.98</v>
      </c>
      <c r="I754" s="115" t="s">
        <v>1697</v>
      </c>
      <c r="J754" s="116">
        <f t="shared" si="8"/>
        <v>0</v>
      </c>
      <c r="K754" s="117">
        <v>0</v>
      </c>
    </row>
    <row r="755" ht="12.75" hidden="1" spans="1:11">
      <c r="A755" s="164">
        <v>281</v>
      </c>
      <c r="B755" s="25" t="s">
        <v>1162</v>
      </c>
      <c r="C755" s="25" t="s">
        <v>1699</v>
      </c>
      <c r="D755" s="36">
        <v>5</v>
      </c>
      <c r="E755" s="25">
        <v>3</v>
      </c>
      <c r="F755" s="80" t="s">
        <v>1700</v>
      </c>
      <c r="G755" s="25">
        <v>2.8</v>
      </c>
      <c r="H755" s="25">
        <v>0.98</v>
      </c>
      <c r="I755" s="115" t="s">
        <v>1699</v>
      </c>
      <c r="J755" s="116">
        <f t="shared" si="8"/>
        <v>0</v>
      </c>
      <c r="K755" s="117">
        <v>0</v>
      </c>
    </row>
    <row r="756" ht="12.8" customHeight="1" spans="1:11">
      <c r="A756" s="164">
        <v>282</v>
      </c>
      <c r="B756" s="43" t="s">
        <v>1162</v>
      </c>
      <c r="C756" s="34" t="s">
        <v>1701</v>
      </c>
      <c r="D756" s="36">
        <v>5</v>
      </c>
      <c r="E756" s="25">
        <v>7</v>
      </c>
      <c r="F756" s="37" t="s">
        <v>1702</v>
      </c>
      <c r="G756" s="25">
        <v>2.56</v>
      </c>
      <c r="H756" s="25">
        <v>1.07</v>
      </c>
      <c r="I756" s="60" t="s">
        <v>1701</v>
      </c>
      <c r="J756" s="61">
        <f t="shared" si="8"/>
        <v>5663</v>
      </c>
      <c r="K756" s="62">
        <v>423</v>
      </c>
    </row>
    <row r="757" ht="12.8" customHeight="1" spans="1:11">
      <c r="A757" s="164">
        <v>283</v>
      </c>
      <c r="B757" s="43" t="s">
        <v>1162</v>
      </c>
      <c r="C757" s="34" t="s">
        <v>1703</v>
      </c>
      <c r="D757" s="36">
        <v>5</v>
      </c>
      <c r="E757" s="25">
        <v>3</v>
      </c>
      <c r="F757" s="37" t="s">
        <v>1704</v>
      </c>
      <c r="G757" s="25">
        <v>1.52</v>
      </c>
      <c r="H757" s="25">
        <v>0.52</v>
      </c>
      <c r="I757" s="60" t="s">
        <v>1703</v>
      </c>
      <c r="J757" s="61">
        <f t="shared" si="8"/>
        <v>1419</v>
      </c>
      <c r="K757" s="62">
        <v>106</v>
      </c>
    </row>
    <row r="758" ht="12.8" customHeight="1" spans="1:11">
      <c r="A758" s="164">
        <v>284</v>
      </c>
      <c r="B758" s="43" t="s">
        <v>1162</v>
      </c>
      <c r="C758" s="34" t="s">
        <v>1705</v>
      </c>
      <c r="D758" s="36">
        <v>5</v>
      </c>
      <c r="E758" s="25">
        <v>7</v>
      </c>
      <c r="F758" s="37" t="s">
        <v>1706</v>
      </c>
      <c r="G758" s="25">
        <v>2.49</v>
      </c>
      <c r="H758" s="25">
        <v>1.12</v>
      </c>
      <c r="I758" s="60" t="s">
        <v>1705</v>
      </c>
      <c r="J758" s="61">
        <f t="shared" si="8"/>
        <v>2610</v>
      </c>
      <c r="K758" s="62">
        <v>195</v>
      </c>
    </row>
    <row r="759" hidden="1" spans="1:11">
      <c r="A759" s="164">
        <v>285</v>
      </c>
      <c r="B759" s="25" t="s">
        <v>1162</v>
      </c>
      <c r="C759" s="25" t="s">
        <v>1707</v>
      </c>
      <c r="D759" s="36">
        <v>5</v>
      </c>
      <c r="E759" s="25">
        <v>2</v>
      </c>
      <c r="F759" s="80" t="s">
        <v>1708</v>
      </c>
      <c r="G759" s="25"/>
      <c r="H759" s="25" t="s">
        <v>130</v>
      </c>
      <c r="I759" s="115" t="s">
        <v>1707</v>
      </c>
      <c r="J759" s="116">
        <f t="shared" si="8"/>
        <v>0</v>
      </c>
      <c r="K759" s="117">
        <v>0</v>
      </c>
    </row>
    <row r="760" ht="12.75" hidden="1" spans="1:11">
      <c r="A760" s="164">
        <v>286</v>
      </c>
      <c r="B760" s="25" t="s">
        <v>1162</v>
      </c>
      <c r="C760" s="25" t="s">
        <v>1709</v>
      </c>
      <c r="D760" s="36">
        <v>5</v>
      </c>
      <c r="E760" s="25">
        <v>3</v>
      </c>
      <c r="F760" s="80" t="s">
        <v>1710</v>
      </c>
      <c r="G760" s="25">
        <v>2.01</v>
      </c>
      <c r="H760" s="25">
        <v>0.66</v>
      </c>
      <c r="I760" s="115" t="s">
        <v>1709</v>
      </c>
      <c r="J760" s="116">
        <f t="shared" si="8"/>
        <v>0</v>
      </c>
      <c r="K760" s="117">
        <v>0</v>
      </c>
    </row>
    <row r="761" s="3" customFormat="1" ht="12.8" customHeight="1" spans="1:31">
      <c r="A761" s="164">
        <v>287</v>
      </c>
      <c r="B761" s="34" t="s">
        <v>1162</v>
      </c>
      <c r="C761" s="34" t="s">
        <v>1711</v>
      </c>
      <c r="D761" s="41">
        <v>5</v>
      </c>
      <c r="E761" s="26">
        <v>6</v>
      </c>
      <c r="F761" s="42" t="s">
        <v>1712</v>
      </c>
      <c r="G761" s="26">
        <v>1.83</v>
      </c>
      <c r="H761" s="26">
        <v>0.61</v>
      </c>
      <c r="I761" s="100" t="s">
        <v>1711</v>
      </c>
      <c r="J761" s="78">
        <f t="shared" si="8"/>
        <v>308</v>
      </c>
      <c r="K761" s="79">
        <v>23</v>
      </c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="3" customFormat="1" ht="12.8" customHeight="1" spans="1:31">
      <c r="A762" s="164">
        <v>288</v>
      </c>
      <c r="B762" s="34"/>
      <c r="C762" s="34" t="s">
        <v>1713</v>
      </c>
      <c r="D762" s="41"/>
      <c r="E762" s="26"/>
      <c r="F762" s="42"/>
      <c r="G762" s="26"/>
      <c r="H762" s="26"/>
      <c r="I762" s="100" t="s">
        <v>1711</v>
      </c>
      <c r="J762" s="78">
        <f t="shared" si="8"/>
        <v>549</v>
      </c>
      <c r="K762" s="79">
        <v>41</v>
      </c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hidden="1" spans="1:11">
      <c r="A763" s="164">
        <v>289</v>
      </c>
      <c r="B763" s="25" t="s">
        <v>1162</v>
      </c>
      <c r="C763" s="25" t="s">
        <v>1714</v>
      </c>
      <c r="D763" s="36">
        <v>5</v>
      </c>
      <c r="E763" s="25">
        <v>3</v>
      </c>
      <c r="F763" s="80" t="s">
        <v>1715</v>
      </c>
      <c r="G763" s="25">
        <v>0.77</v>
      </c>
      <c r="H763" s="25">
        <v>0.35</v>
      </c>
      <c r="I763" s="115" t="s">
        <v>1714</v>
      </c>
      <c r="J763" s="116">
        <f t="shared" si="8"/>
        <v>0</v>
      </c>
      <c r="K763" s="117">
        <v>0</v>
      </c>
    </row>
    <row r="764" hidden="1" spans="1:11">
      <c r="A764" s="164">
        <v>290</v>
      </c>
      <c r="B764" s="25" t="s">
        <v>1162</v>
      </c>
      <c r="C764" s="25" t="s">
        <v>1716</v>
      </c>
      <c r="D764" s="36">
        <v>5</v>
      </c>
      <c r="E764" s="25">
        <v>5</v>
      </c>
      <c r="F764" s="80" t="s">
        <v>1717</v>
      </c>
      <c r="G764" s="25">
        <v>1.83</v>
      </c>
      <c r="H764" s="25">
        <v>0.62</v>
      </c>
      <c r="I764" s="115" t="s">
        <v>1716</v>
      </c>
      <c r="J764" s="116">
        <f t="shared" si="8"/>
        <v>0</v>
      </c>
      <c r="K764" s="117">
        <v>0</v>
      </c>
    </row>
    <row r="765" hidden="1" spans="1:11">
      <c r="A765" s="164">
        <v>291</v>
      </c>
      <c r="B765" s="25" t="s">
        <v>1162</v>
      </c>
      <c r="C765" s="25" t="s">
        <v>1718</v>
      </c>
      <c r="D765" s="36">
        <v>5</v>
      </c>
      <c r="E765" s="25">
        <v>5</v>
      </c>
      <c r="F765" s="80" t="s">
        <v>1719</v>
      </c>
      <c r="G765" s="25">
        <v>1.38</v>
      </c>
      <c r="H765" s="25">
        <v>0.44</v>
      </c>
      <c r="I765" s="115" t="s">
        <v>1718</v>
      </c>
      <c r="J765" s="116">
        <f t="shared" si="8"/>
        <v>0</v>
      </c>
      <c r="K765" s="117">
        <v>0</v>
      </c>
    </row>
    <row r="766" ht="12.8" customHeight="1" spans="1:11">
      <c r="A766" s="164">
        <v>292</v>
      </c>
      <c r="B766" s="43" t="s">
        <v>1162</v>
      </c>
      <c r="C766" s="34" t="s">
        <v>1720</v>
      </c>
      <c r="D766" s="36">
        <v>5</v>
      </c>
      <c r="E766" s="25">
        <v>4</v>
      </c>
      <c r="F766" s="37" t="s">
        <v>1721</v>
      </c>
      <c r="G766" s="25">
        <v>2.53</v>
      </c>
      <c r="H766" s="25">
        <v>0.88</v>
      </c>
      <c r="I766" s="60" t="s">
        <v>1720</v>
      </c>
      <c r="J766" s="61">
        <f t="shared" si="8"/>
        <v>1406</v>
      </c>
      <c r="K766" s="62">
        <v>105</v>
      </c>
    </row>
    <row r="767" ht="12.8" customHeight="1" spans="1:11">
      <c r="A767" s="164">
        <v>293</v>
      </c>
      <c r="B767" s="43" t="s">
        <v>1162</v>
      </c>
      <c r="C767" s="34" t="s">
        <v>1722</v>
      </c>
      <c r="D767" s="36">
        <v>5</v>
      </c>
      <c r="E767" s="25">
        <v>3</v>
      </c>
      <c r="F767" s="37" t="s">
        <v>1723</v>
      </c>
      <c r="G767" s="25">
        <v>1.4</v>
      </c>
      <c r="H767" s="25">
        <v>0.48</v>
      </c>
      <c r="I767" s="60" t="s">
        <v>1722</v>
      </c>
      <c r="J767" s="61">
        <f t="shared" si="8"/>
        <v>1419</v>
      </c>
      <c r="K767" s="62">
        <v>106</v>
      </c>
    </row>
    <row r="768" ht="21" hidden="1" spans="1:11">
      <c r="A768" s="164">
        <v>294</v>
      </c>
      <c r="B768" s="25" t="s">
        <v>1162</v>
      </c>
      <c r="C768" s="25" t="s">
        <v>1724</v>
      </c>
      <c r="D768" s="36">
        <v>5</v>
      </c>
      <c r="E768" s="25">
        <v>7</v>
      </c>
      <c r="F768" s="80" t="s">
        <v>1725</v>
      </c>
      <c r="G768" s="25">
        <v>3.36</v>
      </c>
      <c r="H768" s="25">
        <v>1.14</v>
      </c>
      <c r="I768" s="115" t="s">
        <v>1724</v>
      </c>
      <c r="J768" s="116">
        <f t="shared" si="8"/>
        <v>0</v>
      </c>
      <c r="K768" s="117">
        <v>0</v>
      </c>
    </row>
    <row r="769" ht="12.75" hidden="1" spans="1:11">
      <c r="A769" s="164">
        <v>295</v>
      </c>
      <c r="B769" s="25" t="s">
        <v>1162</v>
      </c>
      <c r="C769" s="25" t="s">
        <v>1726</v>
      </c>
      <c r="D769" s="36">
        <v>5</v>
      </c>
      <c r="E769" s="25">
        <v>4</v>
      </c>
      <c r="F769" s="80" t="s">
        <v>1727</v>
      </c>
      <c r="G769" s="25">
        <v>2.07</v>
      </c>
      <c r="H769" s="25">
        <v>0.72</v>
      </c>
      <c r="I769" s="115" t="s">
        <v>1726</v>
      </c>
      <c r="J769" s="116">
        <f t="shared" si="8"/>
        <v>0</v>
      </c>
      <c r="K769" s="117">
        <v>0</v>
      </c>
    </row>
    <row r="770" ht="12.75" hidden="1" spans="1:11">
      <c r="A770" s="164">
        <v>296</v>
      </c>
      <c r="B770" s="25" t="s">
        <v>1162</v>
      </c>
      <c r="C770" s="25" t="s">
        <v>1728</v>
      </c>
      <c r="D770" s="36">
        <v>5</v>
      </c>
      <c r="E770" s="25">
        <v>4</v>
      </c>
      <c r="F770" s="80" t="s">
        <v>1729</v>
      </c>
      <c r="G770" s="25">
        <v>2.14</v>
      </c>
      <c r="H770" s="25">
        <v>0.79</v>
      </c>
      <c r="I770" s="139" t="s">
        <v>1730</v>
      </c>
      <c r="J770" s="116">
        <f t="shared" si="8"/>
        <v>0</v>
      </c>
      <c r="K770" s="117">
        <v>0</v>
      </c>
    </row>
    <row r="771" ht="12.75" hidden="1" spans="1:11">
      <c r="A771" s="164">
        <v>297</v>
      </c>
      <c r="B771" s="25" t="s">
        <v>1162</v>
      </c>
      <c r="C771" s="25" t="s">
        <v>1731</v>
      </c>
      <c r="D771" s="36">
        <v>5</v>
      </c>
      <c r="E771" s="25">
        <v>5</v>
      </c>
      <c r="F771" s="80" t="s">
        <v>1732</v>
      </c>
      <c r="G771" s="25">
        <v>1.48</v>
      </c>
      <c r="H771" s="25">
        <v>0.52</v>
      </c>
      <c r="I771" s="115" t="s">
        <v>1733</v>
      </c>
      <c r="J771" s="116">
        <f t="shared" si="8"/>
        <v>0</v>
      </c>
      <c r="K771" s="117">
        <v>0</v>
      </c>
    </row>
    <row r="772" hidden="1" spans="1:11">
      <c r="A772" s="164">
        <v>298</v>
      </c>
      <c r="B772" s="25" t="s">
        <v>1162</v>
      </c>
      <c r="C772" s="36" t="s">
        <v>1734</v>
      </c>
      <c r="D772" s="36">
        <v>5</v>
      </c>
      <c r="E772" s="36">
        <v>3</v>
      </c>
      <c r="F772" s="80" t="s">
        <v>1735</v>
      </c>
      <c r="G772" s="25">
        <v>1.53</v>
      </c>
      <c r="H772" s="25">
        <v>0.57</v>
      </c>
      <c r="I772" s="115" t="s">
        <v>1734</v>
      </c>
      <c r="J772" s="116">
        <f t="shared" si="8"/>
        <v>0</v>
      </c>
      <c r="K772" s="117">
        <v>0</v>
      </c>
    </row>
    <row r="773" hidden="1" spans="1:11">
      <c r="A773" s="164">
        <v>299</v>
      </c>
      <c r="B773" s="25" t="s">
        <v>1162</v>
      </c>
      <c r="C773" s="36" t="s">
        <v>1736</v>
      </c>
      <c r="D773" s="36">
        <v>5</v>
      </c>
      <c r="E773" s="36">
        <v>3</v>
      </c>
      <c r="F773" s="80" t="s">
        <v>1737</v>
      </c>
      <c r="G773" s="25">
        <v>2.07</v>
      </c>
      <c r="H773" s="25">
        <v>0.72</v>
      </c>
      <c r="I773" s="115" t="s">
        <v>1736</v>
      </c>
      <c r="J773" s="116">
        <f t="shared" si="8"/>
        <v>0</v>
      </c>
      <c r="K773" s="117">
        <v>0</v>
      </c>
    </row>
    <row r="774" s="2" customFormat="1" ht="12.8" customHeight="1" spans="1:11">
      <c r="A774" s="164">
        <v>300</v>
      </c>
      <c r="B774" s="34" t="s">
        <v>1162</v>
      </c>
      <c r="C774" s="34" t="s">
        <v>1738</v>
      </c>
      <c r="D774" s="41">
        <v>5</v>
      </c>
      <c r="E774" s="26">
        <v>6</v>
      </c>
      <c r="F774" s="42" t="s">
        <v>1739</v>
      </c>
      <c r="G774" s="26">
        <v>2.98</v>
      </c>
      <c r="H774" s="26">
        <v>0.98</v>
      </c>
      <c r="I774" s="86" t="s">
        <v>1738</v>
      </c>
      <c r="J774" s="61">
        <f t="shared" si="8"/>
        <v>723</v>
      </c>
      <c r="K774" s="62">
        <v>54</v>
      </c>
    </row>
    <row r="775" ht="12.8" customHeight="1" spans="1:11">
      <c r="A775" s="164">
        <v>301</v>
      </c>
      <c r="B775" s="43" t="s">
        <v>1162</v>
      </c>
      <c r="C775" s="34" t="s">
        <v>1740</v>
      </c>
      <c r="D775" s="25">
        <v>6</v>
      </c>
      <c r="E775" s="25">
        <v>2</v>
      </c>
      <c r="F775" s="37" t="s">
        <v>1741</v>
      </c>
      <c r="G775" s="25">
        <v>2.05</v>
      </c>
      <c r="H775" s="25">
        <v>1.85</v>
      </c>
      <c r="I775" s="60" t="s">
        <v>1740</v>
      </c>
      <c r="J775" s="61">
        <f t="shared" si="8"/>
        <v>14967</v>
      </c>
      <c r="K775" s="62">
        <v>1118</v>
      </c>
    </row>
    <row r="776" ht="12.8" customHeight="1" spans="1:11">
      <c r="A776" s="164">
        <v>302</v>
      </c>
      <c r="B776" s="43" t="s">
        <v>1162</v>
      </c>
      <c r="C776" s="34" t="s">
        <v>1742</v>
      </c>
      <c r="D776" s="25">
        <v>6</v>
      </c>
      <c r="E776" s="25">
        <v>3</v>
      </c>
      <c r="F776" s="37" t="s">
        <v>1743</v>
      </c>
      <c r="G776" s="25">
        <v>1.63</v>
      </c>
      <c r="H776" s="25">
        <v>1.43</v>
      </c>
      <c r="I776" s="60" t="s">
        <v>1742</v>
      </c>
      <c r="J776" s="61">
        <f t="shared" si="8"/>
        <v>12035</v>
      </c>
      <c r="K776" s="62">
        <v>899</v>
      </c>
    </row>
    <row r="777" ht="12.8" customHeight="1" spans="1:11">
      <c r="A777" s="164">
        <v>303</v>
      </c>
      <c r="B777" s="43" t="s">
        <v>1162</v>
      </c>
      <c r="C777" s="34" t="s">
        <v>1744</v>
      </c>
      <c r="D777" s="25">
        <v>6</v>
      </c>
      <c r="E777" s="25">
        <v>5</v>
      </c>
      <c r="F777" s="37" t="s">
        <v>1745</v>
      </c>
      <c r="G777" s="25">
        <v>1.9</v>
      </c>
      <c r="H777" s="25">
        <v>1.6</v>
      </c>
      <c r="I777" s="60" t="s">
        <v>1744</v>
      </c>
      <c r="J777" s="61">
        <f t="shared" si="8"/>
        <v>13681</v>
      </c>
      <c r="K777" s="62">
        <v>1022</v>
      </c>
    </row>
    <row r="778" ht="12.8" customHeight="1" spans="1:11">
      <c r="A778" s="164">
        <v>304</v>
      </c>
      <c r="B778" s="43" t="s">
        <v>1162</v>
      </c>
      <c r="C778" s="34" t="s">
        <v>1746</v>
      </c>
      <c r="D778" s="25">
        <v>6</v>
      </c>
      <c r="E778" s="25">
        <v>3</v>
      </c>
      <c r="F778" s="37" t="s">
        <v>1747</v>
      </c>
      <c r="G778" s="25">
        <v>0.71</v>
      </c>
      <c r="H778" s="25">
        <v>0.41</v>
      </c>
      <c r="I778" s="60" t="s">
        <v>1746</v>
      </c>
      <c r="J778" s="61">
        <f t="shared" si="8"/>
        <v>3320</v>
      </c>
      <c r="K778" s="62">
        <v>248</v>
      </c>
    </row>
    <row r="779" ht="12.8" customHeight="1" spans="1:11">
      <c r="A779" s="164">
        <v>305</v>
      </c>
      <c r="B779" s="43" t="s">
        <v>1162</v>
      </c>
      <c r="C779" s="34" t="s">
        <v>1748</v>
      </c>
      <c r="D779" s="25">
        <v>6</v>
      </c>
      <c r="E779" s="25">
        <v>3</v>
      </c>
      <c r="F779" s="37" t="s">
        <v>1749</v>
      </c>
      <c r="G779" s="25">
        <v>2.79</v>
      </c>
      <c r="H779" s="25">
        <v>2.49</v>
      </c>
      <c r="I779" s="60" t="s">
        <v>1750</v>
      </c>
      <c r="J779" s="61">
        <f t="shared" si="8"/>
        <v>21687</v>
      </c>
      <c r="K779" s="62">
        <v>1620</v>
      </c>
    </row>
    <row r="780" ht="12.8" customHeight="1" spans="1:11">
      <c r="A780" s="164">
        <v>306</v>
      </c>
      <c r="B780" s="43" t="s">
        <v>1162</v>
      </c>
      <c r="C780" s="34" t="s">
        <v>1751</v>
      </c>
      <c r="D780" s="25">
        <v>6</v>
      </c>
      <c r="E780" s="25">
        <v>5</v>
      </c>
      <c r="F780" s="37" t="s">
        <v>1752</v>
      </c>
      <c r="G780" s="25">
        <v>3.14</v>
      </c>
      <c r="H780" s="25">
        <v>2.33</v>
      </c>
      <c r="I780" s="60" t="s">
        <v>1751</v>
      </c>
      <c r="J780" s="61">
        <f t="shared" si="8"/>
        <v>19183</v>
      </c>
      <c r="K780" s="62">
        <v>1433</v>
      </c>
    </row>
    <row r="781" ht="12.8" customHeight="1" spans="1:11">
      <c r="A781" s="164">
        <v>307</v>
      </c>
      <c r="B781" s="43" t="s">
        <v>1162</v>
      </c>
      <c r="C781" s="34" t="s">
        <v>1250</v>
      </c>
      <c r="D781" s="25">
        <v>6</v>
      </c>
      <c r="E781" s="25">
        <v>3</v>
      </c>
      <c r="F781" s="37" t="s">
        <v>1753</v>
      </c>
      <c r="G781" s="25">
        <v>1.21</v>
      </c>
      <c r="H781" s="25">
        <v>0.91</v>
      </c>
      <c r="I781" s="60" t="s">
        <v>1250</v>
      </c>
      <c r="J781" s="61">
        <f t="shared" si="8"/>
        <v>7202</v>
      </c>
      <c r="K781" s="62">
        <v>538</v>
      </c>
    </row>
    <row r="782" ht="12.8" customHeight="1" spans="1:11">
      <c r="A782" s="164">
        <v>308</v>
      </c>
      <c r="B782" s="43" t="s">
        <v>1162</v>
      </c>
      <c r="C782" s="34" t="s">
        <v>1754</v>
      </c>
      <c r="D782" s="25">
        <v>6</v>
      </c>
      <c r="E782" s="25">
        <v>3</v>
      </c>
      <c r="F782" s="37" t="s">
        <v>1755</v>
      </c>
      <c r="G782" s="25">
        <v>1.5</v>
      </c>
      <c r="H782" s="25">
        <v>1.5</v>
      </c>
      <c r="I782" s="60" t="s">
        <v>1754</v>
      </c>
      <c r="J782" s="61">
        <f t="shared" si="8"/>
        <v>34645</v>
      </c>
      <c r="K782" s="62">
        <v>2588</v>
      </c>
    </row>
    <row r="783" hidden="1" spans="1:11">
      <c r="A783" s="164">
        <v>309</v>
      </c>
      <c r="B783" s="25" t="s">
        <v>1162</v>
      </c>
      <c r="C783" s="25" t="s">
        <v>1756</v>
      </c>
      <c r="D783" s="25">
        <v>6</v>
      </c>
      <c r="E783" s="25">
        <v>3</v>
      </c>
      <c r="F783" s="80" t="s">
        <v>1757</v>
      </c>
      <c r="G783" s="25">
        <v>1.5</v>
      </c>
      <c r="H783" s="25">
        <v>1.5</v>
      </c>
      <c r="I783" s="115" t="s">
        <v>1756</v>
      </c>
      <c r="J783" s="116">
        <f t="shared" si="8"/>
        <v>0</v>
      </c>
      <c r="K783" s="117">
        <v>0</v>
      </c>
    </row>
    <row r="784" ht="12.75" hidden="1" spans="1:11">
      <c r="A784" s="164">
        <v>310</v>
      </c>
      <c r="B784" s="25" t="s">
        <v>1162</v>
      </c>
      <c r="C784" s="25" t="s">
        <v>1758</v>
      </c>
      <c r="D784" s="25">
        <v>6</v>
      </c>
      <c r="E784" s="25">
        <v>1</v>
      </c>
      <c r="F784" s="80"/>
      <c r="G784" s="25">
        <v>1.47</v>
      </c>
      <c r="H784" s="25">
        <v>1.07</v>
      </c>
      <c r="I784" s="115" t="s">
        <v>1758</v>
      </c>
      <c r="J784" s="116">
        <f t="shared" si="8"/>
        <v>0</v>
      </c>
      <c r="K784" s="117">
        <v>0</v>
      </c>
    </row>
    <row r="785" ht="12.8" customHeight="1" spans="1:11">
      <c r="A785" s="164">
        <v>311</v>
      </c>
      <c r="B785" s="43" t="s">
        <v>1162</v>
      </c>
      <c r="C785" s="34" t="s">
        <v>1759</v>
      </c>
      <c r="D785" s="25">
        <v>6</v>
      </c>
      <c r="E785" s="25">
        <v>4</v>
      </c>
      <c r="F785" s="37" t="s">
        <v>1760</v>
      </c>
      <c r="G785" s="25">
        <v>0.68</v>
      </c>
      <c r="H785" s="25">
        <v>0.38</v>
      </c>
      <c r="I785" s="60" t="s">
        <v>1761</v>
      </c>
      <c r="J785" s="61">
        <f t="shared" si="8"/>
        <v>2195</v>
      </c>
      <c r="K785" s="62">
        <v>164</v>
      </c>
    </row>
    <row r="786" s="3" customFormat="1" ht="12.8" customHeight="1" spans="1:31">
      <c r="A786" s="164">
        <v>312</v>
      </c>
      <c r="B786" s="34" t="s">
        <v>1162</v>
      </c>
      <c r="C786" s="34" t="s">
        <v>1762</v>
      </c>
      <c r="D786" s="26">
        <v>6</v>
      </c>
      <c r="E786" s="26">
        <v>7</v>
      </c>
      <c r="F786" s="42" t="s">
        <v>1763</v>
      </c>
      <c r="G786" s="26">
        <v>4.13</v>
      </c>
      <c r="H786" s="26">
        <v>3.53</v>
      </c>
      <c r="I786" s="82" t="s">
        <v>1762</v>
      </c>
      <c r="J786" s="78">
        <f t="shared" si="8"/>
        <v>5663</v>
      </c>
      <c r="K786" s="79">
        <v>423</v>
      </c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="3" customFormat="1" ht="12.8" customHeight="1" spans="1:31">
      <c r="A787" s="164">
        <v>313</v>
      </c>
      <c r="B787" s="34"/>
      <c r="C787" s="34" t="s">
        <v>1764</v>
      </c>
      <c r="D787" s="26">
        <v>6</v>
      </c>
      <c r="E787" s="26"/>
      <c r="F787" s="42"/>
      <c r="G787" s="26"/>
      <c r="H787" s="26"/>
      <c r="I787" s="82" t="s">
        <v>1762</v>
      </c>
      <c r="J787" s="78">
        <f t="shared" si="8"/>
        <v>23762</v>
      </c>
      <c r="K787" s="79">
        <v>1775</v>
      </c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ht="12.8" customHeight="1" spans="1:11">
      <c r="A788" s="164">
        <v>314</v>
      </c>
      <c r="B788" s="43" t="s">
        <v>1162</v>
      </c>
      <c r="C788" s="34" t="s">
        <v>1765</v>
      </c>
      <c r="D788" s="25">
        <v>6</v>
      </c>
      <c r="E788" s="25">
        <v>3</v>
      </c>
      <c r="F788" s="37" t="s">
        <v>1766</v>
      </c>
      <c r="G788" s="25">
        <v>2.1</v>
      </c>
      <c r="H788" s="25">
        <v>1.62</v>
      </c>
      <c r="I788" s="108" t="s">
        <v>1765</v>
      </c>
      <c r="J788" s="61">
        <f t="shared" si="8"/>
        <v>13775</v>
      </c>
      <c r="K788" s="62">
        <v>1029</v>
      </c>
    </row>
    <row r="789" ht="12.8" customHeight="1" spans="1:11">
      <c r="A789" s="164">
        <v>315</v>
      </c>
      <c r="B789" s="43" t="s">
        <v>1162</v>
      </c>
      <c r="C789" s="34" t="s">
        <v>1767</v>
      </c>
      <c r="D789" s="25">
        <v>6</v>
      </c>
      <c r="E789" s="25">
        <v>3</v>
      </c>
      <c r="F789" s="37" t="s">
        <v>1768</v>
      </c>
      <c r="G789" s="25">
        <v>5.89</v>
      </c>
      <c r="H789" s="25">
        <v>5.29</v>
      </c>
      <c r="I789" s="214" t="s">
        <v>1767</v>
      </c>
      <c r="J789" s="61">
        <f t="shared" si="8"/>
        <v>44806</v>
      </c>
      <c r="K789" s="62">
        <v>3347</v>
      </c>
    </row>
    <row r="790" ht="12.8" customHeight="1" spans="1:11">
      <c r="A790" s="164">
        <v>316</v>
      </c>
      <c r="B790" s="43" t="s">
        <v>1162</v>
      </c>
      <c r="C790" s="34" t="s">
        <v>1769</v>
      </c>
      <c r="D790" s="25">
        <v>6</v>
      </c>
      <c r="E790" s="25">
        <v>4</v>
      </c>
      <c r="F790" s="37" t="s">
        <v>1770</v>
      </c>
      <c r="G790" s="25">
        <v>3.42</v>
      </c>
      <c r="H790" s="25">
        <v>3.12</v>
      </c>
      <c r="I790" s="60" t="s">
        <v>1769</v>
      </c>
      <c r="J790" s="61">
        <f t="shared" si="8"/>
        <v>27175</v>
      </c>
      <c r="K790" s="62">
        <v>2030</v>
      </c>
    </row>
    <row r="791" ht="12.8" customHeight="1" spans="1:11">
      <c r="A791" s="164">
        <v>317</v>
      </c>
      <c r="B791" s="43" t="s">
        <v>1162</v>
      </c>
      <c r="C791" s="34" t="s">
        <v>1771</v>
      </c>
      <c r="D791" s="25">
        <v>6</v>
      </c>
      <c r="E791" s="25">
        <v>5</v>
      </c>
      <c r="F791" s="81" t="s">
        <v>1772</v>
      </c>
      <c r="G791" s="25">
        <v>2.98</v>
      </c>
      <c r="H791" s="25">
        <v>2.48</v>
      </c>
      <c r="I791" s="60" t="s">
        <v>1771</v>
      </c>
      <c r="J791" s="61">
        <f t="shared" si="8"/>
        <v>21606</v>
      </c>
      <c r="K791" s="62">
        <v>1614</v>
      </c>
    </row>
    <row r="792" ht="12.8" customHeight="1" spans="1:11">
      <c r="A792" s="164">
        <v>318</v>
      </c>
      <c r="B792" s="43" t="s">
        <v>1162</v>
      </c>
      <c r="C792" s="34" t="s">
        <v>1773</v>
      </c>
      <c r="D792" s="25">
        <v>6</v>
      </c>
      <c r="E792" s="25">
        <v>2</v>
      </c>
      <c r="F792" s="81" t="s">
        <v>1774</v>
      </c>
      <c r="G792" s="25">
        <v>1.5</v>
      </c>
      <c r="H792" s="25">
        <v>1.3</v>
      </c>
      <c r="I792" s="60" t="s">
        <v>1773</v>
      </c>
      <c r="J792" s="61">
        <f t="shared" si="8"/>
        <v>10214</v>
      </c>
      <c r="K792" s="62">
        <v>763</v>
      </c>
    </row>
    <row r="793" ht="12.8" customHeight="1" spans="1:11">
      <c r="A793" s="164">
        <v>319</v>
      </c>
      <c r="B793" s="43" t="s">
        <v>1162</v>
      </c>
      <c r="C793" s="34" t="s">
        <v>1775</v>
      </c>
      <c r="D793" s="25">
        <v>6</v>
      </c>
      <c r="E793" s="25">
        <v>2</v>
      </c>
      <c r="F793" s="37" t="s">
        <v>1776</v>
      </c>
      <c r="G793" s="25">
        <v>1.88</v>
      </c>
      <c r="H793" s="25">
        <v>1.68</v>
      </c>
      <c r="I793" s="60" t="s">
        <v>1777</v>
      </c>
      <c r="J793" s="61">
        <f t="shared" si="8"/>
        <v>14632</v>
      </c>
      <c r="K793" s="62">
        <v>1093</v>
      </c>
    </row>
    <row r="794" ht="12.8" customHeight="1" spans="1:11">
      <c r="A794" s="164">
        <v>320</v>
      </c>
      <c r="B794" s="43" t="s">
        <v>1162</v>
      </c>
      <c r="C794" s="34" t="s">
        <v>1778</v>
      </c>
      <c r="D794" s="25">
        <v>6</v>
      </c>
      <c r="E794" s="25">
        <v>4</v>
      </c>
      <c r="F794" s="37" t="s">
        <v>1779</v>
      </c>
      <c r="G794" s="25">
        <v>1.97</v>
      </c>
      <c r="H794" s="25">
        <v>1.57</v>
      </c>
      <c r="I794" s="60" t="s">
        <v>1778</v>
      </c>
      <c r="J794" s="61">
        <f t="shared" si="8"/>
        <v>12784</v>
      </c>
      <c r="K794" s="62">
        <v>955</v>
      </c>
    </row>
    <row r="795" ht="12.8" customHeight="1" spans="1:11">
      <c r="A795" s="164">
        <v>321</v>
      </c>
      <c r="B795" s="43" t="s">
        <v>1162</v>
      </c>
      <c r="C795" s="35" t="s">
        <v>1780</v>
      </c>
      <c r="D795" s="25">
        <v>6</v>
      </c>
      <c r="E795" s="36">
        <v>4</v>
      </c>
      <c r="F795" s="37" t="s">
        <v>1781</v>
      </c>
      <c r="G795" s="25">
        <v>1.21</v>
      </c>
      <c r="H795" s="25">
        <v>0.81</v>
      </c>
      <c r="I795" s="60" t="s">
        <v>1780</v>
      </c>
      <c r="J795" s="61">
        <f t="shared" si="8"/>
        <v>6332</v>
      </c>
      <c r="K795" s="62">
        <v>473</v>
      </c>
    </row>
    <row r="796" s="3" customFormat="1" ht="12.8" customHeight="1" spans="1:31">
      <c r="A796" s="164">
        <v>322</v>
      </c>
      <c r="B796" s="34" t="s">
        <v>1162</v>
      </c>
      <c r="C796" s="35" t="s">
        <v>1782</v>
      </c>
      <c r="D796" s="26">
        <v>6</v>
      </c>
      <c r="E796" s="41">
        <v>3</v>
      </c>
      <c r="F796" s="42" t="s">
        <v>1783</v>
      </c>
      <c r="G796" s="26">
        <v>1.31</v>
      </c>
      <c r="H796" s="26">
        <v>0.91</v>
      </c>
      <c r="I796" s="100" t="s">
        <v>1784</v>
      </c>
      <c r="J796" s="78">
        <f t="shared" si="8"/>
        <v>5622</v>
      </c>
      <c r="K796" s="79">
        <v>420</v>
      </c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="3" customFormat="1" ht="12.8" customHeight="1" spans="1:31">
      <c r="A797" s="164">
        <v>323</v>
      </c>
      <c r="B797" s="34"/>
      <c r="C797" s="76" t="s">
        <v>1785</v>
      </c>
      <c r="D797" s="26"/>
      <c r="E797" s="26"/>
      <c r="F797" s="42"/>
      <c r="G797" s="26"/>
      <c r="H797" s="26"/>
      <c r="I797" s="100" t="s">
        <v>1784</v>
      </c>
      <c r="J797" s="78">
        <f t="shared" si="8"/>
        <v>5622</v>
      </c>
      <c r="K797" s="79">
        <v>420</v>
      </c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="9" customFormat="1" ht="12.8" customHeight="1" spans="1:31">
      <c r="A798" s="164">
        <v>324</v>
      </c>
      <c r="B798" s="34" t="s">
        <v>1162</v>
      </c>
      <c r="C798" s="76" t="s">
        <v>1786</v>
      </c>
      <c r="D798" s="26">
        <v>6</v>
      </c>
      <c r="E798" s="26">
        <v>5</v>
      </c>
      <c r="F798" s="104" t="s">
        <v>1787</v>
      </c>
      <c r="G798" s="26">
        <v>2.28</v>
      </c>
      <c r="H798" s="26">
        <v>1.98</v>
      </c>
      <c r="I798" s="72" t="s">
        <v>1786</v>
      </c>
      <c r="J798" s="73">
        <f t="shared" si="8"/>
        <v>6104</v>
      </c>
      <c r="K798" s="74">
        <v>456</v>
      </c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="9" customFormat="1" ht="12.8" customHeight="1" spans="1:31">
      <c r="A799" s="164">
        <v>325</v>
      </c>
      <c r="B799" s="34"/>
      <c r="C799" s="76" t="s">
        <v>1788</v>
      </c>
      <c r="D799" s="26"/>
      <c r="E799" s="26"/>
      <c r="F799" s="42"/>
      <c r="G799" s="26"/>
      <c r="H799" s="26"/>
      <c r="I799" s="72" t="s">
        <v>1786</v>
      </c>
      <c r="J799" s="73">
        <f t="shared" si="8"/>
        <v>5622</v>
      </c>
      <c r="K799" s="74">
        <v>420</v>
      </c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ht="12.8" customHeight="1" spans="1:11">
      <c r="A800" s="164">
        <v>326</v>
      </c>
      <c r="B800" s="34" t="s">
        <v>1162</v>
      </c>
      <c r="C800" s="34" t="s">
        <v>1789</v>
      </c>
      <c r="D800" s="26">
        <v>6</v>
      </c>
      <c r="E800" s="26">
        <v>5</v>
      </c>
      <c r="F800" s="42" t="s">
        <v>1790</v>
      </c>
      <c r="G800" s="26">
        <v>2.77</v>
      </c>
      <c r="H800" s="26">
        <v>2.27</v>
      </c>
      <c r="I800" s="60" t="s">
        <v>1789</v>
      </c>
      <c r="J800" s="61">
        <f t="shared" si="8"/>
        <v>19050</v>
      </c>
      <c r="K800" s="62">
        <v>1423</v>
      </c>
    </row>
    <row r="801" ht="12.8" customHeight="1" spans="1:11">
      <c r="A801" s="164">
        <v>327</v>
      </c>
      <c r="B801" s="34" t="s">
        <v>1162</v>
      </c>
      <c r="C801" s="34" t="s">
        <v>1791</v>
      </c>
      <c r="D801" s="26">
        <v>6</v>
      </c>
      <c r="E801" s="26">
        <v>2</v>
      </c>
      <c r="F801" s="42" t="s">
        <v>1792</v>
      </c>
      <c r="G801" s="26">
        <v>1.66</v>
      </c>
      <c r="H801" s="26">
        <v>1.26</v>
      </c>
      <c r="I801" s="60" t="s">
        <v>1791</v>
      </c>
      <c r="J801" s="61">
        <f t="shared" si="8"/>
        <v>9050</v>
      </c>
      <c r="K801" s="62">
        <v>676</v>
      </c>
    </row>
    <row r="802" ht="12.8" customHeight="1" spans="1:11">
      <c r="A802" s="164">
        <v>328</v>
      </c>
      <c r="B802" s="34" t="s">
        <v>1162</v>
      </c>
      <c r="C802" s="34" t="s">
        <v>1793</v>
      </c>
      <c r="D802" s="26">
        <v>6</v>
      </c>
      <c r="E802" s="26">
        <v>4</v>
      </c>
      <c r="F802" s="42" t="s">
        <v>1794</v>
      </c>
      <c r="G802" s="26">
        <v>1.27</v>
      </c>
      <c r="H802" s="26">
        <v>0.97</v>
      </c>
      <c r="I802" s="60" t="s">
        <v>1793</v>
      </c>
      <c r="J802" s="61">
        <f t="shared" si="8"/>
        <v>7376</v>
      </c>
      <c r="K802" s="62">
        <v>551</v>
      </c>
    </row>
    <row r="803" ht="12.8" customHeight="1" spans="1:11">
      <c r="A803" s="164">
        <v>329</v>
      </c>
      <c r="B803" s="34" t="s">
        <v>1162</v>
      </c>
      <c r="C803" s="34" t="s">
        <v>1795</v>
      </c>
      <c r="D803" s="26">
        <v>6</v>
      </c>
      <c r="E803" s="26">
        <v>3</v>
      </c>
      <c r="F803" s="42" t="s">
        <v>1796</v>
      </c>
      <c r="G803" s="26">
        <v>2.28</v>
      </c>
      <c r="H803" s="26">
        <v>1.98</v>
      </c>
      <c r="I803" s="60" t="s">
        <v>1795</v>
      </c>
      <c r="J803" s="61">
        <f t="shared" si="8"/>
        <v>16827</v>
      </c>
      <c r="K803" s="62">
        <v>1257</v>
      </c>
    </row>
    <row r="804" ht="12.8" customHeight="1" spans="1:11">
      <c r="A804" s="164">
        <v>330</v>
      </c>
      <c r="B804" s="34" t="s">
        <v>1162</v>
      </c>
      <c r="C804" s="34" t="s">
        <v>1186</v>
      </c>
      <c r="D804" s="26">
        <v>6</v>
      </c>
      <c r="E804" s="26">
        <v>4</v>
      </c>
      <c r="F804" s="42" t="s">
        <v>1797</v>
      </c>
      <c r="G804" s="26">
        <v>2.44</v>
      </c>
      <c r="H804" s="26">
        <v>2.04</v>
      </c>
      <c r="I804" s="60" t="s">
        <v>1186</v>
      </c>
      <c r="J804" s="61">
        <f t="shared" ref="J804:J868" si="9">(K804/0.0747)</f>
        <v>17510</v>
      </c>
      <c r="K804" s="62">
        <v>1308</v>
      </c>
    </row>
    <row r="805" ht="12.8" customHeight="1" spans="1:11">
      <c r="A805" s="164">
        <v>331</v>
      </c>
      <c r="B805" s="34" t="s">
        <v>1162</v>
      </c>
      <c r="C805" s="34" t="s">
        <v>1798</v>
      </c>
      <c r="D805" s="26">
        <v>6</v>
      </c>
      <c r="E805" s="26">
        <v>3</v>
      </c>
      <c r="F805" s="42" t="s">
        <v>1799</v>
      </c>
      <c r="G805" s="26">
        <v>0.76</v>
      </c>
      <c r="H805" s="26">
        <v>0.46</v>
      </c>
      <c r="I805" s="60" t="s">
        <v>1798</v>
      </c>
      <c r="J805" s="61">
        <f t="shared" si="9"/>
        <v>3748</v>
      </c>
      <c r="K805" s="62">
        <v>280</v>
      </c>
    </row>
    <row r="806" ht="12.8" customHeight="1" spans="1:11">
      <c r="A806" s="164">
        <v>332</v>
      </c>
      <c r="B806" s="34" t="s">
        <v>1162</v>
      </c>
      <c r="C806" s="34" t="s">
        <v>1800</v>
      </c>
      <c r="D806" s="26">
        <v>6</v>
      </c>
      <c r="E806" s="26">
        <v>4</v>
      </c>
      <c r="F806" s="42" t="s">
        <v>1801</v>
      </c>
      <c r="G806" s="26">
        <v>3.5</v>
      </c>
      <c r="H806" s="26">
        <v>2.67</v>
      </c>
      <c r="I806" s="60" t="s">
        <v>1800</v>
      </c>
      <c r="J806" s="61">
        <f t="shared" si="9"/>
        <v>24016</v>
      </c>
      <c r="K806" s="62">
        <v>1794</v>
      </c>
    </row>
    <row r="807" ht="12.8" customHeight="1" spans="1:11">
      <c r="A807" s="164">
        <v>333</v>
      </c>
      <c r="B807" s="34" t="s">
        <v>1162</v>
      </c>
      <c r="C807" s="34" t="s">
        <v>1802</v>
      </c>
      <c r="D807" s="26">
        <v>6</v>
      </c>
      <c r="E807" s="26">
        <v>4</v>
      </c>
      <c r="F807" s="42" t="s">
        <v>1803</v>
      </c>
      <c r="G807" s="26">
        <v>2.77</v>
      </c>
      <c r="H807" s="26">
        <v>2.37</v>
      </c>
      <c r="I807" s="60" t="s">
        <v>1804</v>
      </c>
      <c r="J807" s="61">
        <f t="shared" si="9"/>
        <v>1660</v>
      </c>
      <c r="K807" s="62">
        <v>124</v>
      </c>
    </row>
    <row r="808" ht="12.8" customHeight="1" spans="1:11">
      <c r="A808" s="164">
        <v>334</v>
      </c>
      <c r="B808" s="34" t="s">
        <v>1162</v>
      </c>
      <c r="C808" s="34" t="s">
        <v>1805</v>
      </c>
      <c r="D808" s="26">
        <v>6</v>
      </c>
      <c r="E808" s="26">
        <v>5</v>
      </c>
      <c r="F808" s="42" t="s">
        <v>1806</v>
      </c>
      <c r="G808" s="26">
        <v>3.31</v>
      </c>
      <c r="H808" s="26">
        <v>2.71</v>
      </c>
      <c r="I808" s="60" t="s">
        <v>1805</v>
      </c>
      <c r="J808" s="61">
        <f t="shared" si="9"/>
        <v>22369</v>
      </c>
      <c r="K808" s="62">
        <v>1671</v>
      </c>
    </row>
    <row r="809" ht="12.8" customHeight="1" spans="1:11">
      <c r="A809" s="164">
        <v>335</v>
      </c>
      <c r="B809" s="34" t="s">
        <v>1162</v>
      </c>
      <c r="C809" s="34" t="s">
        <v>1807</v>
      </c>
      <c r="D809" s="26">
        <v>6</v>
      </c>
      <c r="E809" s="26">
        <v>4</v>
      </c>
      <c r="F809" s="42" t="s">
        <v>1808</v>
      </c>
      <c r="G809" s="26">
        <v>2.77</v>
      </c>
      <c r="H809" s="26">
        <v>2.37</v>
      </c>
      <c r="I809" s="60" t="s">
        <v>1807</v>
      </c>
      <c r="J809" s="61">
        <f t="shared" si="9"/>
        <v>20643</v>
      </c>
      <c r="K809" s="62">
        <v>1542</v>
      </c>
    </row>
    <row r="810" ht="12.8" customHeight="1" spans="1:11">
      <c r="A810" s="164">
        <v>336</v>
      </c>
      <c r="B810" s="34" t="s">
        <v>1162</v>
      </c>
      <c r="C810" s="34" t="s">
        <v>1809</v>
      </c>
      <c r="D810" s="26">
        <v>6</v>
      </c>
      <c r="E810" s="26">
        <v>4</v>
      </c>
      <c r="F810" s="42" t="s">
        <v>1810</v>
      </c>
      <c r="G810" s="26">
        <v>2.49</v>
      </c>
      <c r="H810" s="26">
        <v>2.19</v>
      </c>
      <c r="I810" s="60" t="s">
        <v>1809</v>
      </c>
      <c r="J810" s="61">
        <f t="shared" si="9"/>
        <v>19076</v>
      </c>
      <c r="K810" s="62">
        <v>1425</v>
      </c>
    </row>
    <row r="811" ht="12.75" hidden="1" spans="1:11">
      <c r="A811" s="164">
        <v>337</v>
      </c>
      <c r="B811" s="25" t="s">
        <v>1162</v>
      </c>
      <c r="C811" s="25" t="s">
        <v>1811</v>
      </c>
      <c r="D811" s="25">
        <v>6</v>
      </c>
      <c r="E811" s="25">
        <v>2</v>
      </c>
      <c r="F811" s="80" t="s">
        <v>1812</v>
      </c>
      <c r="G811" s="25">
        <v>1.72</v>
      </c>
      <c r="H811" s="25">
        <v>1.42</v>
      </c>
      <c r="I811" s="215" t="s">
        <v>1813</v>
      </c>
      <c r="J811" s="116">
        <f t="shared" si="9"/>
        <v>0</v>
      </c>
      <c r="K811" s="117">
        <v>0</v>
      </c>
    </row>
    <row r="812" ht="12.8" customHeight="1" spans="1:11">
      <c r="A812" s="164">
        <v>338</v>
      </c>
      <c r="B812" s="34" t="s">
        <v>1162</v>
      </c>
      <c r="C812" s="34" t="s">
        <v>1814</v>
      </c>
      <c r="D812" s="26">
        <v>6</v>
      </c>
      <c r="E812" s="26">
        <v>4</v>
      </c>
      <c r="F812" s="42" t="s">
        <v>1815</v>
      </c>
      <c r="G812" s="26">
        <v>2.03</v>
      </c>
      <c r="H812" s="26">
        <v>1.73</v>
      </c>
      <c r="I812" s="60" t="s">
        <v>1814</v>
      </c>
      <c r="J812" s="61">
        <f t="shared" si="9"/>
        <v>15074</v>
      </c>
      <c r="K812" s="62">
        <v>1126</v>
      </c>
    </row>
    <row r="813" s="3" customFormat="1" ht="12.8" customHeight="1" spans="1:31">
      <c r="A813" s="164">
        <v>339</v>
      </c>
      <c r="B813" s="34"/>
      <c r="C813" s="34" t="s">
        <v>1816</v>
      </c>
      <c r="D813" s="26"/>
      <c r="E813" s="26"/>
      <c r="F813" s="42"/>
      <c r="G813" s="26"/>
      <c r="H813" s="26"/>
      <c r="I813" s="82" t="s">
        <v>1817</v>
      </c>
      <c r="J813" s="78">
        <f t="shared" si="9"/>
        <v>12369</v>
      </c>
      <c r="K813" s="79">
        <v>924</v>
      </c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="3" customFormat="1" ht="12.8" customHeight="1" spans="1:31">
      <c r="A814" s="164">
        <v>340</v>
      </c>
      <c r="B814" s="34"/>
      <c r="C814" s="34" t="s">
        <v>1818</v>
      </c>
      <c r="D814" s="26"/>
      <c r="E814" s="26"/>
      <c r="F814" s="42"/>
      <c r="G814" s="26"/>
      <c r="H814" s="26"/>
      <c r="I814" s="82" t="s">
        <v>1817</v>
      </c>
      <c r="J814" s="78">
        <f t="shared" si="9"/>
        <v>9491</v>
      </c>
      <c r="K814" s="79">
        <v>709</v>
      </c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ht="12.8" customHeight="1" spans="1:11">
      <c r="A815" s="164">
        <v>341</v>
      </c>
      <c r="B815" s="34" t="s">
        <v>1162</v>
      </c>
      <c r="C815" s="34" t="s">
        <v>1019</v>
      </c>
      <c r="D815" s="26">
        <v>6</v>
      </c>
      <c r="E815" s="26">
        <v>3</v>
      </c>
      <c r="F815" s="42" t="s">
        <v>1819</v>
      </c>
      <c r="G815" s="26">
        <v>1.2</v>
      </c>
      <c r="H815" s="26">
        <v>1</v>
      </c>
      <c r="I815" s="60" t="s">
        <v>1019</v>
      </c>
      <c r="J815" s="61">
        <f t="shared" si="9"/>
        <v>8327</v>
      </c>
      <c r="K815" s="62">
        <v>622</v>
      </c>
    </row>
    <row r="816" ht="12.75" hidden="1" spans="1:11">
      <c r="A816" s="164">
        <v>342</v>
      </c>
      <c r="B816" s="25" t="s">
        <v>1162</v>
      </c>
      <c r="C816" s="25" t="s">
        <v>1820</v>
      </c>
      <c r="D816" s="25">
        <v>6</v>
      </c>
      <c r="E816" s="25">
        <v>5</v>
      </c>
      <c r="F816" s="80" t="s">
        <v>1821</v>
      </c>
      <c r="G816" s="25">
        <v>1.6</v>
      </c>
      <c r="H816" s="25">
        <v>0.38</v>
      </c>
      <c r="I816" s="139" t="s">
        <v>1820</v>
      </c>
      <c r="J816" s="116">
        <f t="shared" si="9"/>
        <v>0</v>
      </c>
      <c r="K816" s="117">
        <v>0</v>
      </c>
    </row>
    <row r="817" hidden="1" spans="1:11">
      <c r="A817" s="164">
        <v>343</v>
      </c>
      <c r="B817" s="25" t="s">
        <v>1162</v>
      </c>
      <c r="C817" s="25" t="s">
        <v>1822</v>
      </c>
      <c r="D817" s="25">
        <v>6</v>
      </c>
      <c r="E817" s="25">
        <v>1</v>
      </c>
      <c r="F817" s="80"/>
      <c r="G817" s="25">
        <v>1.2</v>
      </c>
      <c r="H817" s="25">
        <v>0.27</v>
      </c>
      <c r="I817" s="115" t="s">
        <v>1822</v>
      </c>
      <c r="J817" s="116">
        <f t="shared" si="9"/>
        <v>0</v>
      </c>
      <c r="K817" s="117">
        <v>0</v>
      </c>
    </row>
    <row r="818" hidden="1" spans="1:11">
      <c r="A818" s="164">
        <v>344</v>
      </c>
      <c r="B818" s="25" t="s">
        <v>1162</v>
      </c>
      <c r="C818" s="25" t="s">
        <v>1823</v>
      </c>
      <c r="D818" s="25">
        <v>6</v>
      </c>
      <c r="E818" s="25">
        <v>5</v>
      </c>
      <c r="F818" s="80" t="s">
        <v>1824</v>
      </c>
      <c r="G818" s="25">
        <v>1.6</v>
      </c>
      <c r="H818" s="25">
        <v>0.37</v>
      </c>
      <c r="I818" s="115" t="s">
        <v>1823</v>
      </c>
      <c r="J818" s="116">
        <f t="shared" si="9"/>
        <v>0</v>
      </c>
      <c r="K818" s="117">
        <v>0</v>
      </c>
    </row>
    <row r="819" ht="12.75" hidden="1" spans="1:11">
      <c r="A819" s="164">
        <v>345</v>
      </c>
      <c r="B819" s="25" t="s">
        <v>1162</v>
      </c>
      <c r="C819" s="25" t="s">
        <v>1825</v>
      </c>
      <c r="D819" s="25">
        <v>6</v>
      </c>
      <c r="E819" s="25">
        <v>2</v>
      </c>
      <c r="F819" s="80" t="s">
        <v>1826</v>
      </c>
      <c r="G819" s="25">
        <v>1.3</v>
      </c>
      <c r="H819" s="25">
        <v>0.7</v>
      </c>
      <c r="I819" s="115" t="s">
        <v>1825</v>
      </c>
      <c r="J819" s="116">
        <f t="shared" si="9"/>
        <v>0</v>
      </c>
      <c r="K819" s="117">
        <v>0</v>
      </c>
    </row>
    <row r="820" ht="12.75" hidden="1" spans="1:11">
      <c r="A820" s="164">
        <v>346</v>
      </c>
      <c r="B820" s="25" t="s">
        <v>1162</v>
      </c>
      <c r="C820" s="25" t="s">
        <v>1827</v>
      </c>
      <c r="D820" s="25">
        <v>6</v>
      </c>
      <c r="E820" s="25">
        <v>3</v>
      </c>
      <c r="F820" s="80" t="s">
        <v>1828</v>
      </c>
      <c r="G820" s="25">
        <v>2</v>
      </c>
      <c r="H820" s="25">
        <v>0.86</v>
      </c>
      <c r="I820" s="115" t="s">
        <v>1827</v>
      </c>
      <c r="J820" s="116">
        <f t="shared" si="9"/>
        <v>0</v>
      </c>
      <c r="K820" s="117">
        <v>0</v>
      </c>
    </row>
    <row r="821" ht="12.75" hidden="1" spans="1:11">
      <c r="A821" s="164">
        <v>347</v>
      </c>
      <c r="B821" s="25" t="s">
        <v>1162</v>
      </c>
      <c r="C821" s="25" t="s">
        <v>1829</v>
      </c>
      <c r="D821" s="25">
        <v>6</v>
      </c>
      <c r="E821" s="25">
        <v>5</v>
      </c>
      <c r="F821" s="80" t="s">
        <v>1830</v>
      </c>
      <c r="G821" s="25">
        <v>1.6</v>
      </c>
      <c r="H821" s="25">
        <v>0.35</v>
      </c>
      <c r="I821" s="115" t="s">
        <v>1829</v>
      </c>
      <c r="J821" s="116">
        <f t="shared" si="9"/>
        <v>0</v>
      </c>
      <c r="K821" s="117">
        <v>0</v>
      </c>
    </row>
    <row r="822" hidden="1" spans="1:11">
      <c r="A822" s="164">
        <v>348</v>
      </c>
      <c r="B822" s="25" t="s">
        <v>1162</v>
      </c>
      <c r="C822" s="36" t="s">
        <v>1831</v>
      </c>
      <c r="D822" s="25">
        <v>6</v>
      </c>
      <c r="E822" s="36">
        <v>4</v>
      </c>
      <c r="F822" s="80" t="s">
        <v>1832</v>
      </c>
      <c r="G822" s="25">
        <v>1.2</v>
      </c>
      <c r="H822" s="25">
        <v>0.3</v>
      </c>
      <c r="I822" s="115" t="s">
        <v>1831</v>
      </c>
      <c r="J822" s="116">
        <f t="shared" si="9"/>
        <v>0</v>
      </c>
      <c r="K822" s="117">
        <v>0</v>
      </c>
    </row>
    <row r="823" hidden="1" spans="1:11">
      <c r="A823" s="164">
        <v>349</v>
      </c>
      <c r="B823" s="25" t="s">
        <v>1162</v>
      </c>
      <c r="C823" s="36" t="s">
        <v>1833</v>
      </c>
      <c r="D823" s="25">
        <v>6</v>
      </c>
      <c r="E823" s="36">
        <v>2</v>
      </c>
      <c r="F823" s="80" t="s">
        <v>1834</v>
      </c>
      <c r="G823" s="25">
        <v>1.2</v>
      </c>
      <c r="H823" s="25">
        <v>0.66</v>
      </c>
      <c r="I823" s="115" t="s">
        <v>1833</v>
      </c>
      <c r="J823" s="116">
        <f t="shared" si="9"/>
        <v>0</v>
      </c>
      <c r="K823" s="117">
        <v>0</v>
      </c>
    </row>
    <row r="824" ht="21" hidden="1" spans="1:11">
      <c r="A824" s="164">
        <v>350</v>
      </c>
      <c r="B824" s="25" t="s">
        <v>1162</v>
      </c>
      <c r="C824" s="25" t="s">
        <v>1835</v>
      </c>
      <c r="D824" s="25">
        <v>6</v>
      </c>
      <c r="E824" s="25">
        <v>8</v>
      </c>
      <c r="F824" s="80" t="s">
        <v>1836</v>
      </c>
      <c r="G824" s="25">
        <v>2.4</v>
      </c>
      <c r="H824" s="25">
        <v>0.55</v>
      </c>
      <c r="I824" s="139" t="s">
        <v>1837</v>
      </c>
      <c r="J824" s="116">
        <f t="shared" si="9"/>
        <v>0</v>
      </c>
      <c r="K824" s="117">
        <v>0</v>
      </c>
    </row>
    <row r="825" ht="12.8" customHeight="1" spans="1:11">
      <c r="A825" s="164">
        <v>351</v>
      </c>
      <c r="B825" s="43" t="s">
        <v>1162</v>
      </c>
      <c r="C825" s="34" t="s">
        <v>1838</v>
      </c>
      <c r="D825" s="25">
        <v>7</v>
      </c>
      <c r="E825" s="25">
        <v>7</v>
      </c>
      <c r="F825" s="37" t="s">
        <v>1839</v>
      </c>
      <c r="G825" s="25">
        <v>2.14</v>
      </c>
      <c r="H825" s="25">
        <v>1.75</v>
      </c>
      <c r="I825" s="94" t="s">
        <v>1838</v>
      </c>
      <c r="J825" s="61">
        <f t="shared" si="9"/>
        <v>16519</v>
      </c>
      <c r="K825" s="62">
        <v>1234</v>
      </c>
    </row>
    <row r="826" ht="12.8" customHeight="1" spans="1:11">
      <c r="A826" s="164">
        <v>352</v>
      </c>
      <c r="B826" s="43" t="s">
        <v>1162</v>
      </c>
      <c r="C826" s="34" t="s">
        <v>1840</v>
      </c>
      <c r="D826" s="25">
        <v>7</v>
      </c>
      <c r="E826" s="25">
        <v>7</v>
      </c>
      <c r="F826" s="37" t="s">
        <v>1841</v>
      </c>
      <c r="G826" s="25">
        <v>4.29</v>
      </c>
      <c r="H826" s="25">
        <v>2.68</v>
      </c>
      <c r="I826" s="94" t="s">
        <v>1842</v>
      </c>
      <c r="J826" s="61">
        <f t="shared" si="9"/>
        <v>25288</v>
      </c>
      <c r="K826" s="62">
        <v>1889</v>
      </c>
    </row>
    <row r="827" ht="12.8" customHeight="1" spans="1:11">
      <c r="A827" s="164">
        <v>353</v>
      </c>
      <c r="B827" s="43" t="s">
        <v>1162</v>
      </c>
      <c r="C827" s="34" t="s">
        <v>1843</v>
      </c>
      <c r="D827" s="25">
        <v>7</v>
      </c>
      <c r="E827" s="25">
        <v>5</v>
      </c>
      <c r="F827" s="37" t="s">
        <v>1844</v>
      </c>
      <c r="G827" s="25">
        <v>2.15</v>
      </c>
      <c r="H827" s="25">
        <v>1.14</v>
      </c>
      <c r="I827" s="94" t="s">
        <v>1843</v>
      </c>
      <c r="J827" s="61">
        <f t="shared" si="9"/>
        <v>10013</v>
      </c>
      <c r="K827" s="62">
        <v>748</v>
      </c>
    </row>
    <row r="828" ht="12.8" customHeight="1" spans="1:11">
      <c r="A828" s="164">
        <v>354</v>
      </c>
      <c r="B828" s="43" t="s">
        <v>1162</v>
      </c>
      <c r="C828" s="34" t="s">
        <v>1845</v>
      </c>
      <c r="D828" s="25">
        <v>7</v>
      </c>
      <c r="E828" s="25">
        <v>4</v>
      </c>
      <c r="F828" s="37" t="s">
        <v>1846</v>
      </c>
      <c r="G828" s="25">
        <v>2.36</v>
      </c>
      <c r="H828" s="25">
        <v>1.28</v>
      </c>
      <c r="I828" s="94" t="s">
        <v>1845</v>
      </c>
      <c r="J828" s="61">
        <f t="shared" si="9"/>
        <v>12744</v>
      </c>
      <c r="K828" s="62">
        <v>952</v>
      </c>
    </row>
    <row r="829" ht="12.8" customHeight="1" spans="1:11">
      <c r="A829" s="164">
        <v>355</v>
      </c>
      <c r="B829" s="43" t="s">
        <v>1162</v>
      </c>
      <c r="C829" s="34" t="s">
        <v>1847</v>
      </c>
      <c r="D829" s="25">
        <v>7</v>
      </c>
      <c r="E829" s="25">
        <v>8</v>
      </c>
      <c r="F829" s="37" t="s">
        <v>1848</v>
      </c>
      <c r="G829" s="25">
        <v>2.96</v>
      </c>
      <c r="H829" s="25">
        <v>1.64</v>
      </c>
      <c r="I829" s="94" t="s">
        <v>1847</v>
      </c>
      <c r="J829" s="61">
        <f t="shared" si="9"/>
        <v>15475</v>
      </c>
      <c r="K829" s="62">
        <v>1156</v>
      </c>
    </row>
    <row r="830" ht="12.75" hidden="1" spans="1:11">
      <c r="A830" s="164">
        <v>356</v>
      </c>
      <c r="B830" s="25" t="s">
        <v>1162</v>
      </c>
      <c r="C830" s="25" t="s">
        <v>1849</v>
      </c>
      <c r="D830" s="25">
        <v>7</v>
      </c>
      <c r="E830" s="25">
        <v>3</v>
      </c>
      <c r="F830" s="80" t="s">
        <v>1850</v>
      </c>
      <c r="G830" s="25">
        <v>0.7</v>
      </c>
      <c r="H830" s="25">
        <v>0.4</v>
      </c>
      <c r="I830" s="163" t="s">
        <v>1849</v>
      </c>
      <c r="J830" s="116">
        <f t="shared" si="9"/>
        <v>0</v>
      </c>
      <c r="K830" s="117">
        <v>0</v>
      </c>
    </row>
    <row r="831" ht="12.8" customHeight="1" spans="1:11">
      <c r="A831" s="164">
        <v>357</v>
      </c>
      <c r="B831" s="43" t="s">
        <v>1162</v>
      </c>
      <c r="C831" s="34" t="s">
        <v>1851</v>
      </c>
      <c r="D831" s="25">
        <v>7</v>
      </c>
      <c r="E831" s="25">
        <v>4</v>
      </c>
      <c r="F831" s="37" t="s">
        <v>1852</v>
      </c>
      <c r="G831" s="25">
        <v>0.52</v>
      </c>
      <c r="H831" s="25">
        <v>0.42</v>
      </c>
      <c r="I831" s="94" t="s">
        <v>1851</v>
      </c>
      <c r="J831" s="61">
        <f t="shared" si="9"/>
        <v>7363</v>
      </c>
      <c r="K831" s="62">
        <v>550</v>
      </c>
    </row>
    <row r="832" ht="12.8" customHeight="1" spans="1:11">
      <c r="A832" s="164">
        <v>358</v>
      </c>
      <c r="B832" s="43" t="s">
        <v>1162</v>
      </c>
      <c r="C832" s="34" t="s">
        <v>1853</v>
      </c>
      <c r="D832" s="25">
        <v>7</v>
      </c>
      <c r="E832" s="25">
        <v>4</v>
      </c>
      <c r="F832" s="37" t="s">
        <v>1854</v>
      </c>
      <c r="G832" s="25">
        <v>2.38</v>
      </c>
      <c r="H832" s="25">
        <v>1.3</v>
      </c>
      <c r="I832" s="207" t="s">
        <v>1855</v>
      </c>
      <c r="J832" s="61">
        <f t="shared" si="9"/>
        <v>10388</v>
      </c>
      <c r="K832" s="62">
        <v>776</v>
      </c>
    </row>
    <row r="833" ht="12.8" customHeight="1" spans="1:11">
      <c r="A833" s="164">
        <v>359</v>
      </c>
      <c r="B833" s="43" t="s">
        <v>1162</v>
      </c>
      <c r="C833" s="34" t="s">
        <v>1856</v>
      </c>
      <c r="D833" s="25">
        <v>7</v>
      </c>
      <c r="E833" s="25">
        <v>5</v>
      </c>
      <c r="F833" s="37" t="s">
        <v>1857</v>
      </c>
      <c r="G833" s="25">
        <v>1.83</v>
      </c>
      <c r="H833" s="25">
        <v>0.98</v>
      </c>
      <c r="I833" s="94" t="s">
        <v>1856</v>
      </c>
      <c r="J833" s="61">
        <f t="shared" si="9"/>
        <v>8594</v>
      </c>
      <c r="K833" s="62">
        <v>642</v>
      </c>
    </row>
    <row r="834" ht="12.8" customHeight="1" spans="1:11">
      <c r="A834" s="164">
        <v>360</v>
      </c>
      <c r="B834" s="43" t="s">
        <v>1162</v>
      </c>
      <c r="C834" s="34" t="s">
        <v>1858</v>
      </c>
      <c r="D834" s="25">
        <v>7</v>
      </c>
      <c r="E834" s="25">
        <v>5</v>
      </c>
      <c r="F834" s="37" t="s">
        <v>1859</v>
      </c>
      <c r="G834" s="25">
        <v>3.71</v>
      </c>
      <c r="H834" s="25">
        <v>2.55</v>
      </c>
      <c r="I834" s="94" t="s">
        <v>1858</v>
      </c>
      <c r="J834" s="61">
        <f t="shared" si="9"/>
        <v>24070</v>
      </c>
      <c r="K834" s="62">
        <v>1798</v>
      </c>
    </row>
    <row r="835" s="3" customFormat="1" ht="12.8" customHeight="1" spans="1:31">
      <c r="A835" s="164">
        <v>361</v>
      </c>
      <c r="B835" s="34" t="s">
        <v>1162</v>
      </c>
      <c r="C835" s="34" t="s">
        <v>1860</v>
      </c>
      <c r="D835" s="26">
        <v>7</v>
      </c>
      <c r="E835" s="26">
        <v>11</v>
      </c>
      <c r="F835" s="42" t="s">
        <v>1861</v>
      </c>
      <c r="G835" s="26">
        <v>2.61</v>
      </c>
      <c r="H835" s="26">
        <v>1.4</v>
      </c>
      <c r="I835" s="100" t="s">
        <v>1860</v>
      </c>
      <c r="J835" s="78">
        <f t="shared" si="9"/>
        <v>375</v>
      </c>
      <c r="K835" s="79">
        <v>28</v>
      </c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="3" customFormat="1" ht="12.8" customHeight="1" spans="1:31">
      <c r="A836" s="164">
        <v>362</v>
      </c>
      <c r="B836" s="34" t="s">
        <v>1162</v>
      </c>
      <c r="C836" s="86" t="s">
        <v>1862</v>
      </c>
      <c r="D836" s="26">
        <v>7</v>
      </c>
      <c r="E836" s="26"/>
      <c r="F836" s="104"/>
      <c r="G836" s="26"/>
      <c r="H836" s="26"/>
      <c r="I836" s="100" t="s">
        <v>1860</v>
      </c>
      <c r="J836" s="78">
        <f t="shared" si="9"/>
        <v>562</v>
      </c>
      <c r="K836" s="79">
        <v>42</v>
      </c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ht="12.8" customHeight="1" spans="1:11">
      <c r="A837" s="164">
        <v>363</v>
      </c>
      <c r="B837" s="34" t="s">
        <v>1162</v>
      </c>
      <c r="C837" s="86" t="s">
        <v>1863</v>
      </c>
      <c r="D837" s="26">
        <v>7</v>
      </c>
      <c r="E837" s="25"/>
      <c r="F837" s="81"/>
      <c r="G837" s="25"/>
      <c r="H837" s="25"/>
      <c r="I837" s="60" t="s">
        <v>1863</v>
      </c>
      <c r="J837" s="61">
        <f t="shared" si="9"/>
        <v>187</v>
      </c>
      <c r="K837" s="62">
        <v>14</v>
      </c>
    </row>
    <row r="838" s="10" customFormat="1" ht="12.8" customHeight="1" spans="1:11">
      <c r="A838" s="164">
        <v>364</v>
      </c>
      <c r="B838" s="34" t="s">
        <v>1162</v>
      </c>
      <c r="C838" s="168" t="s">
        <v>1356</v>
      </c>
      <c r="D838" s="169">
        <v>7</v>
      </c>
      <c r="E838" s="169"/>
      <c r="F838" s="216"/>
      <c r="G838" s="169"/>
      <c r="H838" s="169"/>
      <c r="I838" s="222" t="s">
        <v>1864</v>
      </c>
      <c r="J838" s="175">
        <f t="shared" si="9"/>
        <v>562</v>
      </c>
      <c r="K838" s="213">
        <v>42</v>
      </c>
    </row>
    <row r="839" s="10" customFormat="1" ht="12.8" customHeight="1" spans="1:11">
      <c r="A839" s="164">
        <v>365</v>
      </c>
      <c r="B839" s="34" t="s">
        <v>1162</v>
      </c>
      <c r="C839" s="168" t="s">
        <v>1865</v>
      </c>
      <c r="D839" s="169">
        <v>7</v>
      </c>
      <c r="E839" s="169">
        <v>2</v>
      </c>
      <c r="F839" s="170" t="s">
        <v>1866</v>
      </c>
      <c r="G839" s="169">
        <v>1.2</v>
      </c>
      <c r="H839" s="169">
        <v>1</v>
      </c>
      <c r="I839" s="222" t="s">
        <v>1864</v>
      </c>
      <c r="J839" s="175">
        <f t="shared" si="9"/>
        <v>5663</v>
      </c>
      <c r="K839" s="213">
        <v>423</v>
      </c>
    </row>
    <row r="840" s="10" customFormat="1" ht="12.8" customHeight="1" spans="1:11">
      <c r="A840" s="164">
        <v>366</v>
      </c>
      <c r="B840" s="34" t="s">
        <v>1162</v>
      </c>
      <c r="C840" s="168" t="s">
        <v>1867</v>
      </c>
      <c r="D840" s="169">
        <v>7</v>
      </c>
      <c r="E840" s="169"/>
      <c r="F840" s="170"/>
      <c r="G840" s="169"/>
      <c r="H840" s="169"/>
      <c r="I840" s="222" t="s">
        <v>1864</v>
      </c>
      <c r="J840" s="175">
        <f t="shared" si="9"/>
        <v>2262</v>
      </c>
      <c r="K840" s="213">
        <v>169</v>
      </c>
    </row>
    <row r="841" s="2" customFormat="1" ht="12.8" customHeight="1" spans="1:11">
      <c r="A841" s="164">
        <v>367</v>
      </c>
      <c r="B841" s="34" t="s">
        <v>1162</v>
      </c>
      <c r="C841" s="34" t="s">
        <v>1868</v>
      </c>
      <c r="D841" s="26">
        <v>7</v>
      </c>
      <c r="E841" s="26">
        <v>6</v>
      </c>
      <c r="F841" s="42" t="s">
        <v>1869</v>
      </c>
      <c r="G841" s="26">
        <v>4.19</v>
      </c>
      <c r="H841" s="26">
        <v>2.28</v>
      </c>
      <c r="I841" s="60" t="s">
        <v>1870</v>
      </c>
      <c r="J841" s="61">
        <f t="shared" si="9"/>
        <v>13775</v>
      </c>
      <c r="K841" s="62">
        <v>1029</v>
      </c>
    </row>
    <row r="842" s="2" customFormat="1" ht="12.8" customHeight="1" spans="1:11">
      <c r="A842" s="164">
        <v>368</v>
      </c>
      <c r="B842" s="34" t="s">
        <v>1162</v>
      </c>
      <c r="C842" s="34" t="s">
        <v>1871</v>
      </c>
      <c r="D842" s="26">
        <v>7</v>
      </c>
      <c r="E842" s="26"/>
      <c r="F842" s="42"/>
      <c r="G842" s="26"/>
      <c r="H842" s="26"/>
      <c r="I842" s="60" t="s">
        <v>1872</v>
      </c>
      <c r="J842" s="61">
        <f t="shared" si="9"/>
        <v>7738</v>
      </c>
      <c r="K842" s="62">
        <v>578</v>
      </c>
    </row>
    <row r="843" ht="12.8" customHeight="1" spans="1:11">
      <c r="A843" s="164">
        <v>369</v>
      </c>
      <c r="B843" s="43" t="s">
        <v>1162</v>
      </c>
      <c r="C843" s="34" t="s">
        <v>1873</v>
      </c>
      <c r="D843" s="25">
        <v>7</v>
      </c>
      <c r="E843" s="25">
        <v>6</v>
      </c>
      <c r="F843" s="37" t="s">
        <v>1874</v>
      </c>
      <c r="G843" s="25">
        <v>2.77</v>
      </c>
      <c r="H843" s="25">
        <v>1.54</v>
      </c>
      <c r="I843" s="60" t="s">
        <v>1873</v>
      </c>
      <c r="J843" s="61">
        <f t="shared" si="9"/>
        <v>13588</v>
      </c>
      <c r="K843" s="62">
        <v>1015</v>
      </c>
    </row>
    <row r="844" ht="12.8" customHeight="1" spans="1:11">
      <c r="A844" s="164">
        <v>370</v>
      </c>
      <c r="B844" s="43" t="s">
        <v>1162</v>
      </c>
      <c r="C844" s="34" t="s">
        <v>1875</v>
      </c>
      <c r="D844" s="25">
        <v>7</v>
      </c>
      <c r="E844" s="25">
        <v>6</v>
      </c>
      <c r="F844" s="37" t="s">
        <v>1876</v>
      </c>
      <c r="G844" s="25">
        <v>1.1</v>
      </c>
      <c r="H844" s="25">
        <v>0.6</v>
      </c>
      <c r="I844" s="60" t="s">
        <v>1875</v>
      </c>
      <c r="J844" s="61">
        <f t="shared" si="9"/>
        <v>4726</v>
      </c>
      <c r="K844" s="62">
        <v>353</v>
      </c>
    </row>
    <row r="845" ht="12.8" customHeight="1" spans="1:11">
      <c r="A845" s="164">
        <v>371</v>
      </c>
      <c r="B845" s="43" t="s">
        <v>1162</v>
      </c>
      <c r="C845" s="34" t="s">
        <v>1877</v>
      </c>
      <c r="D845" s="25">
        <v>7</v>
      </c>
      <c r="E845" s="25">
        <v>4</v>
      </c>
      <c r="F845" s="37" t="s">
        <v>1878</v>
      </c>
      <c r="G845" s="25">
        <v>1.06</v>
      </c>
      <c r="H845" s="25">
        <v>0.6</v>
      </c>
      <c r="I845" s="60" t="s">
        <v>1877</v>
      </c>
      <c r="J845" s="61">
        <f t="shared" si="9"/>
        <v>3762</v>
      </c>
      <c r="K845" s="62">
        <v>281</v>
      </c>
    </row>
    <row r="846" ht="12.8" customHeight="1" spans="1:11">
      <c r="A846" s="164">
        <v>372</v>
      </c>
      <c r="B846" s="43" t="s">
        <v>1162</v>
      </c>
      <c r="C846" s="34" t="s">
        <v>1879</v>
      </c>
      <c r="D846" s="25">
        <v>7</v>
      </c>
      <c r="E846" s="25">
        <v>4</v>
      </c>
      <c r="F846" s="37" t="s">
        <v>1880</v>
      </c>
      <c r="G846" s="25">
        <v>3.69</v>
      </c>
      <c r="H846" s="25">
        <v>3.19</v>
      </c>
      <c r="I846" s="60" t="s">
        <v>1879</v>
      </c>
      <c r="J846" s="61">
        <f t="shared" si="9"/>
        <v>31232</v>
      </c>
      <c r="K846" s="62">
        <v>2333</v>
      </c>
    </row>
    <row r="847" ht="12.8" customHeight="1" spans="1:11">
      <c r="A847" s="164">
        <v>373</v>
      </c>
      <c r="B847" s="43" t="s">
        <v>1162</v>
      </c>
      <c r="C847" s="34" t="s">
        <v>1881</v>
      </c>
      <c r="D847" s="25">
        <v>7</v>
      </c>
      <c r="E847" s="25">
        <v>3</v>
      </c>
      <c r="F847" s="37" t="s">
        <v>1882</v>
      </c>
      <c r="G847" s="25">
        <v>0.9</v>
      </c>
      <c r="H847" s="25">
        <v>0.73</v>
      </c>
      <c r="I847" s="108" t="s">
        <v>1881</v>
      </c>
      <c r="J847" s="61">
        <f t="shared" si="9"/>
        <v>5730</v>
      </c>
      <c r="K847" s="62">
        <v>428</v>
      </c>
    </row>
    <row r="848" ht="12.8" customHeight="1" spans="1:11">
      <c r="A848" s="164">
        <v>374</v>
      </c>
      <c r="B848" s="43" t="s">
        <v>1162</v>
      </c>
      <c r="C848" s="34" t="s">
        <v>1883</v>
      </c>
      <c r="D848" s="25">
        <v>7</v>
      </c>
      <c r="E848" s="25">
        <v>3</v>
      </c>
      <c r="F848" s="37" t="s">
        <v>1884</v>
      </c>
      <c r="G848" s="25">
        <v>1.58</v>
      </c>
      <c r="H848" s="25">
        <v>0.94</v>
      </c>
      <c r="I848" s="60" t="s">
        <v>1883</v>
      </c>
      <c r="J848" s="61">
        <f t="shared" si="9"/>
        <v>8876</v>
      </c>
      <c r="K848" s="62">
        <v>663</v>
      </c>
    </row>
    <row r="849" ht="12.8" customHeight="1" spans="1:11">
      <c r="A849" s="164">
        <v>375</v>
      </c>
      <c r="B849" s="43" t="s">
        <v>1162</v>
      </c>
      <c r="C849" s="35" t="s">
        <v>1885</v>
      </c>
      <c r="D849" s="25">
        <v>7</v>
      </c>
      <c r="E849" s="36">
        <v>3</v>
      </c>
      <c r="F849" s="37" t="s">
        <v>1886</v>
      </c>
      <c r="G849" s="25">
        <v>0.71</v>
      </c>
      <c r="H849" s="25">
        <v>0.44</v>
      </c>
      <c r="I849" s="60" t="s">
        <v>1885</v>
      </c>
      <c r="J849" s="61">
        <f t="shared" si="9"/>
        <v>4150</v>
      </c>
      <c r="K849" s="62">
        <v>310</v>
      </c>
    </row>
    <row r="850" s="3" customFormat="1" ht="12.8" customHeight="1" spans="1:31">
      <c r="A850" s="164">
        <v>376</v>
      </c>
      <c r="B850" s="82" t="s">
        <v>1162</v>
      </c>
      <c r="C850" s="217" t="s">
        <v>1887</v>
      </c>
      <c r="D850" s="83">
        <v>7</v>
      </c>
      <c r="E850" s="211">
        <v>4</v>
      </c>
      <c r="F850" s="84" t="s">
        <v>1888</v>
      </c>
      <c r="G850" s="83">
        <v>1.73</v>
      </c>
      <c r="H850" s="83">
        <v>1.33</v>
      </c>
      <c r="I850" s="100" t="s">
        <v>1887</v>
      </c>
      <c r="J850" s="78">
        <f t="shared" si="9"/>
        <v>15382</v>
      </c>
      <c r="K850" s="79">
        <v>1149</v>
      </c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="3" customFormat="1" ht="12.8" customHeight="1" spans="1:31">
      <c r="A851" s="164">
        <v>377</v>
      </c>
      <c r="B851" s="82" t="s">
        <v>1162</v>
      </c>
      <c r="C851" s="82" t="s">
        <v>1889</v>
      </c>
      <c r="D851" s="83">
        <v>7</v>
      </c>
      <c r="E851" s="83">
        <v>1</v>
      </c>
      <c r="F851" s="218" t="s">
        <v>1890</v>
      </c>
      <c r="G851" s="83">
        <v>2.98</v>
      </c>
      <c r="H851" s="83">
        <v>1.96</v>
      </c>
      <c r="I851" s="100" t="s">
        <v>1887</v>
      </c>
      <c r="J851" s="78">
        <f t="shared" si="9"/>
        <v>18501</v>
      </c>
      <c r="K851" s="79">
        <v>1382</v>
      </c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="3" customFormat="1" ht="12.8" customHeight="1" spans="1:31">
      <c r="A852" s="164">
        <v>378</v>
      </c>
      <c r="B852" s="82"/>
      <c r="C852" s="217" t="s">
        <v>1891</v>
      </c>
      <c r="D852" s="83"/>
      <c r="E852" s="211"/>
      <c r="F852" s="84"/>
      <c r="G852" s="83"/>
      <c r="H852" s="83"/>
      <c r="I852" s="100" t="s">
        <v>1887</v>
      </c>
      <c r="J852" s="78">
        <f t="shared" si="9"/>
        <v>187</v>
      </c>
      <c r="K852" s="79">
        <v>14</v>
      </c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ht="12.8" customHeight="1" spans="1:11">
      <c r="A853" s="164">
        <v>379</v>
      </c>
      <c r="B853" s="43" t="s">
        <v>1162</v>
      </c>
      <c r="C853" s="34" t="s">
        <v>1892</v>
      </c>
      <c r="D853" s="25">
        <v>7</v>
      </c>
      <c r="E853" s="25">
        <v>5</v>
      </c>
      <c r="F853" s="37" t="s">
        <v>1893</v>
      </c>
      <c r="G853" s="25">
        <v>2.89</v>
      </c>
      <c r="H853" s="25">
        <v>1.65</v>
      </c>
      <c r="I853" s="60" t="s">
        <v>1892</v>
      </c>
      <c r="J853" s="61">
        <f t="shared" si="9"/>
        <v>13668</v>
      </c>
      <c r="K853" s="62">
        <v>1021</v>
      </c>
    </row>
    <row r="854" ht="12.8" customHeight="1" spans="1:11">
      <c r="A854" s="164">
        <v>380</v>
      </c>
      <c r="B854" s="43" t="s">
        <v>1162</v>
      </c>
      <c r="C854" s="34" t="s">
        <v>1894</v>
      </c>
      <c r="D854" s="25">
        <v>7</v>
      </c>
      <c r="E854" s="25">
        <v>2</v>
      </c>
      <c r="F854" s="37" t="s">
        <v>1895</v>
      </c>
      <c r="G854" s="25">
        <v>1.9</v>
      </c>
      <c r="H854" s="25">
        <v>0.99</v>
      </c>
      <c r="I854" s="60" t="s">
        <v>1895</v>
      </c>
      <c r="J854" s="61">
        <f t="shared" si="9"/>
        <v>8273</v>
      </c>
      <c r="K854" s="62">
        <v>618</v>
      </c>
    </row>
    <row r="855" s="2" customFormat="1" ht="12.8" customHeight="1" spans="1:11">
      <c r="A855" s="164">
        <v>381</v>
      </c>
      <c r="B855" s="34" t="s">
        <v>1162</v>
      </c>
      <c r="C855" s="34" t="s">
        <v>1896</v>
      </c>
      <c r="D855" s="26">
        <v>7</v>
      </c>
      <c r="E855" s="26">
        <v>4</v>
      </c>
      <c r="F855" s="42" t="s">
        <v>1897</v>
      </c>
      <c r="G855" s="26">
        <v>1.12</v>
      </c>
      <c r="H855" s="26">
        <v>0.64</v>
      </c>
      <c r="I855" s="60" t="s">
        <v>1896</v>
      </c>
      <c r="J855" s="61">
        <f t="shared" si="9"/>
        <v>13588</v>
      </c>
      <c r="K855" s="62">
        <v>1015</v>
      </c>
    </row>
    <row r="856" ht="12.8" customHeight="1" spans="1:11">
      <c r="A856" s="164">
        <v>382</v>
      </c>
      <c r="B856" s="43" t="s">
        <v>1162</v>
      </c>
      <c r="C856" s="34" t="s">
        <v>1898</v>
      </c>
      <c r="D856" s="25">
        <v>7</v>
      </c>
      <c r="E856" s="25">
        <v>3</v>
      </c>
      <c r="F856" s="37" t="s">
        <v>1899</v>
      </c>
      <c r="G856" s="25">
        <v>2.21</v>
      </c>
      <c r="H856" s="25">
        <v>2.08</v>
      </c>
      <c r="I856" s="60" t="s">
        <v>1898</v>
      </c>
      <c r="J856" s="61">
        <f t="shared" si="9"/>
        <v>22985</v>
      </c>
      <c r="K856" s="62">
        <v>1717</v>
      </c>
    </row>
    <row r="857" ht="12.75" hidden="1" spans="1:11">
      <c r="A857" s="164">
        <v>383</v>
      </c>
      <c r="B857" s="25" t="s">
        <v>1162</v>
      </c>
      <c r="C857" s="25" t="s">
        <v>1900</v>
      </c>
      <c r="D857" s="25">
        <v>7</v>
      </c>
      <c r="E857" s="25">
        <v>3</v>
      </c>
      <c r="F857" s="219" t="s">
        <v>1901</v>
      </c>
      <c r="G857" s="25">
        <v>2.83</v>
      </c>
      <c r="H857" s="25">
        <v>1.44</v>
      </c>
      <c r="I857" s="115" t="s">
        <v>1900</v>
      </c>
      <c r="J857" s="116">
        <f t="shared" si="9"/>
        <v>0</v>
      </c>
      <c r="K857" s="117">
        <v>0</v>
      </c>
    </row>
    <row r="858" ht="12.8" customHeight="1" spans="1:11">
      <c r="A858" s="164">
        <v>384</v>
      </c>
      <c r="B858" s="43" t="s">
        <v>1162</v>
      </c>
      <c r="C858" s="40" t="s">
        <v>1902</v>
      </c>
      <c r="D858" s="25">
        <v>7</v>
      </c>
      <c r="E858" s="25">
        <v>4</v>
      </c>
      <c r="F858" s="37" t="s">
        <v>1903</v>
      </c>
      <c r="G858" s="25">
        <v>1.51</v>
      </c>
      <c r="H858" s="25">
        <v>0.79</v>
      </c>
      <c r="I858" s="60" t="s">
        <v>1902</v>
      </c>
      <c r="J858" s="61">
        <f t="shared" si="9"/>
        <v>6894</v>
      </c>
      <c r="K858" s="62">
        <v>515</v>
      </c>
    </row>
    <row r="859" ht="12.8" customHeight="1" spans="1:11">
      <c r="A859" s="164">
        <v>385</v>
      </c>
      <c r="B859" s="43" t="s">
        <v>1162</v>
      </c>
      <c r="C859" s="34" t="s">
        <v>1904</v>
      </c>
      <c r="D859" s="25">
        <v>7</v>
      </c>
      <c r="E859" s="25">
        <v>4</v>
      </c>
      <c r="F859" s="37" t="s">
        <v>1905</v>
      </c>
      <c r="G859" s="25">
        <v>1.09</v>
      </c>
      <c r="H859" s="25">
        <v>0.84</v>
      </c>
      <c r="I859" s="60" t="s">
        <v>1904</v>
      </c>
      <c r="J859" s="61">
        <f t="shared" si="9"/>
        <v>7925</v>
      </c>
      <c r="K859" s="62">
        <v>592</v>
      </c>
    </row>
    <row r="860" ht="12.8" customHeight="1" spans="1:11">
      <c r="A860" s="164">
        <v>386</v>
      </c>
      <c r="B860" s="43" t="s">
        <v>1162</v>
      </c>
      <c r="C860" s="34" t="s">
        <v>1906</v>
      </c>
      <c r="D860" s="25">
        <v>7</v>
      </c>
      <c r="E860" s="25">
        <v>5</v>
      </c>
      <c r="F860" s="37" t="s">
        <v>1907</v>
      </c>
      <c r="G860" s="25">
        <v>2.13</v>
      </c>
      <c r="H860" s="25">
        <v>1.1</v>
      </c>
      <c r="I860" s="60" t="s">
        <v>1906</v>
      </c>
      <c r="J860" s="61">
        <f t="shared" si="9"/>
        <v>9866</v>
      </c>
      <c r="K860" s="62">
        <v>737</v>
      </c>
    </row>
    <row r="861" ht="12.8" customHeight="1" spans="1:11">
      <c r="A861" s="164">
        <v>387</v>
      </c>
      <c r="B861" s="43" t="s">
        <v>1162</v>
      </c>
      <c r="C861" s="34" t="s">
        <v>1908</v>
      </c>
      <c r="D861" s="25">
        <v>7</v>
      </c>
      <c r="E861" s="25">
        <v>5</v>
      </c>
      <c r="F861" s="37" t="s">
        <v>1909</v>
      </c>
      <c r="G861" s="25">
        <v>1.36</v>
      </c>
      <c r="H861" s="25">
        <v>0.77</v>
      </c>
      <c r="I861" s="60" t="s">
        <v>1908</v>
      </c>
      <c r="J861" s="61">
        <f t="shared" si="9"/>
        <v>6854</v>
      </c>
      <c r="K861" s="62">
        <v>512</v>
      </c>
    </row>
    <row r="862" ht="12.8" customHeight="1" spans="1:11">
      <c r="A862" s="164">
        <v>388</v>
      </c>
      <c r="B862" s="43" t="s">
        <v>1162</v>
      </c>
      <c r="C862" s="34" t="s">
        <v>1910</v>
      </c>
      <c r="D862" s="25">
        <v>7</v>
      </c>
      <c r="E862" s="25">
        <v>4</v>
      </c>
      <c r="F862" s="37" t="s">
        <v>1911</v>
      </c>
      <c r="G862" s="25">
        <v>2.28</v>
      </c>
      <c r="H862" s="25">
        <v>1.99</v>
      </c>
      <c r="I862" s="108" t="s">
        <v>1912</v>
      </c>
      <c r="J862" s="61">
        <f t="shared" si="9"/>
        <v>17952</v>
      </c>
      <c r="K862" s="62">
        <v>1341</v>
      </c>
    </row>
    <row r="863" ht="12.8" customHeight="1" spans="1:11">
      <c r="A863" s="164">
        <v>389</v>
      </c>
      <c r="B863" s="34" t="s">
        <v>1162</v>
      </c>
      <c r="C863" s="34" t="s">
        <v>1913</v>
      </c>
      <c r="D863" s="26">
        <v>7</v>
      </c>
      <c r="E863" s="26">
        <v>5</v>
      </c>
      <c r="F863" s="42" t="s">
        <v>1914</v>
      </c>
      <c r="G863" s="26">
        <v>2.87</v>
      </c>
      <c r="H863" s="26">
        <v>2.19</v>
      </c>
      <c r="I863" s="108" t="s">
        <v>1915</v>
      </c>
      <c r="J863" s="61">
        <f t="shared" si="9"/>
        <v>19746</v>
      </c>
      <c r="K863" s="62">
        <v>1475</v>
      </c>
    </row>
    <row r="864" s="3" customFormat="1" ht="12.8" customHeight="1" spans="1:31">
      <c r="A864" s="164">
        <v>390</v>
      </c>
      <c r="B864" s="34" t="s">
        <v>1162</v>
      </c>
      <c r="C864" s="35" t="s">
        <v>1916</v>
      </c>
      <c r="D864" s="26">
        <v>7</v>
      </c>
      <c r="E864" s="41">
        <v>5</v>
      </c>
      <c r="F864" s="42" t="s">
        <v>1917</v>
      </c>
      <c r="G864" s="26">
        <v>1.89</v>
      </c>
      <c r="H864" s="26">
        <v>0.99</v>
      </c>
      <c r="I864" s="100" t="s">
        <v>1916</v>
      </c>
      <c r="J864" s="78">
        <f t="shared" si="9"/>
        <v>8394</v>
      </c>
      <c r="K864" s="79">
        <v>627</v>
      </c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="3" customFormat="1" ht="12.8" customHeight="1" spans="1:31">
      <c r="A865" s="164">
        <v>391</v>
      </c>
      <c r="B865" s="34"/>
      <c r="C865" s="34" t="s">
        <v>1918</v>
      </c>
      <c r="D865" s="26"/>
      <c r="E865" s="26"/>
      <c r="F865" s="42"/>
      <c r="G865" s="26"/>
      <c r="H865" s="26"/>
      <c r="I865" s="100" t="s">
        <v>1916</v>
      </c>
      <c r="J865" s="78">
        <f t="shared" si="9"/>
        <v>5569</v>
      </c>
      <c r="K865" s="79">
        <v>416</v>
      </c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ht="12.8" customHeight="1" spans="1:11">
      <c r="A866" s="164">
        <v>392</v>
      </c>
      <c r="B866" s="43" t="s">
        <v>1162</v>
      </c>
      <c r="C866" s="34" t="s">
        <v>1919</v>
      </c>
      <c r="D866" s="25">
        <v>7</v>
      </c>
      <c r="E866" s="25">
        <v>4</v>
      </c>
      <c r="F866" s="37" t="s">
        <v>1920</v>
      </c>
      <c r="G866" s="25">
        <v>4.63</v>
      </c>
      <c r="H866" s="25">
        <v>3.65</v>
      </c>
      <c r="I866" s="60" t="s">
        <v>1919</v>
      </c>
      <c r="J866" s="61">
        <f t="shared" si="9"/>
        <v>32918</v>
      </c>
      <c r="K866" s="62">
        <v>2459</v>
      </c>
    </row>
    <row r="867" ht="12.8" customHeight="1" spans="1:11">
      <c r="A867" s="164">
        <v>393</v>
      </c>
      <c r="B867" s="43" t="s">
        <v>1162</v>
      </c>
      <c r="C867" s="34" t="s">
        <v>1921</v>
      </c>
      <c r="D867" s="25">
        <v>7</v>
      </c>
      <c r="E867" s="25">
        <v>5</v>
      </c>
      <c r="F867" s="37" t="s">
        <v>1922</v>
      </c>
      <c r="G867" s="25">
        <v>2.99</v>
      </c>
      <c r="H867" s="25">
        <v>2.08</v>
      </c>
      <c r="I867" s="60" t="s">
        <v>1921</v>
      </c>
      <c r="J867" s="61">
        <f t="shared" si="9"/>
        <v>18889</v>
      </c>
      <c r="K867" s="62">
        <v>1411</v>
      </c>
    </row>
    <row r="868" ht="12.8" customHeight="1" spans="1:11">
      <c r="A868" s="164">
        <v>394</v>
      </c>
      <c r="B868" s="43" t="s">
        <v>1162</v>
      </c>
      <c r="C868" s="34" t="s">
        <v>1923</v>
      </c>
      <c r="D868" s="25">
        <v>7</v>
      </c>
      <c r="E868" s="25">
        <v>5</v>
      </c>
      <c r="F868" s="37" t="s">
        <v>1924</v>
      </c>
      <c r="G868" s="25">
        <v>3.52</v>
      </c>
      <c r="H868" s="25">
        <v>2.77</v>
      </c>
      <c r="I868" s="60" t="s">
        <v>1923</v>
      </c>
      <c r="J868" s="61">
        <f t="shared" si="9"/>
        <v>26145</v>
      </c>
      <c r="K868" s="62">
        <v>1953</v>
      </c>
    </row>
    <row r="869" ht="12.8" customHeight="1" spans="1:11">
      <c r="A869" s="164">
        <v>395</v>
      </c>
      <c r="B869" s="43" t="s">
        <v>1162</v>
      </c>
      <c r="C869" s="34" t="s">
        <v>1925</v>
      </c>
      <c r="D869" s="25">
        <v>7</v>
      </c>
      <c r="E869" s="25">
        <v>6</v>
      </c>
      <c r="F869" s="37" t="s">
        <v>1926</v>
      </c>
      <c r="G869" s="25">
        <v>3.1</v>
      </c>
      <c r="H869" s="25">
        <v>2.6</v>
      </c>
      <c r="I869" s="60" t="s">
        <v>1925</v>
      </c>
      <c r="J869" s="61">
        <f t="shared" ref="J869:J931" si="10">(K869/0.0747)</f>
        <v>24444</v>
      </c>
      <c r="K869" s="62">
        <v>1826</v>
      </c>
    </row>
    <row r="870" ht="12.8" customHeight="1" spans="1:11">
      <c r="A870" s="164">
        <v>396</v>
      </c>
      <c r="B870" s="43" t="s">
        <v>1162</v>
      </c>
      <c r="C870" s="34" t="s">
        <v>1927</v>
      </c>
      <c r="D870" s="25">
        <v>7</v>
      </c>
      <c r="E870" s="25">
        <v>4</v>
      </c>
      <c r="F870" s="37" t="s">
        <v>1928</v>
      </c>
      <c r="G870" s="25">
        <v>3.05</v>
      </c>
      <c r="H870" s="25">
        <v>2.01</v>
      </c>
      <c r="I870" s="60" t="s">
        <v>1927</v>
      </c>
      <c r="J870" s="61">
        <f t="shared" si="10"/>
        <v>18969</v>
      </c>
      <c r="K870" s="62">
        <v>1417</v>
      </c>
    </row>
    <row r="871" ht="12.8" customHeight="1" spans="1:11">
      <c r="A871" s="164">
        <v>397</v>
      </c>
      <c r="B871" s="43" t="s">
        <v>1162</v>
      </c>
      <c r="C871" s="34" t="s">
        <v>1929</v>
      </c>
      <c r="D871" s="25">
        <v>7</v>
      </c>
      <c r="E871" s="25">
        <v>9</v>
      </c>
      <c r="F871" s="37" t="s">
        <v>1930</v>
      </c>
      <c r="G871" s="25">
        <v>2.11</v>
      </c>
      <c r="H871" s="25">
        <v>1.67</v>
      </c>
      <c r="I871" s="60" t="s">
        <v>1929</v>
      </c>
      <c r="J871" s="61">
        <f t="shared" si="10"/>
        <v>15756</v>
      </c>
      <c r="K871" s="62">
        <v>1177</v>
      </c>
    </row>
    <row r="872" ht="12.8" customHeight="1" spans="1:11">
      <c r="A872" s="164">
        <v>398</v>
      </c>
      <c r="B872" s="43" t="s">
        <v>1162</v>
      </c>
      <c r="C872" s="34" t="s">
        <v>1931</v>
      </c>
      <c r="D872" s="25">
        <v>7</v>
      </c>
      <c r="E872" s="25">
        <v>4</v>
      </c>
      <c r="F872" s="37" t="s">
        <v>1932</v>
      </c>
      <c r="G872" s="25">
        <v>2.42</v>
      </c>
      <c r="H872" s="25">
        <v>1.26</v>
      </c>
      <c r="I872" s="60" t="s">
        <v>1931</v>
      </c>
      <c r="J872" s="61">
        <f t="shared" si="10"/>
        <v>11888</v>
      </c>
      <c r="K872" s="62">
        <v>888</v>
      </c>
    </row>
    <row r="873" ht="12.8" customHeight="1" spans="1:11">
      <c r="A873" s="164">
        <v>399</v>
      </c>
      <c r="B873" s="43" t="s">
        <v>1162</v>
      </c>
      <c r="C873" s="34" t="s">
        <v>1933</v>
      </c>
      <c r="D873" s="25">
        <v>7</v>
      </c>
      <c r="E873" s="25">
        <v>3</v>
      </c>
      <c r="F873" s="37" t="s">
        <v>1934</v>
      </c>
      <c r="G873" s="25">
        <v>1.88</v>
      </c>
      <c r="H873" s="25">
        <v>1.38</v>
      </c>
      <c r="I873" s="108" t="s">
        <v>1935</v>
      </c>
      <c r="J873" s="61">
        <f t="shared" si="10"/>
        <v>13025</v>
      </c>
      <c r="K873" s="62">
        <v>973</v>
      </c>
    </row>
    <row r="874" ht="12.8" customHeight="1" spans="1:11">
      <c r="A874" s="164">
        <v>400</v>
      </c>
      <c r="B874" s="43" t="s">
        <v>1162</v>
      </c>
      <c r="C874" s="34" t="s">
        <v>1936</v>
      </c>
      <c r="D874" s="25">
        <v>7</v>
      </c>
      <c r="E874" s="25">
        <v>6</v>
      </c>
      <c r="F874" s="37" t="s">
        <v>1937</v>
      </c>
      <c r="G874" s="25">
        <v>3.79</v>
      </c>
      <c r="H874" s="25">
        <v>2.35</v>
      </c>
      <c r="I874" s="60" t="s">
        <v>1936</v>
      </c>
      <c r="J874" s="61">
        <f t="shared" si="10"/>
        <v>22182</v>
      </c>
      <c r="K874" s="62">
        <v>1657</v>
      </c>
    </row>
    <row r="875" s="3" customFormat="1" ht="12.8" customHeight="1" spans="1:31">
      <c r="A875" s="164">
        <v>401</v>
      </c>
      <c r="B875" s="34" t="s">
        <v>1162</v>
      </c>
      <c r="C875" s="35" t="s">
        <v>1938</v>
      </c>
      <c r="D875" s="26">
        <v>7</v>
      </c>
      <c r="E875" s="41">
        <v>7</v>
      </c>
      <c r="F875" s="42" t="s">
        <v>1939</v>
      </c>
      <c r="G875" s="26">
        <v>2.64</v>
      </c>
      <c r="H875" s="26">
        <v>1.7</v>
      </c>
      <c r="I875" s="100" t="s">
        <v>1938</v>
      </c>
      <c r="J875" s="78">
        <f t="shared" si="10"/>
        <v>16037</v>
      </c>
      <c r="K875" s="79">
        <v>1198</v>
      </c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="3" customFormat="1" ht="12.8" customHeight="1" spans="1:31">
      <c r="A876" s="164">
        <v>402</v>
      </c>
      <c r="B876" s="34"/>
      <c r="C876" s="35" t="s">
        <v>1940</v>
      </c>
      <c r="D876" s="26"/>
      <c r="E876" s="41"/>
      <c r="F876" s="42"/>
      <c r="G876" s="26"/>
      <c r="H876" s="26"/>
      <c r="I876" s="100" t="s">
        <v>1938</v>
      </c>
      <c r="J876" s="78">
        <f t="shared" si="10"/>
        <v>5100</v>
      </c>
      <c r="K876" s="79">
        <v>381</v>
      </c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ht="12.8" customHeight="1" spans="1:11">
      <c r="A877" s="164">
        <v>403</v>
      </c>
      <c r="B877" s="43" t="s">
        <v>1162</v>
      </c>
      <c r="C877" s="34" t="s">
        <v>1941</v>
      </c>
      <c r="D877" s="25">
        <v>7</v>
      </c>
      <c r="E877" s="25">
        <v>4</v>
      </c>
      <c r="F877" s="37" t="s">
        <v>1942</v>
      </c>
      <c r="G877" s="25">
        <v>1.91</v>
      </c>
      <c r="H877" s="25">
        <v>1.02</v>
      </c>
      <c r="I877" s="60" t="s">
        <v>1941</v>
      </c>
      <c r="J877" s="61">
        <f t="shared" si="10"/>
        <v>3025</v>
      </c>
      <c r="K877" s="62">
        <v>226</v>
      </c>
    </row>
    <row r="878" ht="12.75" hidden="1" spans="1:11">
      <c r="A878" s="164">
        <v>404</v>
      </c>
      <c r="B878" s="25" t="s">
        <v>1162</v>
      </c>
      <c r="C878" s="25" t="s">
        <v>1943</v>
      </c>
      <c r="D878" s="25">
        <v>7</v>
      </c>
      <c r="E878" s="25">
        <v>3</v>
      </c>
      <c r="F878" s="80" t="s">
        <v>1944</v>
      </c>
      <c r="G878" s="25">
        <v>1.91</v>
      </c>
      <c r="H878" s="25">
        <v>1.02</v>
      </c>
      <c r="I878" s="115" t="s">
        <v>1943</v>
      </c>
      <c r="J878" s="116">
        <f t="shared" si="10"/>
        <v>0</v>
      </c>
      <c r="K878" s="117">
        <v>0</v>
      </c>
    </row>
    <row r="879" ht="12.8" customHeight="1" spans="1:11">
      <c r="A879" s="164">
        <v>405</v>
      </c>
      <c r="B879" s="43" t="s">
        <v>1162</v>
      </c>
      <c r="C879" s="34" t="s">
        <v>1945</v>
      </c>
      <c r="D879" s="25">
        <v>7</v>
      </c>
      <c r="E879" s="25">
        <v>5</v>
      </c>
      <c r="F879" s="37" t="s">
        <v>1946</v>
      </c>
      <c r="G879" s="25">
        <v>4.23</v>
      </c>
      <c r="H879" s="25">
        <v>2.9</v>
      </c>
      <c r="I879" s="60" t="s">
        <v>1947</v>
      </c>
      <c r="J879" s="61">
        <f t="shared" si="10"/>
        <v>26627</v>
      </c>
      <c r="K879" s="62">
        <v>1989</v>
      </c>
    </row>
    <row r="880" ht="12.8" customHeight="1" spans="1:11">
      <c r="A880" s="164">
        <v>406</v>
      </c>
      <c r="B880" s="43" t="s">
        <v>1162</v>
      </c>
      <c r="C880" s="34" t="s">
        <v>1948</v>
      </c>
      <c r="D880" s="25">
        <v>7</v>
      </c>
      <c r="E880" s="25">
        <v>2</v>
      </c>
      <c r="F880" s="37" t="s">
        <v>1949</v>
      </c>
      <c r="G880" s="25">
        <v>3.98</v>
      </c>
      <c r="H880" s="25">
        <v>2.7</v>
      </c>
      <c r="I880" s="60" t="s">
        <v>1948</v>
      </c>
      <c r="J880" s="61">
        <f t="shared" si="10"/>
        <v>25489</v>
      </c>
      <c r="K880" s="62">
        <v>1904</v>
      </c>
    </row>
    <row r="881" ht="12.75" hidden="1" spans="1:11">
      <c r="A881" s="164">
        <v>407</v>
      </c>
      <c r="B881" s="25" t="s">
        <v>1162</v>
      </c>
      <c r="C881" s="25" t="s">
        <v>1950</v>
      </c>
      <c r="D881" s="25">
        <v>8</v>
      </c>
      <c r="E881" s="25">
        <v>5</v>
      </c>
      <c r="F881" s="80" t="s">
        <v>1951</v>
      </c>
      <c r="G881" s="25">
        <v>2.16</v>
      </c>
      <c r="H881" s="25">
        <v>0.7</v>
      </c>
      <c r="I881" s="115" t="s">
        <v>1950</v>
      </c>
      <c r="J881" s="116">
        <f t="shared" si="10"/>
        <v>0</v>
      </c>
      <c r="K881" s="117">
        <v>0</v>
      </c>
    </row>
    <row r="882" ht="12.75" hidden="1" spans="1:11">
      <c r="A882" s="164">
        <v>408</v>
      </c>
      <c r="B882" s="25" t="s">
        <v>1162</v>
      </c>
      <c r="C882" s="25" t="s">
        <v>1952</v>
      </c>
      <c r="D882" s="25">
        <v>8</v>
      </c>
      <c r="E882" s="25">
        <v>6</v>
      </c>
      <c r="F882" s="80" t="s">
        <v>1953</v>
      </c>
      <c r="G882" s="25">
        <v>1.85</v>
      </c>
      <c r="H882" s="25">
        <v>0.58</v>
      </c>
      <c r="I882" s="115" t="s">
        <v>1952</v>
      </c>
      <c r="J882" s="116">
        <f t="shared" si="10"/>
        <v>0</v>
      </c>
      <c r="K882" s="117">
        <v>0</v>
      </c>
    </row>
    <row r="883" ht="12.75" hidden="1" spans="1:11">
      <c r="A883" s="164">
        <v>409</v>
      </c>
      <c r="B883" s="25" t="s">
        <v>1162</v>
      </c>
      <c r="C883" s="25" t="s">
        <v>867</v>
      </c>
      <c r="D883" s="25">
        <v>8</v>
      </c>
      <c r="E883" s="25">
        <v>4</v>
      </c>
      <c r="F883" s="80" t="s">
        <v>1954</v>
      </c>
      <c r="G883" s="25">
        <v>1.85</v>
      </c>
      <c r="H883" s="25">
        <v>0.4</v>
      </c>
      <c r="I883" s="115" t="s">
        <v>867</v>
      </c>
      <c r="J883" s="116">
        <f t="shared" si="10"/>
        <v>0</v>
      </c>
      <c r="K883" s="117">
        <v>0</v>
      </c>
    </row>
    <row r="884" hidden="1" spans="1:11">
      <c r="A884" s="164">
        <v>410</v>
      </c>
      <c r="B884" s="25" t="s">
        <v>1162</v>
      </c>
      <c r="C884" s="25" t="s">
        <v>1955</v>
      </c>
      <c r="D884" s="25">
        <v>8</v>
      </c>
      <c r="E884" s="25">
        <v>1</v>
      </c>
      <c r="F884" s="80"/>
      <c r="G884" s="25">
        <v>0.63</v>
      </c>
      <c r="H884" s="25">
        <v>0.15</v>
      </c>
      <c r="I884" s="115" t="s">
        <v>1955</v>
      </c>
      <c r="J884" s="116">
        <f t="shared" si="10"/>
        <v>0</v>
      </c>
      <c r="K884" s="117">
        <v>0</v>
      </c>
    </row>
    <row r="885" ht="12.8" customHeight="1" spans="1:11">
      <c r="A885" s="164">
        <v>411</v>
      </c>
      <c r="B885" s="220" t="s">
        <v>1162</v>
      </c>
      <c r="C885" s="34" t="s">
        <v>1956</v>
      </c>
      <c r="D885" s="25">
        <v>8</v>
      </c>
      <c r="E885" s="25">
        <v>3</v>
      </c>
      <c r="F885" s="37" t="s">
        <v>1957</v>
      </c>
      <c r="G885" s="25">
        <v>2.7</v>
      </c>
      <c r="H885" s="25">
        <v>0.81</v>
      </c>
      <c r="I885" s="60" t="s">
        <v>1956</v>
      </c>
      <c r="J885" s="61">
        <f t="shared" si="10"/>
        <v>5823</v>
      </c>
      <c r="K885" s="62">
        <v>435</v>
      </c>
    </row>
    <row r="886" hidden="1" spans="1:11">
      <c r="A886" s="164">
        <v>412</v>
      </c>
      <c r="B886" s="25" t="s">
        <v>1162</v>
      </c>
      <c r="C886" s="25" t="s">
        <v>1958</v>
      </c>
      <c r="D886" s="25">
        <v>8</v>
      </c>
      <c r="E886" s="25">
        <v>2</v>
      </c>
      <c r="F886" s="80" t="s">
        <v>1959</v>
      </c>
      <c r="G886" s="25">
        <v>0.61</v>
      </c>
      <c r="H886" s="25">
        <v>0.14</v>
      </c>
      <c r="I886" s="115" t="s">
        <v>1958</v>
      </c>
      <c r="J886" s="116">
        <f t="shared" si="10"/>
        <v>0</v>
      </c>
      <c r="K886" s="117">
        <v>0</v>
      </c>
    </row>
    <row r="887" ht="12.75" hidden="1" spans="1:11">
      <c r="A887" s="164">
        <v>413</v>
      </c>
      <c r="B887" s="25" t="s">
        <v>1162</v>
      </c>
      <c r="C887" s="25" t="s">
        <v>1960</v>
      </c>
      <c r="D887" s="25">
        <v>8</v>
      </c>
      <c r="E887" s="25">
        <v>4</v>
      </c>
      <c r="F887" s="80" t="s">
        <v>1961</v>
      </c>
      <c r="G887" s="25">
        <v>2</v>
      </c>
      <c r="H887" s="25">
        <v>0.66</v>
      </c>
      <c r="I887" s="115" t="s">
        <v>1960</v>
      </c>
      <c r="J887" s="116">
        <f t="shared" si="10"/>
        <v>0</v>
      </c>
      <c r="K887" s="117">
        <v>0</v>
      </c>
    </row>
    <row r="888" ht="12.75" hidden="1" spans="1:11">
      <c r="A888" s="164">
        <v>414</v>
      </c>
      <c r="B888" s="25" t="s">
        <v>1162</v>
      </c>
      <c r="C888" s="25" t="s">
        <v>1962</v>
      </c>
      <c r="D888" s="25">
        <v>8</v>
      </c>
      <c r="E888" s="25">
        <v>2</v>
      </c>
      <c r="F888" s="80" t="s">
        <v>1963</v>
      </c>
      <c r="G888" s="25">
        <v>2.17</v>
      </c>
      <c r="H888" s="25">
        <v>0.7</v>
      </c>
      <c r="I888" s="115" t="s">
        <v>1962</v>
      </c>
      <c r="J888" s="116">
        <f t="shared" si="10"/>
        <v>0</v>
      </c>
      <c r="K888" s="117">
        <v>0</v>
      </c>
    </row>
    <row r="889" ht="12.75" hidden="1" spans="1:11">
      <c r="A889" s="164">
        <v>415</v>
      </c>
      <c r="B889" s="25" t="s">
        <v>1162</v>
      </c>
      <c r="C889" s="25" t="s">
        <v>1964</v>
      </c>
      <c r="D889" s="25">
        <v>8</v>
      </c>
      <c r="E889" s="25">
        <v>4</v>
      </c>
      <c r="F889" s="80" t="s">
        <v>1965</v>
      </c>
      <c r="G889" s="25">
        <v>2.16</v>
      </c>
      <c r="H889" s="25">
        <v>0.45</v>
      </c>
      <c r="I889" s="115" t="s">
        <v>1964</v>
      </c>
      <c r="J889" s="116">
        <f t="shared" si="10"/>
        <v>0</v>
      </c>
      <c r="K889" s="117">
        <v>0</v>
      </c>
    </row>
    <row r="890" ht="21" hidden="1" spans="1:11">
      <c r="A890" s="164">
        <v>416</v>
      </c>
      <c r="B890" s="25" t="s">
        <v>1162</v>
      </c>
      <c r="C890" s="25" t="s">
        <v>1966</v>
      </c>
      <c r="D890" s="25">
        <v>8</v>
      </c>
      <c r="E890" s="25">
        <v>6</v>
      </c>
      <c r="F890" s="80" t="s">
        <v>1967</v>
      </c>
      <c r="G890" s="25">
        <v>2.37</v>
      </c>
      <c r="H890" s="25">
        <v>0.7</v>
      </c>
      <c r="I890" s="115" t="s">
        <v>1966</v>
      </c>
      <c r="J890" s="116">
        <f t="shared" si="10"/>
        <v>0</v>
      </c>
      <c r="K890" s="117">
        <v>0</v>
      </c>
    </row>
    <row r="891" ht="12.8" customHeight="1" spans="1:11">
      <c r="A891" s="164">
        <v>417</v>
      </c>
      <c r="B891" s="43" t="s">
        <v>1162</v>
      </c>
      <c r="C891" s="34" t="s">
        <v>1968</v>
      </c>
      <c r="D891" s="25">
        <v>8</v>
      </c>
      <c r="E891" s="25">
        <v>3</v>
      </c>
      <c r="F891" s="37" t="s">
        <v>1969</v>
      </c>
      <c r="G891" s="25">
        <v>3.08</v>
      </c>
      <c r="H891" s="25">
        <v>1.26</v>
      </c>
      <c r="I891" s="60" t="s">
        <v>1968</v>
      </c>
      <c r="J891" s="61">
        <f t="shared" si="10"/>
        <v>4471</v>
      </c>
      <c r="K891" s="62">
        <v>334</v>
      </c>
    </row>
    <row r="892" ht="12.8" customHeight="1" spans="1:11">
      <c r="A892" s="164">
        <v>418</v>
      </c>
      <c r="B892" s="43" t="s">
        <v>1162</v>
      </c>
      <c r="C892" s="34" t="s">
        <v>1970</v>
      </c>
      <c r="D892" s="25">
        <v>8</v>
      </c>
      <c r="E892" s="25">
        <v>3</v>
      </c>
      <c r="F892" s="37" t="s">
        <v>1971</v>
      </c>
      <c r="G892" s="25">
        <v>1.85</v>
      </c>
      <c r="H892" s="25">
        <v>0.95</v>
      </c>
      <c r="I892" s="60" t="s">
        <v>1972</v>
      </c>
      <c r="J892" s="61">
        <f t="shared" si="10"/>
        <v>8701</v>
      </c>
      <c r="K892" s="62">
        <v>650</v>
      </c>
    </row>
    <row r="893" hidden="1" spans="1:11">
      <c r="A893" s="164">
        <v>419</v>
      </c>
      <c r="B893" s="25" t="s">
        <v>1162</v>
      </c>
      <c r="C893" s="25" t="s">
        <v>1973</v>
      </c>
      <c r="D893" s="25">
        <v>8</v>
      </c>
      <c r="E893" s="25">
        <v>5</v>
      </c>
      <c r="F893" s="80" t="s">
        <v>1974</v>
      </c>
      <c r="G893" s="25">
        <v>2.77</v>
      </c>
      <c r="H893" s="25">
        <v>0.9</v>
      </c>
      <c r="I893" s="139" t="s">
        <v>1973</v>
      </c>
      <c r="J893" s="116">
        <f t="shared" si="10"/>
        <v>0</v>
      </c>
      <c r="K893" s="117">
        <v>0</v>
      </c>
    </row>
    <row r="894" hidden="1" spans="1:11">
      <c r="A894" s="164">
        <v>420</v>
      </c>
      <c r="B894" s="25" t="s">
        <v>1162</v>
      </c>
      <c r="C894" s="221" t="s">
        <v>1975</v>
      </c>
      <c r="D894" s="25">
        <v>8</v>
      </c>
      <c r="E894" s="25">
        <v>4</v>
      </c>
      <c r="F894" s="80" t="s">
        <v>1976</v>
      </c>
      <c r="G894" s="25">
        <v>2.4</v>
      </c>
      <c r="H894" s="25">
        <v>0.73</v>
      </c>
      <c r="I894" s="115" t="s">
        <v>1975</v>
      </c>
      <c r="J894" s="116">
        <f t="shared" si="10"/>
        <v>0</v>
      </c>
      <c r="K894" s="117">
        <v>0</v>
      </c>
    </row>
    <row r="895" hidden="1" spans="1:11">
      <c r="A895" s="164">
        <v>421</v>
      </c>
      <c r="B895" s="25" t="s">
        <v>1162</v>
      </c>
      <c r="C895" s="36" t="s">
        <v>1977</v>
      </c>
      <c r="D895" s="25">
        <v>8</v>
      </c>
      <c r="E895" s="36">
        <v>3</v>
      </c>
      <c r="F895" s="80" t="s">
        <v>1978</v>
      </c>
      <c r="G895" s="25">
        <v>2</v>
      </c>
      <c r="H895" s="25">
        <v>1.03</v>
      </c>
      <c r="I895" s="115" t="s">
        <v>1977</v>
      </c>
      <c r="J895" s="116">
        <f t="shared" si="10"/>
        <v>0</v>
      </c>
      <c r="K895" s="117">
        <v>0</v>
      </c>
    </row>
    <row r="896" hidden="1" spans="1:11">
      <c r="A896" s="164">
        <v>422</v>
      </c>
      <c r="B896" s="25" t="s">
        <v>1162</v>
      </c>
      <c r="C896" s="36" t="s">
        <v>1979</v>
      </c>
      <c r="D896" s="25">
        <v>8</v>
      </c>
      <c r="E896" s="36">
        <v>5</v>
      </c>
      <c r="F896" s="80" t="s">
        <v>1980</v>
      </c>
      <c r="G896" s="25">
        <v>3.61</v>
      </c>
      <c r="H896" s="25">
        <v>1.1</v>
      </c>
      <c r="I896" s="115" t="s">
        <v>1979</v>
      </c>
      <c r="J896" s="116">
        <f t="shared" si="10"/>
        <v>0</v>
      </c>
      <c r="K896" s="117">
        <v>0</v>
      </c>
    </row>
    <row r="897" ht="21" hidden="1" spans="1:11">
      <c r="A897" s="164">
        <v>423</v>
      </c>
      <c r="B897" s="25" t="s">
        <v>1162</v>
      </c>
      <c r="C897" s="25" t="s">
        <v>1981</v>
      </c>
      <c r="D897" s="25">
        <v>8</v>
      </c>
      <c r="E897" s="25">
        <v>6</v>
      </c>
      <c r="F897" s="80" t="s">
        <v>1982</v>
      </c>
      <c r="G897" s="25">
        <v>3.08</v>
      </c>
      <c r="H897" s="25">
        <v>1.25</v>
      </c>
      <c r="I897" s="171" t="s">
        <v>1981</v>
      </c>
      <c r="J897" s="116">
        <f t="shared" si="10"/>
        <v>0</v>
      </c>
      <c r="K897" s="117">
        <v>0</v>
      </c>
    </row>
    <row r="898" ht="12.75" hidden="1" spans="1:11">
      <c r="A898" s="164">
        <v>424</v>
      </c>
      <c r="B898" s="25" t="s">
        <v>1162</v>
      </c>
      <c r="C898" s="25" t="s">
        <v>1983</v>
      </c>
      <c r="D898" s="25">
        <v>8</v>
      </c>
      <c r="E898" s="25">
        <v>4</v>
      </c>
      <c r="F898" s="80" t="s">
        <v>1984</v>
      </c>
      <c r="G898" s="25">
        <v>2.46</v>
      </c>
      <c r="H898" s="25">
        <v>0.65</v>
      </c>
      <c r="I898" s="115" t="s">
        <v>1983</v>
      </c>
      <c r="J898" s="116">
        <f t="shared" si="10"/>
        <v>0</v>
      </c>
      <c r="K898" s="117">
        <v>0</v>
      </c>
    </row>
    <row r="899" ht="12.75" hidden="1" spans="1:11">
      <c r="A899" s="164">
        <v>425</v>
      </c>
      <c r="B899" s="25" t="s">
        <v>1162</v>
      </c>
      <c r="C899" s="25" t="s">
        <v>1985</v>
      </c>
      <c r="D899" s="25">
        <v>8</v>
      </c>
      <c r="E899" s="25">
        <v>5</v>
      </c>
      <c r="F899" s="80" t="s">
        <v>1986</v>
      </c>
      <c r="G899" s="25">
        <v>2.46</v>
      </c>
      <c r="H899" s="25">
        <v>0.66</v>
      </c>
      <c r="I899" s="115" t="s">
        <v>1985</v>
      </c>
      <c r="J899" s="116">
        <f t="shared" si="10"/>
        <v>0</v>
      </c>
      <c r="K899" s="117">
        <v>0</v>
      </c>
    </row>
    <row r="900" ht="21" hidden="1" spans="1:11">
      <c r="A900" s="164">
        <v>426</v>
      </c>
      <c r="B900" s="25" t="s">
        <v>1162</v>
      </c>
      <c r="C900" s="25" t="s">
        <v>1987</v>
      </c>
      <c r="D900" s="25">
        <v>8</v>
      </c>
      <c r="E900" s="25">
        <v>9</v>
      </c>
      <c r="F900" s="80" t="s">
        <v>1988</v>
      </c>
      <c r="G900" s="25">
        <v>4.22</v>
      </c>
      <c r="H900" s="25">
        <v>1.25</v>
      </c>
      <c r="I900" s="115" t="s">
        <v>1987</v>
      </c>
      <c r="J900" s="116">
        <f t="shared" si="10"/>
        <v>0</v>
      </c>
      <c r="K900" s="117">
        <v>0</v>
      </c>
    </row>
    <row r="901" hidden="1" spans="1:11">
      <c r="A901" s="164">
        <v>427</v>
      </c>
      <c r="B901" s="25" t="s">
        <v>1162</v>
      </c>
      <c r="C901" s="25" t="s">
        <v>1989</v>
      </c>
      <c r="D901" s="25">
        <v>8</v>
      </c>
      <c r="E901" s="25">
        <v>4</v>
      </c>
      <c r="F901" s="80" t="s">
        <v>1990</v>
      </c>
      <c r="G901" s="25">
        <v>1.85</v>
      </c>
      <c r="H901" s="25">
        <v>0.77</v>
      </c>
      <c r="I901" s="115" t="s">
        <v>1989</v>
      </c>
      <c r="J901" s="116">
        <f t="shared" si="10"/>
        <v>0</v>
      </c>
      <c r="K901" s="117">
        <v>0</v>
      </c>
    </row>
    <row r="902" ht="12.75" hidden="1" spans="1:11">
      <c r="A902" s="164">
        <v>428</v>
      </c>
      <c r="B902" s="25" t="s">
        <v>1162</v>
      </c>
      <c r="C902" s="25" t="s">
        <v>1991</v>
      </c>
      <c r="D902" s="25">
        <v>8</v>
      </c>
      <c r="E902" s="25">
        <v>4</v>
      </c>
      <c r="F902" s="80" t="s">
        <v>1992</v>
      </c>
      <c r="G902" s="25">
        <v>0.9</v>
      </c>
      <c r="H902" s="25">
        <v>0.5</v>
      </c>
      <c r="I902" s="115" t="s">
        <v>1991</v>
      </c>
      <c r="J902" s="116">
        <f t="shared" si="10"/>
        <v>0</v>
      </c>
      <c r="K902" s="117">
        <v>0</v>
      </c>
    </row>
    <row r="903" ht="12.75" hidden="1" spans="1:11">
      <c r="A903" s="164">
        <v>429</v>
      </c>
      <c r="B903" s="25" t="s">
        <v>1162</v>
      </c>
      <c r="C903" s="25" t="s">
        <v>1993</v>
      </c>
      <c r="D903" s="25">
        <v>8</v>
      </c>
      <c r="E903" s="25">
        <v>4</v>
      </c>
      <c r="F903" s="80" t="s">
        <v>1994</v>
      </c>
      <c r="G903" s="25">
        <v>1.85</v>
      </c>
      <c r="H903" s="25">
        <v>0.4</v>
      </c>
      <c r="I903" s="115" t="s">
        <v>1993</v>
      </c>
      <c r="J903" s="116">
        <f t="shared" si="10"/>
        <v>0</v>
      </c>
      <c r="K903" s="117">
        <v>0</v>
      </c>
    </row>
    <row r="904" ht="21" hidden="1" spans="1:11">
      <c r="A904" s="164">
        <v>430</v>
      </c>
      <c r="B904" s="25" t="s">
        <v>1162</v>
      </c>
      <c r="C904" s="25" t="s">
        <v>1995</v>
      </c>
      <c r="D904" s="25">
        <v>8</v>
      </c>
      <c r="E904" s="25">
        <v>8</v>
      </c>
      <c r="F904" s="80" t="s">
        <v>1996</v>
      </c>
      <c r="G904" s="25">
        <v>4.23</v>
      </c>
      <c r="H904" s="25">
        <v>1.7</v>
      </c>
      <c r="I904" s="115" t="s">
        <v>1995</v>
      </c>
      <c r="J904" s="116">
        <f t="shared" si="10"/>
        <v>0</v>
      </c>
      <c r="K904" s="117">
        <v>0</v>
      </c>
    </row>
    <row r="905" s="3" customFormat="1" ht="12.8" customHeight="1" spans="1:31">
      <c r="A905" s="164">
        <v>431</v>
      </c>
      <c r="B905" s="34" t="s">
        <v>1162</v>
      </c>
      <c r="C905" s="34" t="s">
        <v>1997</v>
      </c>
      <c r="D905" s="26">
        <v>8</v>
      </c>
      <c r="E905" s="26">
        <v>9</v>
      </c>
      <c r="F905" s="42" t="s">
        <v>1998</v>
      </c>
      <c r="G905" s="26">
        <v>3.2</v>
      </c>
      <c r="H905" s="26">
        <v>1.79</v>
      </c>
      <c r="I905" s="100" t="s">
        <v>1999</v>
      </c>
      <c r="J905" s="78">
        <f t="shared" si="10"/>
        <v>10884</v>
      </c>
      <c r="K905" s="79">
        <v>813</v>
      </c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="3" customFormat="1" ht="12.8" customHeight="1" spans="1:31">
      <c r="A906" s="164">
        <v>432</v>
      </c>
      <c r="B906" s="34"/>
      <c r="C906" s="34" t="s">
        <v>2000</v>
      </c>
      <c r="D906" s="26"/>
      <c r="E906" s="26"/>
      <c r="F906" s="104"/>
      <c r="G906" s="26"/>
      <c r="H906" s="26"/>
      <c r="I906" s="100" t="s">
        <v>1999</v>
      </c>
      <c r="J906" s="78">
        <f t="shared" si="10"/>
        <v>10562</v>
      </c>
      <c r="K906" s="79">
        <v>789</v>
      </c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hidden="1" spans="1:11">
      <c r="A907" s="164">
        <v>433</v>
      </c>
      <c r="B907" s="25" t="s">
        <v>1162</v>
      </c>
      <c r="C907" s="25" t="s">
        <v>2001</v>
      </c>
      <c r="D907" s="25">
        <v>8</v>
      </c>
      <c r="E907" s="25">
        <v>5</v>
      </c>
      <c r="F907" s="80" t="s">
        <v>2002</v>
      </c>
      <c r="G907" s="25">
        <v>3.61</v>
      </c>
      <c r="H907" s="25">
        <v>0.77</v>
      </c>
      <c r="I907" s="115" t="s">
        <v>2001</v>
      </c>
      <c r="J907" s="116">
        <f t="shared" si="10"/>
        <v>0</v>
      </c>
      <c r="K907" s="117">
        <v>0</v>
      </c>
    </row>
    <row r="908" ht="12.8" customHeight="1" spans="1:11">
      <c r="A908" s="164">
        <v>434</v>
      </c>
      <c r="B908" s="43" t="s">
        <v>1162</v>
      </c>
      <c r="C908" s="34" t="s">
        <v>2003</v>
      </c>
      <c r="D908" s="25">
        <v>8</v>
      </c>
      <c r="E908" s="25">
        <v>4</v>
      </c>
      <c r="F908" s="37" t="s">
        <v>2004</v>
      </c>
      <c r="G908" s="25">
        <v>0.9</v>
      </c>
      <c r="H908" s="25">
        <v>0.5</v>
      </c>
      <c r="I908" s="60" t="s">
        <v>2003</v>
      </c>
      <c r="J908" s="61">
        <f t="shared" si="10"/>
        <v>11874</v>
      </c>
      <c r="K908" s="62">
        <v>887</v>
      </c>
    </row>
    <row r="909" ht="21" hidden="1" spans="1:11">
      <c r="A909" s="164">
        <v>435</v>
      </c>
      <c r="B909" s="25" t="s">
        <v>1162</v>
      </c>
      <c r="C909" s="25" t="s">
        <v>2005</v>
      </c>
      <c r="D909" s="25">
        <v>8</v>
      </c>
      <c r="E909" s="25">
        <v>6</v>
      </c>
      <c r="F909" s="80" t="s">
        <v>2006</v>
      </c>
      <c r="G909" s="25">
        <v>3.01</v>
      </c>
      <c r="H909" s="25">
        <v>0.95</v>
      </c>
      <c r="I909" s="115" t="s">
        <v>2005</v>
      </c>
      <c r="J909" s="116">
        <f t="shared" si="10"/>
        <v>0</v>
      </c>
      <c r="K909" s="117">
        <v>0</v>
      </c>
    </row>
    <row r="910" ht="12.75" hidden="1" spans="1:11">
      <c r="A910" s="164">
        <v>436</v>
      </c>
      <c r="B910" s="25" t="s">
        <v>1162</v>
      </c>
      <c r="C910" s="25" t="s">
        <v>2007</v>
      </c>
      <c r="D910" s="25">
        <v>8</v>
      </c>
      <c r="E910" s="25">
        <v>3</v>
      </c>
      <c r="F910" s="80" t="s">
        <v>2008</v>
      </c>
      <c r="G910" s="25">
        <v>1.85</v>
      </c>
      <c r="H910" s="25">
        <v>0.98</v>
      </c>
      <c r="I910" s="115" t="s">
        <v>2007</v>
      </c>
      <c r="J910" s="116">
        <f t="shared" si="10"/>
        <v>0</v>
      </c>
      <c r="K910" s="117">
        <v>0</v>
      </c>
    </row>
    <row r="911" hidden="1" spans="1:11">
      <c r="A911" s="164">
        <v>437</v>
      </c>
      <c r="B911" s="25" t="s">
        <v>1162</v>
      </c>
      <c r="C911" s="25" t="s">
        <v>2009</v>
      </c>
      <c r="D911" s="25">
        <v>8</v>
      </c>
      <c r="E911" s="25">
        <v>5</v>
      </c>
      <c r="F911" s="80" t="s">
        <v>2010</v>
      </c>
      <c r="G911" s="25">
        <v>2.73</v>
      </c>
      <c r="H911" s="25">
        <v>0.6</v>
      </c>
      <c r="I911" s="115" t="s">
        <v>2011</v>
      </c>
      <c r="J911" s="116">
        <f t="shared" si="10"/>
        <v>0</v>
      </c>
      <c r="K911" s="117">
        <v>0</v>
      </c>
    </row>
    <row r="912" hidden="1" spans="1:11">
      <c r="A912" s="164">
        <v>438</v>
      </c>
      <c r="B912" s="25" t="s">
        <v>1162</v>
      </c>
      <c r="C912" s="25" t="s">
        <v>2012</v>
      </c>
      <c r="D912" s="25">
        <v>8</v>
      </c>
      <c r="E912" s="25">
        <v>1</v>
      </c>
      <c r="F912" s="80"/>
      <c r="G912" s="25">
        <v>0.63</v>
      </c>
      <c r="H912" s="25">
        <v>0.22</v>
      </c>
      <c r="I912" s="115" t="s">
        <v>2012</v>
      </c>
      <c r="J912" s="116">
        <f t="shared" si="10"/>
        <v>0</v>
      </c>
      <c r="K912" s="117">
        <v>0</v>
      </c>
    </row>
    <row r="913" ht="12.8" customHeight="1" spans="1:11">
      <c r="A913" s="164">
        <v>439</v>
      </c>
      <c r="B913" s="43" t="s">
        <v>1162</v>
      </c>
      <c r="C913" s="34" t="s">
        <v>2013</v>
      </c>
      <c r="D913" s="25">
        <v>9</v>
      </c>
      <c r="E913" s="25">
        <v>9</v>
      </c>
      <c r="F913" s="37" t="s">
        <v>2014</v>
      </c>
      <c r="G913" s="25">
        <v>2.55</v>
      </c>
      <c r="H913" s="25">
        <v>0.85</v>
      </c>
      <c r="I913" s="60" t="s">
        <v>2013</v>
      </c>
      <c r="J913" s="61">
        <f t="shared" si="10"/>
        <v>2075</v>
      </c>
      <c r="K913" s="62">
        <v>155</v>
      </c>
    </row>
    <row r="914" ht="12.8" customHeight="1" spans="1:11">
      <c r="A914" s="164">
        <v>440</v>
      </c>
      <c r="B914" s="43" t="s">
        <v>1162</v>
      </c>
      <c r="C914" s="34" t="s">
        <v>2015</v>
      </c>
      <c r="D914" s="25">
        <v>9</v>
      </c>
      <c r="E914" s="25">
        <v>3</v>
      </c>
      <c r="F914" s="81" t="s">
        <v>2016</v>
      </c>
      <c r="G914" s="25">
        <v>1.44</v>
      </c>
      <c r="H914" s="25">
        <v>0.46</v>
      </c>
      <c r="I914" s="60" t="s">
        <v>2015</v>
      </c>
      <c r="J914" s="61">
        <f t="shared" si="10"/>
        <v>1258</v>
      </c>
      <c r="K914" s="62">
        <v>94</v>
      </c>
    </row>
    <row r="915" ht="12.8" customHeight="1" spans="1:11">
      <c r="A915" s="164">
        <v>441</v>
      </c>
      <c r="B915" s="43" t="s">
        <v>1162</v>
      </c>
      <c r="C915" s="34" t="s">
        <v>2017</v>
      </c>
      <c r="D915" s="25">
        <v>9</v>
      </c>
      <c r="E915" s="25">
        <v>3</v>
      </c>
      <c r="F915" s="37" t="s">
        <v>2018</v>
      </c>
      <c r="G915" s="25">
        <v>0.96</v>
      </c>
      <c r="H915" s="25">
        <v>0.3</v>
      </c>
      <c r="I915" s="60" t="s">
        <v>2017</v>
      </c>
      <c r="J915" s="61">
        <f t="shared" si="10"/>
        <v>1138</v>
      </c>
      <c r="K915" s="62">
        <v>85</v>
      </c>
    </row>
    <row r="916" ht="12.8" customHeight="1" spans="1:11">
      <c r="A916" s="164">
        <v>442</v>
      </c>
      <c r="B916" s="43" t="s">
        <v>1162</v>
      </c>
      <c r="C916" s="34" t="s">
        <v>2019</v>
      </c>
      <c r="D916" s="25">
        <v>9</v>
      </c>
      <c r="E916" s="25">
        <v>3</v>
      </c>
      <c r="F916" s="37" t="s">
        <v>2020</v>
      </c>
      <c r="G916" s="25">
        <v>1.91</v>
      </c>
      <c r="H916" s="25">
        <v>0.65</v>
      </c>
      <c r="I916" s="60" t="s">
        <v>2019</v>
      </c>
      <c r="J916" s="61">
        <f t="shared" si="10"/>
        <v>1606</v>
      </c>
      <c r="K916" s="62">
        <v>120</v>
      </c>
    </row>
    <row r="917" ht="12.75" hidden="1" spans="1:11">
      <c r="A917" s="164">
        <v>443</v>
      </c>
      <c r="B917" s="25" t="s">
        <v>1162</v>
      </c>
      <c r="C917" s="25" t="s">
        <v>2021</v>
      </c>
      <c r="D917" s="25">
        <v>9</v>
      </c>
      <c r="E917" s="25">
        <v>2</v>
      </c>
      <c r="F917" s="80" t="s">
        <v>2022</v>
      </c>
      <c r="G917" s="25"/>
      <c r="H917" s="25"/>
      <c r="I917" s="171" t="s">
        <v>2021</v>
      </c>
      <c r="J917" s="116">
        <f t="shared" si="10"/>
        <v>0</v>
      </c>
      <c r="K917" s="117">
        <v>0</v>
      </c>
    </row>
    <row r="918" ht="12.8" customHeight="1" spans="1:11">
      <c r="A918" s="164">
        <v>444</v>
      </c>
      <c r="B918" s="43" t="s">
        <v>1162</v>
      </c>
      <c r="C918" s="34" t="s">
        <v>2023</v>
      </c>
      <c r="D918" s="25">
        <v>9</v>
      </c>
      <c r="E918" s="25">
        <v>3</v>
      </c>
      <c r="F918" s="37" t="s">
        <v>2024</v>
      </c>
      <c r="G918" s="25">
        <v>0.99</v>
      </c>
      <c r="H918" s="25">
        <v>0.32</v>
      </c>
      <c r="I918" s="60" t="s">
        <v>2025</v>
      </c>
      <c r="J918" s="61">
        <f t="shared" si="10"/>
        <v>562</v>
      </c>
      <c r="K918" s="62">
        <v>42</v>
      </c>
    </row>
    <row r="919" ht="12.8" customHeight="1" spans="1:11">
      <c r="A919" s="164">
        <v>445</v>
      </c>
      <c r="B919" s="43" t="s">
        <v>1162</v>
      </c>
      <c r="C919" s="35" t="s">
        <v>2026</v>
      </c>
      <c r="D919" s="25">
        <v>9</v>
      </c>
      <c r="E919" s="36">
        <v>5</v>
      </c>
      <c r="F919" s="37" t="s">
        <v>2027</v>
      </c>
      <c r="G919" s="25">
        <v>1.53</v>
      </c>
      <c r="H919" s="25">
        <v>0.67</v>
      </c>
      <c r="I919" s="60" t="s">
        <v>2026</v>
      </c>
      <c r="J919" s="61">
        <f t="shared" si="10"/>
        <v>1673</v>
      </c>
      <c r="K919" s="62">
        <v>125</v>
      </c>
    </row>
    <row r="920" ht="12.8" customHeight="1" spans="1:11">
      <c r="A920" s="164">
        <v>446</v>
      </c>
      <c r="B920" s="43" t="s">
        <v>1162</v>
      </c>
      <c r="C920" s="35" t="s">
        <v>2028</v>
      </c>
      <c r="D920" s="25">
        <v>9</v>
      </c>
      <c r="E920" s="36">
        <v>4</v>
      </c>
      <c r="F920" s="37" t="s">
        <v>2029</v>
      </c>
      <c r="G920" s="25">
        <v>1.48</v>
      </c>
      <c r="H920" s="25">
        <v>0.47</v>
      </c>
      <c r="I920" s="60" t="s">
        <v>2028</v>
      </c>
      <c r="J920" s="61">
        <f t="shared" si="10"/>
        <v>1178</v>
      </c>
      <c r="K920" s="62">
        <v>88</v>
      </c>
    </row>
    <row r="921" ht="12.8" customHeight="1" spans="1:11">
      <c r="A921" s="164">
        <v>447</v>
      </c>
      <c r="B921" s="43" t="s">
        <v>1162</v>
      </c>
      <c r="C921" s="34" t="s">
        <v>2030</v>
      </c>
      <c r="D921" s="25">
        <v>9</v>
      </c>
      <c r="E921" s="25">
        <v>5</v>
      </c>
      <c r="F921" s="37" t="s">
        <v>2031</v>
      </c>
      <c r="G921" s="25">
        <v>1.54</v>
      </c>
      <c r="H921" s="25">
        <v>0.52</v>
      </c>
      <c r="I921" s="60" t="s">
        <v>2030</v>
      </c>
      <c r="J921" s="61">
        <f t="shared" si="10"/>
        <v>1406</v>
      </c>
      <c r="K921" s="62">
        <v>105</v>
      </c>
    </row>
    <row r="922" s="3" customFormat="1" ht="12.8" customHeight="1" spans="1:31">
      <c r="A922" s="164">
        <v>448</v>
      </c>
      <c r="B922" s="82" t="s">
        <v>1162</v>
      </c>
      <c r="C922" s="82" t="s">
        <v>2032</v>
      </c>
      <c r="D922" s="83">
        <v>9</v>
      </c>
      <c r="E922" s="83">
        <v>3</v>
      </c>
      <c r="F922" s="84" t="s">
        <v>2033</v>
      </c>
      <c r="G922" s="83">
        <v>0.86</v>
      </c>
      <c r="H922" s="83">
        <v>0.29</v>
      </c>
      <c r="I922" s="100" t="s">
        <v>2032</v>
      </c>
      <c r="J922" s="78">
        <f t="shared" si="10"/>
        <v>843</v>
      </c>
      <c r="K922" s="79">
        <v>63</v>
      </c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="3" customFormat="1" ht="12.8" customHeight="1" spans="1:31">
      <c r="A923" s="164">
        <v>449</v>
      </c>
      <c r="B923" s="82"/>
      <c r="C923" s="82" t="s">
        <v>2034</v>
      </c>
      <c r="D923" s="83">
        <v>12</v>
      </c>
      <c r="E923" s="83"/>
      <c r="F923" s="84"/>
      <c r="G923" s="83"/>
      <c r="H923" s="83"/>
      <c r="I923" s="100" t="s">
        <v>2032</v>
      </c>
      <c r="J923" s="78">
        <f t="shared" si="10"/>
        <v>295</v>
      </c>
      <c r="K923" s="79">
        <v>22</v>
      </c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ht="12.8" customHeight="1" spans="1:11">
      <c r="A924" s="164">
        <v>450</v>
      </c>
      <c r="B924" s="43" t="s">
        <v>1162</v>
      </c>
      <c r="C924" s="34" t="s">
        <v>2035</v>
      </c>
      <c r="D924" s="25">
        <v>9</v>
      </c>
      <c r="E924" s="25">
        <v>3</v>
      </c>
      <c r="F924" s="37" t="s">
        <v>2036</v>
      </c>
      <c r="G924" s="25">
        <v>0.72</v>
      </c>
      <c r="H924" s="25">
        <v>0.25</v>
      </c>
      <c r="I924" s="60" t="s">
        <v>2035</v>
      </c>
      <c r="J924" s="61">
        <f t="shared" si="10"/>
        <v>482</v>
      </c>
      <c r="K924" s="62">
        <v>36</v>
      </c>
    </row>
    <row r="925" ht="12.8" customHeight="1" spans="1:11">
      <c r="A925" s="164">
        <v>451</v>
      </c>
      <c r="B925" s="43" t="s">
        <v>1162</v>
      </c>
      <c r="C925" s="34" t="s">
        <v>2037</v>
      </c>
      <c r="D925" s="25">
        <v>9</v>
      </c>
      <c r="E925" s="25">
        <v>6</v>
      </c>
      <c r="F925" s="37" t="s">
        <v>2038</v>
      </c>
      <c r="G925" s="25">
        <v>1.9</v>
      </c>
      <c r="H925" s="25">
        <v>0.61</v>
      </c>
      <c r="I925" s="60" t="s">
        <v>2037</v>
      </c>
      <c r="J925" s="61">
        <f t="shared" si="10"/>
        <v>1647</v>
      </c>
      <c r="K925" s="62">
        <v>123</v>
      </c>
    </row>
    <row r="926" ht="12.8" customHeight="1" spans="1:11">
      <c r="A926" s="164">
        <v>452</v>
      </c>
      <c r="B926" s="43" t="s">
        <v>1162</v>
      </c>
      <c r="C926" s="34" t="s">
        <v>2039</v>
      </c>
      <c r="D926" s="25">
        <v>9</v>
      </c>
      <c r="E926" s="25">
        <v>6</v>
      </c>
      <c r="F926" s="37" t="s">
        <v>2040</v>
      </c>
      <c r="G926" s="25">
        <v>2.35</v>
      </c>
      <c r="H926" s="25">
        <v>0.75</v>
      </c>
      <c r="I926" s="60" t="s">
        <v>2039</v>
      </c>
      <c r="J926" s="61">
        <f t="shared" si="10"/>
        <v>1245</v>
      </c>
      <c r="K926" s="62">
        <v>93</v>
      </c>
    </row>
    <row r="927" hidden="1" spans="1:11">
      <c r="A927" s="164">
        <v>453</v>
      </c>
      <c r="B927" s="25" t="s">
        <v>1162</v>
      </c>
      <c r="C927" s="25" t="s">
        <v>2041</v>
      </c>
      <c r="D927" s="25">
        <v>9</v>
      </c>
      <c r="E927" s="25">
        <v>3</v>
      </c>
      <c r="F927" s="80" t="s">
        <v>2042</v>
      </c>
      <c r="G927" s="25">
        <v>0.95</v>
      </c>
      <c r="H927" s="25">
        <v>0.34</v>
      </c>
      <c r="I927" s="115" t="s">
        <v>2041</v>
      </c>
      <c r="J927" s="116">
        <f t="shared" si="10"/>
        <v>0</v>
      </c>
      <c r="K927" s="117">
        <v>0</v>
      </c>
    </row>
    <row r="928" s="3" customFormat="1" ht="12.8" customHeight="1" spans="1:31">
      <c r="A928" s="164">
        <v>454</v>
      </c>
      <c r="B928" s="34" t="s">
        <v>1162</v>
      </c>
      <c r="C928" s="34" t="s">
        <v>2043</v>
      </c>
      <c r="D928" s="26">
        <v>9</v>
      </c>
      <c r="E928" s="26">
        <v>8</v>
      </c>
      <c r="F928" s="42" t="s">
        <v>2044</v>
      </c>
      <c r="G928" s="26">
        <v>1.57</v>
      </c>
      <c r="H928" s="26">
        <v>0.52</v>
      </c>
      <c r="I928" s="100" t="s">
        <v>2043</v>
      </c>
      <c r="J928" s="78">
        <f t="shared" si="10"/>
        <v>750</v>
      </c>
      <c r="K928" s="79">
        <v>56</v>
      </c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="3" customFormat="1" ht="12.8" customHeight="1" spans="1:31">
      <c r="A929" s="164">
        <v>455</v>
      </c>
      <c r="B929" s="34"/>
      <c r="C929" s="86" t="s">
        <v>2045</v>
      </c>
      <c r="D929" s="26"/>
      <c r="E929" s="26"/>
      <c r="F929" s="104"/>
      <c r="G929" s="26"/>
      <c r="H929" s="26"/>
      <c r="I929" s="100" t="s">
        <v>2043</v>
      </c>
      <c r="J929" s="78">
        <f t="shared" si="10"/>
        <v>750</v>
      </c>
      <c r="K929" s="79">
        <v>56</v>
      </c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ht="12.8" customHeight="1" spans="1:11">
      <c r="A930" s="164">
        <v>456</v>
      </c>
      <c r="B930" s="43" t="s">
        <v>1162</v>
      </c>
      <c r="C930" s="34" t="s">
        <v>2046</v>
      </c>
      <c r="D930" s="25">
        <v>9</v>
      </c>
      <c r="E930" s="25">
        <v>4</v>
      </c>
      <c r="F930" s="37" t="s">
        <v>2047</v>
      </c>
      <c r="G930" s="25">
        <v>1.98</v>
      </c>
      <c r="H930" s="25">
        <v>1.03</v>
      </c>
      <c r="I930" s="60" t="s">
        <v>2046</v>
      </c>
      <c r="J930" s="61">
        <f t="shared" si="10"/>
        <v>6613</v>
      </c>
      <c r="K930" s="62">
        <v>494</v>
      </c>
    </row>
    <row r="931" ht="12.8" customHeight="1" spans="1:11">
      <c r="A931" s="164">
        <v>457</v>
      </c>
      <c r="B931" s="43" t="s">
        <v>1162</v>
      </c>
      <c r="C931" s="34" t="s">
        <v>2048</v>
      </c>
      <c r="D931" s="25">
        <v>9</v>
      </c>
      <c r="E931" s="25">
        <v>8</v>
      </c>
      <c r="F931" s="37" t="s">
        <v>2049</v>
      </c>
      <c r="G931" s="25">
        <v>2.13</v>
      </c>
      <c r="H931" s="25">
        <v>0.7</v>
      </c>
      <c r="I931" s="60" t="s">
        <v>2050</v>
      </c>
      <c r="J931" s="61">
        <f t="shared" si="10"/>
        <v>1606</v>
      </c>
      <c r="K931" s="62">
        <v>120</v>
      </c>
    </row>
    <row r="932" ht="12.8" customHeight="1" spans="1:11">
      <c r="A932" s="164">
        <v>458</v>
      </c>
      <c r="B932" s="43" t="s">
        <v>1162</v>
      </c>
      <c r="C932" s="34" t="s">
        <v>2051</v>
      </c>
      <c r="D932" s="25">
        <v>9</v>
      </c>
      <c r="E932" s="25">
        <v>4</v>
      </c>
      <c r="F932" s="37" t="s">
        <v>2052</v>
      </c>
      <c r="G932" s="25">
        <v>1.38</v>
      </c>
      <c r="H932" s="25">
        <v>0.45</v>
      </c>
      <c r="I932" s="60" t="s">
        <v>2051</v>
      </c>
      <c r="J932" s="61">
        <f t="shared" ref="J932:J977" si="11">(K932/0.0747)</f>
        <v>1365</v>
      </c>
      <c r="K932" s="62">
        <v>102</v>
      </c>
    </row>
    <row r="933" ht="12.8" customHeight="1" spans="1:11">
      <c r="A933" s="164">
        <v>459</v>
      </c>
      <c r="B933" s="43" t="s">
        <v>1162</v>
      </c>
      <c r="C933" s="34" t="s">
        <v>2053</v>
      </c>
      <c r="D933" s="25">
        <v>9</v>
      </c>
      <c r="E933" s="25">
        <v>4</v>
      </c>
      <c r="F933" s="37" t="s">
        <v>2054</v>
      </c>
      <c r="G933" s="25">
        <v>1.38</v>
      </c>
      <c r="H933" s="25">
        <v>0.46</v>
      </c>
      <c r="I933" s="60" t="s">
        <v>2053</v>
      </c>
      <c r="J933" s="61">
        <f t="shared" si="11"/>
        <v>1245</v>
      </c>
      <c r="K933" s="62">
        <v>93</v>
      </c>
    </row>
    <row r="934" ht="12.8" customHeight="1" spans="1:11">
      <c r="A934" s="164">
        <v>460</v>
      </c>
      <c r="B934" s="43" t="s">
        <v>1162</v>
      </c>
      <c r="C934" s="34" t="s">
        <v>2055</v>
      </c>
      <c r="D934" s="25">
        <v>9</v>
      </c>
      <c r="E934" s="25">
        <v>4</v>
      </c>
      <c r="F934" s="37" t="s">
        <v>2056</v>
      </c>
      <c r="G934" s="25">
        <v>1.25</v>
      </c>
      <c r="H934" s="25">
        <v>0.4</v>
      </c>
      <c r="I934" s="94" t="s">
        <v>2055</v>
      </c>
      <c r="J934" s="61">
        <f t="shared" si="11"/>
        <v>2985</v>
      </c>
      <c r="K934" s="62">
        <v>223</v>
      </c>
    </row>
    <row r="935" ht="12.8" customHeight="1" spans="1:11">
      <c r="A935" s="164">
        <v>461</v>
      </c>
      <c r="B935" s="43" t="s">
        <v>1162</v>
      </c>
      <c r="C935" s="34" t="s">
        <v>2057</v>
      </c>
      <c r="D935" s="25">
        <v>9</v>
      </c>
      <c r="E935" s="25">
        <v>5</v>
      </c>
      <c r="F935" s="37" t="s">
        <v>2058</v>
      </c>
      <c r="G935" s="25">
        <v>1.69</v>
      </c>
      <c r="H935" s="25">
        <v>0.53</v>
      </c>
      <c r="I935" s="94" t="s">
        <v>2057</v>
      </c>
      <c r="J935" s="61">
        <f t="shared" si="11"/>
        <v>1325</v>
      </c>
      <c r="K935" s="62">
        <v>99</v>
      </c>
    </row>
    <row r="936" ht="12.8" customHeight="1" spans="1:11">
      <c r="A936" s="164">
        <v>462</v>
      </c>
      <c r="B936" s="43" t="s">
        <v>1162</v>
      </c>
      <c r="C936" s="34" t="s">
        <v>2059</v>
      </c>
      <c r="D936" s="25">
        <v>9</v>
      </c>
      <c r="E936" s="25">
        <v>2</v>
      </c>
      <c r="F936" s="37" t="s">
        <v>2060</v>
      </c>
      <c r="G936" s="25">
        <v>1.64</v>
      </c>
      <c r="H936" s="25">
        <v>0.52</v>
      </c>
      <c r="I936" s="94" t="s">
        <v>2059</v>
      </c>
      <c r="J936" s="61">
        <f t="shared" si="11"/>
        <v>683</v>
      </c>
      <c r="K936" s="62">
        <v>51</v>
      </c>
    </row>
    <row r="937" ht="12.8" customHeight="1" spans="1:11">
      <c r="A937" s="164">
        <v>463</v>
      </c>
      <c r="B937" s="43" t="s">
        <v>1162</v>
      </c>
      <c r="C937" s="34" t="s">
        <v>2061</v>
      </c>
      <c r="D937" s="25">
        <v>9</v>
      </c>
      <c r="E937" s="25">
        <v>3</v>
      </c>
      <c r="F937" s="37" t="s">
        <v>2062</v>
      </c>
      <c r="G937" s="25">
        <v>1.69</v>
      </c>
      <c r="H937" s="25">
        <v>0.6</v>
      </c>
      <c r="I937" s="60" t="s">
        <v>2061</v>
      </c>
      <c r="J937" s="61">
        <f t="shared" si="11"/>
        <v>1138</v>
      </c>
      <c r="K937" s="62">
        <v>85</v>
      </c>
    </row>
    <row r="938" hidden="1" spans="1:11">
      <c r="A938" s="164">
        <v>464</v>
      </c>
      <c r="B938" s="25" t="s">
        <v>1162</v>
      </c>
      <c r="C938" s="25" t="s">
        <v>2063</v>
      </c>
      <c r="D938" s="25">
        <v>9</v>
      </c>
      <c r="E938" s="25">
        <v>3</v>
      </c>
      <c r="F938" s="80" t="s">
        <v>2064</v>
      </c>
      <c r="G938" s="25">
        <v>0.75</v>
      </c>
      <c r="H938" s="25">
        <v>0.26</v>
      </c>
      <c r="I938" s="115" t="s">
        <v>2063</v>
      </c>
      <c r="J938" s="116">
        <f t="shared" si="11"/>
        <v>0</v>
      </c>
      <c r="K938" s="117">
        <v>0</v>
      </c>
    </row>
    <row r="939" hidden="1" spans="1:11">
      <c r="A939" s="164">
        <v>465</v>
      </c>
      <c r="B939" s="25" t="s">
        <v>1162</v>
      </c>
      <c r="C939" s="25" t="s">
        <v>2065</v>
      </c>
      <c r="D939" s="25">
        <v>9</v>
      </c>
      <c r="E939" s="25">
        <v>2</v>
      </c>
      <c r="F939" s="80" t="s">
        <v>2066</v>
      </c>
      <c r="G939" s="25">
        <v>0.5</v>
      </c>
      <c r="H939" s="25">
        <v>0.15</v>
      </c>
      <c r="I939" s="115" t="s">
        <v>2065</v>
      </c>
      <c r="J939" s="116">
        <f t="shared" si="11"/>
        <v>0</v>
      </c>
      <c r="K939" s="117">
        <v>0</v>
      </c>
    </row>
    <row r="940" hidden="1" spans="1:11">
      <c r="A940" s="164">
        <v>466</v>
      </c>
      <c r="B940" s="25" t="s">
        <v>1162</v>
      </c>
      <c r="C940" s="25" t="s">
        <v>2067</v>
      </c>
      <c r="D940" s="25">
        <v>9</v>
      </c>
      <c r="E940" s="25">
        <v>5</v>
      </c>
      <c r="F940" s="80" t="s">
        <v>2068</v>
      </c>
      <c r="G940" s="25">
        <v>1.5</v>
      </c>
      <c r="H940" s="25">
        <v>0.52</v>
      </c>
      <c r="I940" s="115" t="s">
        <v>2067</v>
      </c>
      <c r="J940" s="116">
        <f t="shared" si="11"/>
        <v>0</v>
      </c>
      <c r="K940" s="117">
        <v>0</v>
      </c>
    </row>
    <row r="941" ht="12.8" customHeight="1" spans="1:11">
      <c r="A941" s="164">
        <v>467</v>
      </c>
      <c r="B941" s="43" t="s">
        <v>1162</v>
      </c>
      <c r="C941" s="34" t="s">
        <v>2069</v>
      </c>
      <c r="D941" s="25">
        <v>9</v>
      </c>
      <c r="E941" s="25"/>
      <c r="F941" s="223"/>
      <c r="G941" s="25"/>
      <c r="H941" s="25"/>
      <c r="I941" s="34" t="s">
        <v>2070</v>
      </c>
      <c r="J941" s="61">
        <f t="shared" si="11"/>
        <v>562</v>
      </c>
      <c r="K941" s="62">
        <v>42</v>
      </c>
    </row>
    <row r="942" ht="12.8" customHeight="1" spans="1:11">
      <c r="A942" s="164">
        <v>468</v>
      </c>
      <c r="B942" s="43" t="s">
        <v>1162</v>
      </c>
      <c r="C942" s="34" t="s">
        <v>2071</v>
      </c>
      <c r="D942" s="25">
        <v>12</v>
      </c>
      <c r="E942" s="25">
        <v>3</v>
      </c>
      <c r="F942" s="37" t="s">
        <v>2072</v>
      </c>
      <c r="G942" s="25">
        <v>2.16</v>
      </c>
      <c r="H942" s="25">
        <v>1.1</v>
      </c>
      <c r="I942" s="60" t="s">
        <v>2071</v>
      </c>
      <c r="J942" s="61">
        <f t="shared" si="11"/>
        <v>3146</v>
      </c>
      <c r="K942" s="62">
        <v>235</v>
      </c>
    </row>
    <row r="943" ht="12.8" customHeight="1" spans="1:11">
      <c r="A943" s="164">
        <v>469</v>
      </c>
      <c r="B943" s="43" t="s">
        <v>1162</v>
      </c>
      <c r="C943" s="35" t="s">
        <v>1948</v>
      </c>
      <c r="D943" s="25">
        <v>12</v>
      </c>
      <c r="E943" s="36">
        <v>5</v>
      </c>
      <c r="F943" s="37" t="s">
        <v>2073</v>
      </c>
      <c r="G943" s="25">
        <v>1.08</v>
      </c>
      <c r="H943" s="25">
        <v>0.61</v>
      </c>
      <c r="I943" s="60" t="s">
        <v>1948</v>
      </c>
      <c r="J943" s="61">
        <f t="shared" si="11"/>
        <v>4900</v>
      </c>
      <c r="K943" s="62">
        <v>366</v>
      </c>
    </row>
    <row r="944" s="3" customFormat="1" ht="12.8" customHeight="1" spans="1:31">
      <c r="A944" s="164">
        <v>470</v>
      </c>
      <c r="B944" s="34" t="s">
        <v>1162</v>
      </c>
      <c r="C944" s="35" t="s">
        <v>2074</v>
      </c>
      <c r="D944" s="26">
        <v>12</v>
      </c>
      <c r="E944" s="41">
        <v>4</v>
      </c>
      <c r="F944" s="42" t="s">
        <v>2075</v>
      </c>
      <c r="G944" s="26">
        <v>2.24</v>
      </c>
      <c r="H944" s="26">
        <v>1.37</v>
      </c>
      <c r="I944" s="100" t="s">
        <v>2074</v>
      </c>
      <c r="J944" s="78">
        <f t="shared" si="11"/>
        <v>11419</v>
      </c>
      <c r="K944" s="79">
        <v>853</v>
      </c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="3" customFormat="1" ht="12.8" customHeight="1" spans="1:31">
      <c r="A945" s="164">
        <v>471</v>
      </c>
      <c r="B945" s="34" t="s">
        <v>1162</v>
      </c>
      <c r="C945" s="35" t="s">
        <v>2076</v>
      </c>
      <c r="D945" s="26">
        <v>12</v>
      </c>
      <c r="E945" s="41"/>
      <c r="F945" s="42"/>
      <c r="G945" s="26"/>
      <c r="H945" s="26"/>
      <c r="I945" s="100" t="s">
        <v>2074</v>
      </c>
      <c r="J945" s="78">
        <f t="shared" si="11"/>
        <v>4391</v>
      </c>
      <c r="K945" s="79">
        <v>328</v>
      </c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="3" customFormat="1" ht="12.8" customHeight="1" spans="1:31">
      <c r="A946" s="164">
        <v>472</v>
      </c>
      <c r="B946" s="34" t="s">
        <v>1162</v>
      </c>
      <c r="C946" s="35" t="s">
        <v>2077</v>
      </c>
      <c r="D946" s="26">
        <v>12</v>
      </c>
      <c r="E946" s="25">
        <v>1</v>
      </c>
      <c r="F946" s="223" t="s">
        <v>2078</v>
      </c>
      <c r="G946" s="25">
        <v>1.15</v>
      </c>
      <c r="H946" s="25">
        <v>0.5</v>
      </c>
      <c r="I946" s="96" t="s">
        <v>2079</v>
      </c>
      <c r="J946" s="61">
        <f t="shared" si="11"/>
        <v>2035</v>
      </c>
      <c r="K946" s="62">
        <v>152</v>
      </c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="2" customFormat="1" ht="12.8" customHeight="1" spans="1:11">
      <c r="A947" s="164">
        <v>473</v>
      </c>
      <c r="B947" s="34" t="s">
        <v>1162</v>
      </c>
      <c r="C947" s="34" t="s">
        <v>2080</v>
      </c>
      <c r="D947" s="26">
        <v>12</v>
      </c>
      <c r="E947" s="26">
        <v>4</v>
      </c>
      <c r="F947" s="42" t="s">
        <v>2081</v>
      </c>
      <c r="G947" s="26">
        <v>1.93</v>
      </c>
      <c r="H947" s="26">
        <v>0.8</v>
      </c>
      <c r="I947" s="60" t="s">
        <v>2080</v>
      </c>
      <c r="J947" s="61">
        <f t="shared" si="11"/>
        <v>4471</v>
      </c>
      <c r="K947" s="62">
        <v>334</v>
      </c>
    </row>
    <row r="948" s="3" customFormat="1" ht="12.8" customHeight="1" spans="1:31">
      <c r="A948" s="164">
        <v>474</v>
      </c>
      <c r="B948" s="34" t="s">
        <v>1162</v>
      </c>
      <c r="C948" s="34" t="s">
        <v>2082</v>
      </c>
      <c r="D948" s="26">
        <v>12</v>
      </c>
      <c r="E948" s="26">
        <v>5</v>
      </c>
      <c r="F948" s="42" t="s">
        <v>2083</v>
      </c>
      <c r="G948" s="26">
        <v>2.94</v>
      </c>
      <c r="H948" s="26">
        <v>1.54</v>
      </c>
      <c r="I948" s="100" t="s">
        <v>2082</v>
      </c>
      <c r="J948" s="78">
        <f t="shared" si="11"/>
        <v>4578</v>
      </c>
      <c r="K948" s="79">
        <v>342</v>
      </c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="3" customFormat="1" ht="12.8" customHeight="1" spans="1:31">
      <c r="A949" s="164">
        <v>475</v>
      </c>
      <c r="B949" s="34"/>
      <c r="C949" s="34" t="s">
        <v>2084</v>
      </c>
      <c r="D949" s="26"/>
      <c r="E949" s="26"/>
      <c r="F949" s="42"/>
      <c r="G949" s="26"/>
      <c r="H949" s="26"/>
      <c r="I949" s="100" t="s">
        <v>2082</v>
      </c>
      <c r="J949" s="78">
        <f t="shared" si="11"/>
        <v>5382</v>
      </c>
      <c r="K949" s="79">
        <v>402</v>
      </c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ht="12.8" customHeight="1" spans="1:11">
      <c r="A950" s="164">
        <v>476</v>
      </c>
      <c r="B950" s="43" t="s">
        <v>1162</v>
      </c>
      <c r="C950" s="34" t="s">
        <v>2085</v>
      </c>
      <c r="D950" s="25">
        <v>12</v>
      </c>
      <c r="E950" s="25">
        <v>6</v>
      </c>
      <c r="F950" s="37" t="s">
        <v>2086</v>
      </c>
      <c r="G950" s="25">
        <v>1.67</v>
      </c>
      <c r="H950" s="25">
        <v>0.94</v>
      </c>
      <c r="I950" s="60" t="s">
        <v>2085</v>
      </c>
      <c r="J950" s="61">
        <f t="shared" si="11"/>
        <v>8260</v>
      </c>
      <c r="K950" s="62">
        <v>617</v>
      </c>
    </row>
    <row r="951" ht="12.8" customHeight="1" spans="1:11">
      <c r="A951" s="164">
        <v>477</v>
      </c>
      <c r="B951" s="43" t="s">
        <v>1162</v>
      </c>
      <c r="C951" s="34" t="s">
        <v>2087</v>
      </c>
      <c r="D951" s="25">
        <v>12</v>
      </c>
      <c r="E951" s="25">
        <v>4</v>
      </c>
      <c r="F951" s="37" t="s">
        <v>2088</v>
      </c>
      <c r="G951" s="25">
        <v>3.01</v>
      </c>
      <c r="H951" s="25">
        <v>1.2</v>
      </c>
      <c r="I951" s="60" t="s">
        <v>2087</v>
      </c>
      <c r="J951" s="61">
        <f t="shared" si="11"/>
        <v>7831</v>
      </c>
      <c r="K951" s="62">
        <v>585</v>
      </c>
    </row>
    <row r="952" ht="12.75" hidden="1" spans="1:11">
      <c r="A952" s="164">
        <v>478</v>
      </c>
      <c r="B952" s="25" t="s">
        <v>1162</v>
      </c>
      <c r="C952" s="25" t="s">
        <v>2089</v>
      </c>
      <c r="D952" s="25">
        <v>12</v>
      </c>
      <c r="E952" s="25">
        <v>5</v>
      </c>
      <c r="F952" s="80" t="s">
        <v>2090</v>
      </c>
      <c r="G952" s="25">
        <v>1.18</v>
      </c>
      <c r="H952" s="25">
        <v>0.48</v>
      </c>
      <c r="I952" s="63" t="s">
        <v>2089</v>
      </c>
      <c r="J952" s="106">
        <f t="shared" si="11"/>
        <v>0</v>
      </c>
      <c r="K952" s="107">
        <v>0</v>
      </c>
    </row>
    <row r="953" s="3" customFormat="1" ht="12.8" customHeight="1" spans="1:31">
      <c r="A953" s="164">
        <v>479</v>
      </c>
      <c r="B953" s="34" t="s">
        <v>1162</v>
      </c>
      <c r="C953" s="34" t="s">
        <v>1679</v>
      </c>
      <c r="D953" s="26">
        <v>12</v>
      </c>
      <c r="E953" s="26">
        <v>8</v>
      </c>
      <c r="F953" s="42" t="s">
        <v>2091</v>
      </c>
      <c r="G953" s="26">
        <v>1.58</v>
      </c>
      <c r="H953" s="26">
        <v>1</v>
      </c>
      <c r="I953" s="100" t="s">
        <v>1679</v>
      </c>
      <c r="J953" s="78">
        <f t="shared" si="11"/>
        <v>1767</v>
      </c>
      <c r="K953" s="79">
        <v>132</v>
      </c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="3" customFormat="1" ht="12.8" customHeight="1" spans="1:31">
      <c r="A954" s="164">
        <v>480</v>
      </c>
      <c r="B954" s="34"/>
      <c r="C954" s="34" t="s">
        <v>2092</v>
      </c>
      <c r="D954" s="26"/>
      <c r="E954" s="26"/>
      <c r="F954" s="104"/>
      <c r="G954" s="26"/>
      <c r="H954" s="26"/>
      <c r="I954" s="100" t="s">
        <v>1679</v>
      </c>
      <c r="J954" s="78">
        <f t="shared" si="11"/>
        <v>8420</v>
      </c>
      <c r="K954" s="79">
        <v>629</v>
      </c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ht="12.8" customHeight="1" spans="1:11">
      <c r="A955" s="164">
        <v>481</v>
      </c>
      <c r="B955" s="43" t="s">
        <v>1162</v>
      </c>
      <c r="C955" s="34" t="s">
        <v>2093</v>
      </c>
      <c r="D955" s="25">
        <v>12</v>
      </c>
      <c r="E955" s="25">
        <v>7</v>
      </c>
      <c r="F955" s="37" t="s">
        <v>2094</v>
      </c>
      <c r="G955" s="25">
        <v>1.78</v>
      </c>
      <c r="H955" s="25">
        <v>1.39</v>
      </c>
      <c r="I955" s="60" t="s">
        <v>2093</v>
      </c>
      <c r="J955" s="61">
        <f t="shared" si="11"/>
        <v>14137</v>
      </c>
      <c r="K955" s="62">
        <v>1056</v>
      </c>
    </row>
    <row r="956" ht="12.8" customHeight="1" spans="1:11">
      <c r="A956" s="164">
        <v>482</v>
      </c>
      <c r="B956" s="43" t="s">
        <v>1162</v>
      </c>
      <c r="C956" s="34" t="s">
        <v>2095</v>
      </c>
      <c r="D956" s="25">
        <v>12</v>
      </c>
      <c r="E956" s="25">
        <v>5</v>
      </c>
      <c r="F956" s="37" t="s">
        <v>2096</v>
      </c>
      <c r="G956" s="25">
        <v>1.39</v>
      </c>
      <c r="H956" s="25">
        <v>0.88</v>
      </c>
      <c r="I956" s="60" t="s">
        <v>2095</v>
      </c>
      <c r="J956" s="61">
        <f t="shared" si="11"/>
        <v>8929</v>
      </c>
      <c r="K956" s="62">
        <v>667</v>
      </c>
    </row>
    <row r="957" ht="12.8" customHeight="1" spans="1:11">
      <c r="A957" s="164">
        <v>483</v>
      </c>
      <c r="B957" s="43" t="s">
        <v>1162</v>
      </c>
      <c r="C957" s="34" t="s">
        <v>2097</v>
      </c>
      <c r="D957" s="25">
        <v>12</v>
      </c>
      <c r="E957" s="25">
        <v>8</v>
      </c>
      <c r="F957" s="37" t="s">
        <v>2098</v>
      </c>
      <c r="G957" s="25">
        <v>1.98</v>
      </c>
      <c r="H957" s="25">
        <v>1.11</v>
      </c>
      <c r="I957" s="200" t="s">
        <v>2097</v>
      </c>
      <c r="J957" s="61">
        <f t="shared" si="11"/>
        <v>20214</v>
      </c>
      <c r="K957" s="62">
        <v>1510</v>
      </c>
    </row>
    <row r="958" s="2" customFormat="1" ht="12.8" customHeight="1" spans="1:11">
      <c r="A958" s="164">
        <v>484</v>
      </c>
      <c r="B958" s="34" t="s">
        <v>1162</v>
      </c>
      <c r="C958" s="34" t="s">
        <v>2099</v>
      </c>
      <c r="D958" s="26">
        <v>13</v>
      </c>
      <c r="E958" s="26">
        <v>6</v>
      </c>
      <c r="F958" s="42" t="s">
        <v>2100</v>
      </c>
      <c r="G958" s="26">
        <v>2.18</v>
      </c>
      <c r="H958" s="26">
        <v>1.2</v>
      </c>
      <c r="I958" s="60" t="s">
        <v>2099</v>
      </c>
      <c r="J958" s="61">
        <f t="shared" si="11"/>
        <v>3494</v>
      </c>
      <c r="K958" s="62">
        <v>261</v>
      </c>
    </row>
    <row r="959" s="2" customFormat="1" ht="12.8" customHeight="1" spans="1:11">
      <c r="A959" s="164">
        <v>485</v>
      </c>
      <c r="B959" s="34"/>
      <c r="C959" s="34" t="s">
        <v>2101</v>
      </c>
      <c r="D959" s="26">
        <v>13</v>
      </c>
      <c r="E959" s="26"/>
      <c r="F959" s="42"/>
      <c r="G959" s="26"/>
      <c r="H959" s="26"/>
      <c r="I959" s="60" t="s">
        <v>2101</v>
      </c>
      <c r="J959" s="61">
        <f t="shared" si="11"/>
        <v>1981</v>
      </c>
      <c r="K959" s="62">
        <v>148</v>
      </c>
    </row>
    <row r="960" s="9" customFormat="1" ht="12.8" customHeight="1" spans="1:31">
      <c r="A960" s="164">
        <v>486</v>
      </c>
      <c r="B960" s="224" t="s">
        <v>1162</v>
      </c>
      <c r="C960" s="224" t="s">
        <v>2102</v>
      </c>
      <c r="D960" s="225">
        <v>12</v>
      </c>
      <c r="E960" s="225">
        <v>7</v>
      </c>
      <c r="F960" s="226" t="s">
        <v>2103</v>
      </c>
      <c r="G960" s="225">
        <v>2.99</v>
      </c>
      <c r="H960" s="225">
        <v>1.53</v>
      </c>
      <c r="I960" s="227" t="s">
        <v>2102</v>
      </c>
      <c r="J960" s="78">
        <f t="shared" si="11"/>
        <v>4311</v>
      </c>
      <c r="K960" s="79">
        <v>322</v>
      </c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="9" customFormat="1" ht="12.8" customHeight="1" spans="1:31">
      <c r="A961" s="164">
        <v>487</v>
      </c>
      <c r="B961" s="224"/>
      <c r="C961" s="224" t="s">
        <v>1863</v>
      </c>
      <c r="D961" s="225"/>
      <c r="E961" s="225"/>
      <c r="F961" s="226"/>
      <c r="G961" s="225"/>
      <c r="H961" s="225"/>
      <c r="I961" s="227" t="s">
        <v>2102</v>
      </c>
      <c r="J961" s="78">
        <f t="shared" si="11"/>
        <v>9906</v>
      </c>
      <c r="K961" s="79">
        <v>740</v>
      </c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ht="12.8" customHeight="1" spans="1:11">
      <c r="A962" s="164">
        <v>488</v>
      </c>
      <c r="B962" s="43" t="s">
        <v>1162</v>
      </c>
      <c r="C962" s="34" t="s">
        <v>2104</v>
      </c>
      <c r="D962" s="25">
        <v>12</v>
      </c>
      <c r="E962" s="25">
        <v>5</v>
      </c>
      <c r="F962" s="81" t="s">
        <v>2105</v>
      </c>
      <c r="G962" s="25">
        <v>1.58</v>
      </c>
      <c r="H962" s="25">
        <v>0.8</v>
      </c>
      <c r="I962" s="60" t="s">
        <v>2104</v>
      </c>
      <c r="J962" s="61">
        <f t="shared" si="11"/>
        <v>6104</v>
      </c>
      <c r="K962" s="62">
        <v>456</v>
      </c>
    </row>
    <row r="963" ht="12.8" customHeight="1" spans="1:11">
      <c r="A963" s="164">
        <v>489</v>
      </c>
      <c r="B963" s="43" t="s">
        <v>1162</v>
      </c>
      <c r="C963" s="34" t="s">
        <v>2106</v>
      </c>
      <c r="D963" s="25">
        <v>12</v>
      </c>
      <c r="E963" s="25">
        <v>3</v>
      </c>
      <c r="F963" s="37" t="s">
        <v>2107</v>
      </c>
      <c r="G963" s="25">
        <v>1.18</v>
      </c>
      <c r="H963" s="25">
        <v>0.62</v>
      </c>
      <c r="I963" s="60" t="s">
        <v>2106</v>
      </c>
      <c r="J963" s="61">
        <f t="shared" si="11"/>
        <v>6867</v>
      </c>
      <c r="K963" s="62">
        <v>513</v>
      </c>
    </row>
    <row r="964" ht="12.8" customHeight="1" spans="1:11">
      <c r="A964" s="164">
        <v>490</v>
      </c>
      <c r="B964" s="43" t="s">
        <v>1162</v>
      </c>
      <c r="C964" s="34" t="s">
        <v>2108</v>
      </c>
      <c r="D964" s="25">
        <v>12</v>
      </c>
      <c r="E964" s="25">
        <v>3</v>
      </c>
      <c r="F964" s="37" t="s">
        <v>2109</v>
      </c>
      <c r="G964" s="25">
        <v>1.19</v>
      </c>
      <c r="H964" s="25">
        <v>0.66</v>
      </c>
      <c r="I964" s="60" t="s">
        <v>2108</v>
      </c>
      <c r="J964" s="61">
        <f t="shared" si="11"/>
        <v>10228</v>
      </c>
      <c r="K964" s="62">
        <v>764</v>
      </c>
    </row>
    <row r="965" ht="12.8" customHeight="1" spans="1:11">
      <c r="A965" s="164">
        <v>491</v>
      </c>
      <c r="B965" s="43" t="s">
        <v>1162</v>
      </c>
      <c r="C965" s="34" t="s">
        <v>2110</v>
      </c>
      <c r="D965" s="25">
        <v>12</v>
      </c>
      <c r="E965" s="25">
        <v>1</v>
      </c>
      <c r="F965" s="37"/>
      <c r="G965" s="25">
        <v>0.79</v>
      </c>
      <c r="H965" s="25">
        <v>0.4</v>
      </c>
      <c r="I965" s="60" t="s">
        <v>2110</v>
      </c>
      <c r="J965" s="61">
        <f t="shared" si="11"/>
        <v>3829</v>
      </c>
      <c r="K965" s="62">
        <v>286</v>
      </c>
    </row>
    <row r="966" ht="12.8" customHeight="1" spans="1:11">
      <c r="A966" s="164">
        <v>492</v>
      </c>
      <c r="B966" s="43" t="s">
        <v>1162</v>
      </c>
      <c r="C966" s="34" t="s">
        <v>2111</v>
      </c>
      <c r="D966" s="25">
        <v>12</v>
      </c>
      <c r="E966" s="25">
        <v>1</v>
      </c>
      <c r="F966" s="37"/>
      <c r="G966" s="25">
        <v>0.79</v>
      </c>
      <c r="H966" s="25">
        <v>0.25</v>
      </c>
      <c r="I966" s="60" t="s">
        <v>2111</v>
      </c>
      <c r="J966" s="61">
        <f t="shared" si="11"/>
        <v>1178</v>
      </c>
      <c r="K966" s="62">
        <v>88</v>
      </c>
    </row>
    <row r="967" ht="12.8" customHeight="1" spans="1:11">
      <c r="A967" s="164">
        <v>493</v>
      </c>
      <c r="B967" s="34" t="s">
        <v>1162</v>
      </c>
      <c r="C967" s="34" t="s">
        <v>2112</v>
      </c>
      <c r="D967" s="25">
        <v>12</v>
      </c>
      <c r="E967" s="25">
        <v>3</v>
      </c>
      <c r="F967" s="37" t="s">
        <v>2113</v>
      </c>
      <c r="G967" s="25">
        <v>1.42</v>
      </c>
      <c r="H967" s="25">
        <v>1.42</v>
      </c>
      <c r="I967" s="60" t="s">
        <v>2112</v>
      </c>
      <c r="J967" s="61">
        <f t="shared" si="11"/>
        <v>11606</v>
      </c>
      <c r="K967" s="62">
        <v>867</v>
      </c>
    </row>
    <row r="968" ht="12.8" customHeight="1" spans="1:11">
      <c r="A968" s="164">
        <v>494</v>
      </c>
      <c r="B968" s="34"/>
      <c r="C968" s="34" t="s">
        <v>2114</v>
      </c>
      <c r="D968" s="25">
        <v>13</v>
      </c>
      <c r="E968" s="25"/>
      <c r="F968" s="37"/>
      <c r="G968" s="25"/>
      <c r="H968" s="25"/>
      <c r="I968" s="34" t="s">
        <v>2114</v>
      </c>
      <c r="J968" s="61">
        <f t="shared" si="11"/>
        <v>4659</v>
      </c>
      <c r="K968" s="62">
        <v>348</v>
      </c>
    </row>
    <row r="969" ht="12.8" customHeight="1" spans="1:11">
      <c r="A969" s="164">
        <v>495</v>
      </c>
      <c r="B969" s="34" t="s">
        <v>1162</v>
      </c>
      <c r="C969" s="34" t="s">
        <v>2115</v>
      </c>
      <c r="D969" s="25">
        <v>12</v>
      </c>
      <c r="E969" s="25">
        <v>8</v>
      </c>
      <c r="F969" s="37" t="s">
        <v>2116</v>
      </c>
      <c r="G969" s="25">
        <v>2.17</v>
      </c>
      <c r="H969" s="25">
        <v>1.14</v>
      </c>
      <c r="I969" s="60" t="s">
        <v>2115</v>
      </c>
      <c r="J969" s="61">
        <f t="shared" si="11"/>
        <v>12423</v>
      </c>
      <c r="K969" s="62">
        <v>928</v>
      </c>
    </row>
    <row r="970" ht="12.8" customHeight="1" spans="1:11">
      <c r="A970" s="164">
        <v>496</v>
      </c>
      <c r="B970" s="34" t="s">
        <v>1162</v>
      </c>
      <c r="C970" s="34" t="s">
        <v>2117</v>
      </c>
      <c r="D970" s="25">
        <v>13</v>
      </c>
      <c r="E970" s="25">
        <v>1</v>
      </c>
      <c r="F970" s="37"/>
      <c r="G970" s="25">
        <v>0.79</v>
      </c>
      <c r="H970" s="25">
        <v>0.25</v>
      </c>
      <c r="I970" s="60" t="s">
        <v>2117</v>
      </c>
      <c r="J970" s="61">
        <f t="shared" si="11"/>
        <v>1178</v>
      </c>
      <c r="K970" s="62">
        <v>88</v>
      </c>
    </row>
    <row r="971" s="3" customFormat="1" ht="12.8" customHeight="1" spans="1:31">
      <c r="A971" s="164">
        <v>497</v>
      </c>
      <c r="B971" s="34" t="s">
        <v>1162</v>
      </c>
      <c r="C971" s="34" t="s">
        <v>220</v>
      </c>
      <c r="D971" s="26">
        <v>13</v>
      </c>
      <c r="E971" s="26">
        <v>3</v>
      </c>
      <c r="F971" s="42" t="s">
        <v>2118</v>
      </c>
      <c r="G971" s="26">
        <v>1.19</v>
      </c>
      <c r="H971" s="26">
        <v>1.14</v>
      </c>
      <c r="I971" s="100" t="s">
        <v>220</v>
      </c>
      <c r="J971" s="78">
        <f t="shared" si="11"/>
        <v>10576</v>
      </c>
      <c r="K971" s="79">
        <v>790</v>
      </c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="3" customFormat="1" ht="12.8" customHeight="1" spans="1:31">
      <c r="A972" s="164">
        <v>498</v>
      </c>
      <c r="B972" s="34"/>
      <c r="C972" s="34" t="s">
        <v>2119</v>
      </c>
      <c r="D972" s="26">
        <v>13</v>
      </c>
      <c r="E972" s="26"/>
      <c r="F972" s="42"/>
      <c r="G972" s="26"/>
      <c r="H972" s="26"/>
      <c r="I972" s="100" t="s">
        <v>220</v>
      </c>
      <c r="J972" s="78">
        <f t="shared" si="11"/>
        <v>2356</v>
      </c>
      <c r="K972" s="79">
        <v>176</v>
      </c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ht="12.8" customHeight="1" spans="1:11">
      <c r="A973" s="164">
        <v>499</v>
      </c>
      <c r="B973" s="43" t="s">
        <v>1162</v>
      </c>
      <c r="C973" s="76" t="s">
        <v>2120</v>
      </c>
      <c r="D973" s="25">
        <v>13</v>
      </c>
      <c r="E973" s="25">
        <v>4</v>
      </c>
      <c r="F973" s="37" t="s">
        <v>2121</v>
      </c>
      <c r="G973" s="25">
        <v>1.19</v>
      </c>
      <c r="H973" s="25">
        <v>0.8</v>
      </c>
      <c r="I973" s="60" t="s">
        <v>2120</v>
      </c>
      <c r="J973" s="61">
        <f t="shared" si="11"/>
        <v>5194</v>
      </c>
      <c r="K973" s="62">
        <v>388</v>
      </c>
    </row>
    <row r="974" hidden="1" spans="1:11">
      <c r="A974" s="164">
        <v>500</v>
      </c>
      <c r="B974" s="25" t="s">
        <v>1162</v>
      </c>
      <c r="C974" s="36" t="s">
        <v>2122</v>
      </c>
      <c r="D974" s="36">
        <v>14</v>
      </c>
      <c r="E974" s="36">
        <v>2</v>
      </c>
      <c r="F974" s="80" t="s">
        <v>2123</v>
      </c>
      <c r="G974" s="25">
        <v>4.33</v>
      </c>
      <c r="H974" s="25">
        <v>4.05</v>
      </c>
      <c r="I974" s="115" t="s">
        <v>2124</v>
      </c>
      <c r="J974" s="116">
        <f t="shared" si="11"/>
        <v>0</v>
      </c>
      <c r="K974" s="117">
        <v>0</v>
      </c>
    </row>
    <row r="975" ht="12.8" customHeight="1" spans="1:11">
      <c r="A975" s="164">
        <v>501</v>
      </c>
      <c r="B975" s="43" t="s">
        <v>1162</v>
      </c>
      <c r="C975" s="35" t="s">
        <v>2125</v>
      </c>
      <c r="D975" s="36">
        <v>14</v>
      </c>
      <c r="E975" s="36">
        <v>3</v>
      </c>
      <c r="F975" s="37" t="s">
        <v>2126</v>
      </c>
      <c r="G975" s="25">
        <v>0.81</v>
      </c>
      <c r="H975" s="25">
        <v>0.71</v>
      </c>
      <c r="I975" s="60" t="s">
        <v>2125</v>
      </c>
      <c r="J975" s="61">
        <f t="shared" si="11"/>
        <v>36399</v>
      </c>
      <c r="K975" s="62">
        <v>2719</v>
      </c>
    </row>
    <row r="976" ht="12.75" hidden="1" spans="1:11">
      <c r="A976" s="164">
        <v>502</v>
      </c>
      <c r="B976" s="25" t="s">
        <v>1162</v>
      </c>
      <c r="C976" s="25" t="s">
        <v>2127</v>
      </c>
      <c r="D976" s="36">
        <v>14</v>
      </c>
      <c r="E976" s="25">
        <v>2</v>
      </c>
      <c r="F976" s="80" t="s">
        <v>2128</v>
      </c>
      <c r="G976" s="25">
        <v>0.81</v>
      </c>
      <c r="H976" s="25">
        <v>0.26</v>
      </c>
      <c r="I976" s="115" t="s">
        <v>2127</v>
      </c>
      <c r="J976" s="116">
        <f t="shared" si="11"/>
        <v>0</v>
      </c>
      <c r="K976" s="117">
        <v>0</v>
      </c>
    </row>
    <row r="977" ht="12.8" customHeight="1" spans="1:11">
      <c r="A977" s="164">
        <v>503</v>
      </c>
      <c r="B977" s="43" t="s">
        <v>1162</v>
      </c>
      <c r="C977" s="34" t="s">
        <v>2129</v>
      </c>
      <c r="D977" s="36">
        <v>14</v>
      </c>
      <c r="E977" s="25">
        <v>6</v>
      </c>
      <c r="F977" s="37" t="s">
        <v>2130</v>
      </c>
      <c r="G977" s="25">
        <v>2.39</v>
      </c>
      <c r="H977" s="25">
        <v>1.63</v>
      </c>
      <c r="I977" s="60" t="s">
        <v>2129</v>
      </c>
      <c r="J977" s="61">
        <f t="shared" si="11"/>
        <v>11861</v>
      </c>
      <c r="K977" s="62">
        <v>886</v>
      </c>
    </row>
    <row r="978" ht="12.8" customHeight="1" spans="1:11">
      <c r="A978" s="164">
        <v>504</v>
      </c>
      <c r="B978" s="43" t="s">
        <v>1162</v>
      </c>
      <c r="C978" s="34" t="s">
        <v>2131</v>
      </c>
      <c r="D978" s="36">
        <v>14</v>
      </c>
      <c r="E978" s="25">
        <v>4</v>
      </c>
      <c r="F978" s="37" t="s">
        <v>2132</v>
      </c>
      <c r="G978" s="25">
        <v>6.55</v>
      </c>
      <c r="H978" s="25">
        <v>6.17</v>
      </c>
      <c r="I978" s="96" t="s">
        <v>2133</v>
      </c>
      <c r="J978" s="61">
        <f t="shared" ref="J978:J1019" si="12">(K978/0.0747)</f>
        <v>51299</v>
      </c>
      <c r="K978" s="62">
        <v>3832</v>
      </c>
    </row>
    <row r="979" ht="12.8" customHeight="1" spans="1:11">
      <c r="A979" s="164">
        <v>505</v>
      </c>
      <c r="B979" s="43" t="s">
        <v>1162</v>
      </c>
      <c r="C979" s="34" t="s">
        <v>2134</v>
      </c>
      <c r="D979" s="36">
        <v>14</v>
      </c>
      <c r="E979" s="25">
        <v>5</v>
      </c>
      <c r="F979" s="37" t="s">
        <v>2135</v>
      </c>
      <c r="G979" s="25">
        <v>2.77</v>
      </c>
      <c r="H979" s="25">
        <v>2.33</v>
      </c>
      <c r="I979" s="60" t="s">
        <v>2134</v>
      </c>
      <c r="J979" s="61">
        <f t="shared" si="12"/>
        <v>20281</v>
      </c>
      <c r="K979" s="62">
        <v>1515</v>
      </c>
    </row>
    <row r="980" ht="12.8" customHeight="1" spans="1:11">
      <c r="A980" s="164">
        <v>506</v>
      </c>
      <c r="B980" s="43" t="s">
        <v>1162</v>
      </c>
      <c r="C980" s="34" t="s">
        <v>2136</v>
      </c>
      <c r="D980" s="36">
        <v>14</v>
      </c>
      <c r="E980" s="25">
        <v>4</v>
      </c>
      <c r="F980" s="37" t="s">
        <v>2137</v>
      </c>
      <c r="G980" s="25">
        <v>1.29</v>
      </c>
      <c r="H980" s="25">
        <v>0.69</v>
      </c>
      <c r="I980" s="60" t="s">
        <v>2136</v>
      </c>
      <c r="J980" s="61">
        <f t="shared" si="12"/>
        <v>5515</v>
      </c>
      <c r="K980" s="62">
        <v>412</v>
      </c>
    </row>
    <row r="981" ht="12.8" customHeight="1" spans="1:11">
      <c r="A981" s="164">
        <v>507</v>
      </c>
      <c r="B981" s="43" t="s">
        <v>1162</v>
      </c>
      <c r="C981" s="34" t="s">
        <v>2138</v>
      </c>
      <c r="D981" s="36">
        <v>14</v>
      </c>
      <c r="E981" s="25">
        <v>4</v>
      </c>
      <c r="F981" s="37" t="s">
        <v>2139</v>
      </c>
      <c r="G981" s="25">
        <v>2.95</v>
      </c>
      <c r="H981" s="25">
        <v>2.55</v>
      </c>
      <c r="I981" s="60" t="s">
        <v>2138</v>
      </c>
      <c r="J981" s="61">
        <f t="shared" si="12"/>
        <v>20910</v>
      </c>
      <c r="K981" s="62">
        <v>1562</v>
      </c>
    </row>
    <row r="982" ht="12.8" customHeight="1" spans="1:11">
      <c r="A982" s="164">
        <v>508</v>
      </c>
      <c r="B982" s="43" t="s">
        <v>1162</v>
      </c>
      <c r="C982" s="34" t="s">
        <v>2140</v>
      </c>
      <c r="D982" s="36">
        <v>14</v>
      </c>
      <c r="E982" s="25">
        <v>5</v>
      </c>
      <c r="F982" s="37" t="s">
        <v>2141</v>
      </c>
      <c r="G982" s="25">
        <v>3.41</v>
      </c>
      <c r="H982" s="25">
        <v>3.16</v>
      </c>
      <c r="I982" s="60" t="s">
        <v>2140</v>
      </c>
      <c r="J982" s="61">
        <f t="shared" si="12"/>
        <v>27149</v>
      </c>
      <c r="K982" s="62">
        <v>2028</v>
      </c>
    </row>
    <row r="983" ht="12.8" customHeight="1" spans="1:11">
      <c r="A983" s="164">
        <v>509</v>
      </c>
      <c r="B983" s="43" t="s">
        <v>1162</v>
      </c>
      <c r="C983" s="34" t="s">
        <v>2142</v>
      </c>
      <c r="D983" s="36">
        <v>14</v>
      </c>
      <c r="E983" s="25">
        <v>4</v>
      </c>
      <c r="F983" s="37" t="s">
        <v>2143</v>
      </c>
      <c r="G983" s="25">
        <v>1.85</v>
      </c>
      <c r="H983" s="25">
        <v>0.98</v>
      </c>
      <c r="I983" s="60" t="s">
        <v>2142</v>
      </c>
      <c r="J983" s="61">
        <f t="shared" si="12"/>
        <v>18996</v>
      </c>
      <c r="K983" s="62">
        <v>1419</v>
      </c>
    </row>
    <row r="984" ht="12.8" customHeight="1" spans="1:11">
      <c r="A984" s="164">
        <v>510</v>
      </c>
      <c r="B984" s="43" t="s">
        <v>1162</v>
      </c>
      <c r="C984" s="34" t="s">
        <v>2144</v>
      </c>
      <c r="D984" s="36">
        <v>14</v>
      </c>
      <c r="E984" s="25">
        <v>3</v>
      </c>
      <c r="F984" s="37" t="s">
        <v>2145</v>
      </c>
      <c r="G984" s="25">
        <v>2.27</v>
      </c>
      <c r="H984" s="25">
        <v>1.82</v>
      </c>
      <c r="I984" s="60" t="s">
        <v>2144</v>
      </c>
      <c r="J984" s="61">
        <f t="shared" si="12"/>
        <v>26345</v>
      </c>
      <c r="K984" s="62">
        <v>1968</v>
      </c>
    </row>
    <row r="985" ht="12.8" customHeight="1" spans="1:11">
      <c r="A985" s="164">
        <v>511</v>
      </c>
      <c r="B985" s="43" t="s">
        <v>1162</v>
      </c>
      <c r="C985" s="34" t="s">
        <v>2146</v>
      </c>
      <c r="D985" s="36">
        <v>14</v>
      </c>
      <c r="E985" s="25">
        <v>3</v>
      </c>
      <c r="F985" s="37" t="s">
        <v>2147</v>
      </c>
      <c r="G985" s="25">
        <v>1.52</v>
      </c>
      <c r="H985" s="25">
        <v>0.82</v>
      </c>
      <c r="I985" s="60" t="s">
        <v>2146</v>
      </c>
      <c r="J985" s="61">
        <f t="shared" si="12"/>
        <v>5770</v>
      </c>
      <c r="K985" s="62">
        <v>431</v>
      </c>
    </row>
    <row r="986" ht="12.8" customHeight="1" spans="1:11">
      <c r="A986" s="164">
        <v>512</v>
      </c>
      <c r="B986" s="43" t="s">
        <v>1162</v>
      </c>
      <c r="C986" s="34" t="s">
        <v>2148</v>
      </c>
      <c r="D986" s="36">
        <v>14</v>
      </c>
      <c r="E986" s="25">
        <v>7</v>
      </c>
      <c r="F986" s="37" t="s">
        <v>2149</v>
      </c>
      <c r="G986" s="25">
        <v>3.92</v>
      </c>
      <c r="H986" s="25">
        <v>3.58</v>
      </c>
      <c r="I986" s="60" t="s">
        <v>2148</v>
      </c>
      <c r="J986" s="61">
        <f t="shared" si="12"/>
        <v>30776</v>
      </c>
      <c r="K986" s="62">
        <v>2299</v>
      </c>
    </row>
    <row r="987" ht="12.8" customHeight="1" spans="1:11">
      <c r="A987" s="164">
        <v>513</v>
      </c>
      <c r="B987" s="43"/>
      <c r="C987" s="34" t="s">
        <v>2150</v>
      </c>
      <c r="D987" s="36">
        <v>14</v>
      </c>
      <c r="E987" s="25"/>
      <c r="F987" s="37"/>
      <c r="G987" s="25"/>
      <c r="H987" s="25"/>
      <c r="I987" s="34" t="s">
        <v>2150</v>
      </c>
      <c r="J987" s="61">
        <f t="shared" si="12"/>
        <v>15756</v>
      </c>
      <c r="K987" s="62">
        <v>1177</v>
      </c>
    </row>
    <row r="988" ht="12.8" customHeight="1" spans="1:11">
      <c r="A988" s="164">
        <v>514</v>
      </c>
      <c r="B988" s="43" t="s">
        <v>1162</v>
      </c>
      <c r="C988" s="34" t="s">
        <v>929</v>
      </c>
      <c r="D988" s="36">
        <v>14</v>
      </c>
      <c r="E988" s="25">
        <v>4</v>
      </c>
      <c r="F988" s="37" t="s">
        <v>2151</v>
      </c>
      <c r="G988" s="25">
        <v>2.42</v>
      </c>
      <c r="H988" s="25">
        <v>2.17</v>
      </c>
      <c r="I988" s="60" t="s">
        <v>929</v>
      </c>
      <c r="J988" s="61">
        <f t="shared" si="12"/>
        <v>18929</v>
      </c>
      <c r="K988" s="62">
        <v>1414</v>
      </c>
    </row>
    <row r="989" ht="12.8" customHeight="1" spans="1:11">
      <c r="A989" s="164">
        <v>515</v>
      </c>
      <c r="B989" s="43" t="s">
        <v>1162</v>
      </c>
      <c r="C989" s="34" t="s">
        <v>2114</v>
      </c>
      <c r="D989" s="36">
        <v>14</v>
      </c>
      <c r="E989" s="25">
        <v>4</v>
      </c>
      <c r="F989" s="37" t="s">
        <v>2152</v>
      </c>
      <c r="G989" s="25">
        <v>0.64</v>
      </c>
      <c r="H989" s="25">
        <v>0.41</v>
      </c>
      <c r="I989" s="60" t="s">
        <v>2114</v>
      </c>
      <c r="J989" s="61">
        <f t="shared" si="12"/>
        <v>13119</v>
      </c>
      <c r="K989" s="62">
        <v>980</v>
      </c>
    </row>
    <row r="990" ht="12.8" customHeight="1" spans="1:11">
      <c r="A990" s="164">
        <v>516</v>
      </c>
      <c r="B990" s="43" t="s">
        <v>1162</v>
      </c>
      <c r="C990" s="34" t="s">
        <v>541</v>
      </c>
      <c r="D990" s="36">
        <v>14</v>
      </c>
      <c r="E990" s="25">
        <v>3</v>
      </c>
      <c r="F990" s="37" t="s">
        <v>2153</v>
      </c>
      <c r="G990" s="25">
        <v>4.49</v>
      </c>
      <c r="H990" s="25">
        <v>4.19</v>
      </c>
      <c r="I990" s="60" t="s">
        <v>541</v>
      </c>
      <c r="J990" s="61">
        <f t="shared" si="12"/>
        <v>21593</v>
      </c>
      <c r="K990" s="62">
        <v>1613</v>
      </c>
    </row>
    <row r="991" ht="12.8" customHeight="1" spans="1:11">
      <c r="A991" s="164">
        <v>517</v>
      </c>
      <c r="B991" s="43" t="s">
        <v>1162</v>
      </c>
      <c r="C991" s="34" t="s">
        <v>2154</v>
      </c>
      <c r="D991" s="36">
        <v>14</v>
      </c>
      <c r="E991" s="25">
        <v>4</v>
      </c>
      <c r="F991" s="81" t="s">
        <v>2155</v>
      </c>
      <c r="G991" s="25">
        <v>1.5</v>
      </c>
      <c r="H991" s="25">
        <v>1.15</v>
      </c>
      <c r="I991" s="60" t="s">
        <v>2156</v>
      </c>
      <c r="J991" s="61">
        <f t="shared" si="12"/>
        <v>13668</v>
      </c>
      <c r="K991" s="62">
        <v>1021</v>
      </c>
    </row>
    <row r="992" ht="12.8" customHeight="1" spans="1:11">
      <c r="A992" s="164">
        <v>518</v>
      </c>
      <c r="B992" s="43" t="s">
        <v>1162</v>
      </c>
      <c r="C992" s="34" t="s">
        <v>2157</v>
      </c>
      <c r="D992" s="36">
        <v>14</v>
      </c>
      <c r="E992" s="25">
        <v>4</v>
      </c>
      <c r="F992" s="37" t="s">
        <v>2158</v>
      </c>
      <c r="G992" s="25">
        <v>2.41</v>
      </c>
      <c r="H992" s="25">
        <v>2.12</v>
      </c>
      <c r="I992" s="60" t="s">
        <v>2157</v>
      </c>
      <c r="J992" s="61">
        <f t="shared" si="12"/>
        <v>18474</v>
      </c>
      <c r="K992" s="62">
        <v>1380</v>
      </c>
    </row>
    <row r="993" ht="12.8" customHeight="1" spans="1:11">
      <c r="A993" s="164">
        <v>519</v>
      </c>
      <c r="B993" s="43" t="s">
        <v>1162</v>
      </c>
      <c r="C993" s="26" t="s">
        <v>2159</v>
      </c>
      <c r="D993" s="36">
        <v>14</v>
      </c>
      <c r="E993" s="25">
        <v>2</v>
      </c>
      <c r="F993" s="37" t="s">
        <v>2160</v>
      </c>
      <c r="G993" s="25">
        <v>1.84</v>
      </c>
      <c r="H993" s="25">
        <v>1.58</v>
      </c>
      <c r="I993" s="60" t="s">
        <v>2160</v>
      </c>
      <c r="J993" s="61">
        <f t="shared" si="12"/>
        <v>13266</v>
      </c>
      <c r="K993" s="62">
        <v>991</v>
      </c>
    </row>
    <row r="994" ht="12.8" customHeight="1" spans="1:11">
      <c r="A994" s="164">
        <v>520</v>
      </c>
      <c r="B994" s="43" t="s">
        <v>1162</v>
      </c>
      <c r="C994" s="34" t="s">
        <v>2161</v>
      </c>
      <c r="D994" s="36">
        <v>14</v>
      </c>
      <c r="E994" s="25">
        <v>3</v>
      </c>
      <c r="F994" s="37" t="s">
        <v>2162</v>
      </c>
      <c r="G994" s="25">
        <v>0.81</v>
      </c>
      <c r="H994" s="25">
        <v>0.71</v>
      </c>
      <c r="I994" s="60" t="s">
        <v>2161</v>
      </c>
      <c r="J994" s="61">
        <f t="shared" si="12"/>
        <v>36386</v>
      </c>
      <c r="K994" s="62">
        <v>2718</v>
      </c>
    </row>
    <row r="995" hidden="1" spans="1:11">
      <c r="A995" s="164">
        <v>521</v>
      </c>
      <c r="B995" s="25" t="s">
        <v>1162</v>
      </c>
      <c r="C995" s="36" t="s">
        <v>2163</v>
      </c>
      <c r="D995" s="36">
        <v>14</v>
      </c>
      <c r="E995" s="36">
        <v>3</v>
      </c>
      <c r="F995" s="80" t="s">
        <v>2164</v>
      </c>
      <c r="G995" s="25">
        <v>3.6</v>
      </c>
      <c r="H995" s="25">
        <v>1.94</v>
      </c>
      <c r="I995" s="139" t="s">
        <v>2165</v>
      </c>
      <c r="J995" s="116">
        <f t="shared" si="12"/>
        <v>0</v>
      </c>
      <c r="K995" s="117">
        <v>0</v>
      </c>
    </row>
    <row r="996" ht="12.75" hidden="1" spans="1:11">
      <c r="A996" s="164">
        <v>522</v>
      </c>
      <c r="B996" s="25" t="s">
        <v>1162</v>
      </c>
      <c r="C996" s="25" t="s">
        <v>2166</v>
      </c>
      <c r="D996" s="36">
        <v>14</v>
      </c>
      <c r="E996" s="25">
        <v>3</v>
      </c>
      <c r="F996" s="80" t="s">
        <v>2167</v>
      </c>
      <c r="G996" s="25">
        <v>1.6</v>
      </c>
      <c r="H996" s="25">
        <v>0.67</v>
      </c>
      <c r="I996" s="115" t="s">
        <v>2166</v>
      </c>
      <c r="J996" s="116">
        <f t="shared" si="12"/>
        <v>0</v>
      </c>
      <c r="K996" s="117">
        <v>0</v>
      </c>
    </row>
    <row r="997" ht="12.75" hidden="1" spans="1:11">
      <c r="A997" s="164">
        <v>523</v>
      </c>
      <c r="B997" s="25" t="s">
        <v>1162</v>
      </c>
      <c r="C997" s="25" t="s">
        <v>2168</v>
      </c>
      <c r="D997" s="36">
        <v>14</v>
      </c>
      <c r="E997" s="25">
        <v>2</v>
      </c>
      <c r="F997" s="80" t="s">
        <v>2169</v>
      </c>
      <c r="G997" s="25">
        <v>1.6</v>
      </c>
      <c r="H997" s="25">
        <v>0.83</v>
      </c>
      <c r="I997" s="115" t="s">
        <v>2168</v>
      </c>
      <c r="J997" s="116">
        <f t="shared" si="12"/>
        <v>0</v>
      </c>
      <c r="K997" s="117">
        <v>0</v>
      </c>
    </row>
    <row r="998" hidden="1" spans="1:11">
      <c r="A998" s="164">
        <v>524</v>
      </c>
      <c r="B998" s="25" t="s">
        <v>1162</v>
      </c>
      <c r="C998" s="25" t="s">
        <v>2170</v>
      </c>
      <c r="D998" s="36">
        <v>14</v>
      </c>
      <c r="E998" s="25">
        <v>3</v>
      </c>
      <c r="F998" s="80" t="s">
        <v>2171</v>
      </c>
      <c r="G998" s="25">
        <v>1.08</v>
      </c>
      <c r="H998" s="25">
        <v>0.47</v>
      </c>
      <c r="I998" s="115" t="s">
        <v>2172</v>
      </c>
      <c r="J998" s="116">
        <f t="shared" si="12"/>
        <v>0</v>
      </c>
      <c r="K998" s="117">
        <v>0</v>
      </c>
    </row>
    <row r="999" ht="12.75" hidden="1" spans="1:11">
      <c r="A999" s="164">
        <v>525</v>
      </c>
      <c r="B999" s="25" t="s">
        <v>1162</v>
      </c>
      <c r="C999" s="25" t="s">
        <v>2173</v>
      </c>
      <c r="D999" s="36">
        <v>14</v>
      </c>
      <c r="E999" s="25">
        <v>3</v>
      </c>
      <c r="F999" s="80" t="s">
        <v>2174</v>
      </c>
      <c r="G999" s="25">
        <v>2.48</v>
      </c>
      <c r="H999" s="25">
        <v>1.31</v>
      </c>
      <c r="I999" s="115" t="s">
        <v>2173</v>
      </c>
      <c r="J999" s="116">
        <f t="shared" si="12"/>
        <v>0</v>
      </c>
      <c r="K999" s="117">
        <v>0</v>
      </c>
    </row>
    <row r="1000" hidden="1" spans="1:11">
      <c r="A1000" s="164">
        <v>526</v>
      </c>
      <c r="B1000" s="25" t="s">
        <v>1162</v>
      </c>
      <c r="C1000" s="25" t="s">
        <v>2175</v>
      </c>
      <c r="D1000" s="36">
        <v>14</v>
      </c>
      <c r="E1000" s="25">
        <v>1</v>
      </c>
      <c r="F1000" s="80"/>
      <c r="G1000" s="25">
        <v>0.4</v>
      </c>
      <c r="H1000" s="25">
        <v>0.1</v>
      </c>
      <c r="I1000" s="115" t="s">
        <v>2175</v>
      </c>
      <c r="J1000" s="116">
        <f t="shared" si="12"/>
        <v>0</v>
      </c>
      <c r="K1000" s="117">
        <v>0</v>
      </c>
    </row>
    <row r="1001" hidden="1" spans="1:11">
      <c r="A1001" s="164">
        <v>527</v>
      </c>
      <c r="B1001" s="25" t="s">
        <v>1162</v>
      </c>
      <c r="C1001" s="25" t="s">
        <v>2176</v>
      </c>
      <c r="D1001" s="36">
        <v>14</v>
      </c>
      <c r="E1001" s="25">
        <v>3</v>
      </c>
      <c r="F1001" s="80" t="s">
        <v>2177</v>
      </c>
      <c r="G1001" s="25">
        <v>1.6</v>
      </c>
      <c r="H1001" s="25">
        <v>0.67</v>
      </c>
      <c r="I1001" s="115" t="s">
        <v>2176</v>
      </c>
      <c r="J1001" s="116">
        <f t="shared" si="12"/>
        <v>0</v>
      </c>
      <c r="K1001" s="117">
        <v>0</v>
      </c>
    </row>
    <row r="1002" ht="12.75" hidden="1" spans="1:11">
      <c r="A1002" s="164">
        <v>528</v>
      </c>
      <c r="B1002" s="25" t="s">
        <v>1162</v>
      </c>
      <c r="C1002" s="25" t="s">
        <v>2178</v>
      </c>
      <c r="D1002" s="36">
        <v>14</v>
      </c>
      <c r="E1002" s="25">
        <v>3</v>
      </c>
      <c r="F1002" s="80" t="s">
        <v>2179</v>
      </c>
      <c r="G1002" s="25">
        <v>1.2</v>
      </c>
      <c r="H1002" s="25">
        <v>0.27</v>
      </c>
      <c r="I1002" s="115" t="s">
        <v>2178</v>
      </c>
      <c r="J1002" s="116">
        <f t="shared" si="12"/>
        <v>0</v>
      </c>
      <c r="K1002" s="117">
        <v>0</v>
      </c>
    </row>
    <row r="1003" ht="12.75" hidden="1" spans="1:11">
      <c r="A1003" s="164">
        <v>529</v>
      </c>
      <c r="B1003" s="25" t="s">
        <v>1162</v>
      </c>
      <c r="C1003" s="25" t="s">
        <v>2180</v>
      </c>
      <c r="D1003" s="36">
        <v>14</v>
      </c>
      <c r="E1003" s="25">
        <v>3</v>
      </c>
      <c r="F1003" s="80" t="s">
        <v>2181</v>
      </c>
      <c r="G1003" s="25">
        <v>1.2</v>
      </c>
      <c r="H1003" s="25">
        <v>0.3</v>
      </c>
      <c r="I1003" s="115" t="s">
        <v>2180</v>
      </c>
      <c r="J1003" s="116">
        <f t="shared" si="12"/>
        <v>0</v>
      </c>
      <c r="K1003" s="117">
        <v>0</v>
      </c>
    </row>
    <row r="1004" hidden="1" spans="1:11">
      <c r="A1004" s="164">
        <v>530</v>
      </c>
      <c r="B1004" s="25" t="s">
        <v>1162</v>
      </c>
      <c r="C1004" s="25" t="s">
        <v>2131</v>
      </c>
      <c r="D1004" s="36">
        <v>14</v>
      </c>
      <c r="E1004" s="25">
        <v>2</v>
      </c>
      <c r="F1004" s="80" t="s">
        <v>2182</v>
      </c>
      <c r="G1004" s="25">
        <v>1.6</v>
      </c>
      <c r="H1004" s="25">
        <v>0.85</v>
      </c>
      <c r="I1004" s="115" t="s">
        <v>2131</v>
      </c>
      <c r="J1004" s="116">
        <f t="shared" si="12"/>
        <v>0</v>
      </c>
      <c r="K1004" s="117">
        <v>0</v>
      </c>
    </row>
    <row r="1005" ht="12.75" hidden="1" spans="1:11">
      <c r="A1005" s="164">
        <v>531</v>
      </c>
      <c r="B1005" s="25" t="s">
        <v>1162</v>
      </c>
      <c r="C1005" s="25" t="s">
        <v>2183</v>
      </c>
      <c r="D1005" s="36">
        <v>14</v>
      </c>
      <c r="E1005" s="25">
        <v>3</v>
      </c>
      <c r="F1005" s="80" t="s">
        <v>2184</v>
      </c>
      <c r="G1005" s="25">
        <v>1</v>
      </c>
      <c r="H1005" s="25">
        <v>0.42</v>
      </c>
      <c r="I1005" s="115" t="s">
        <v>2183</v>
      </c>
      <c r="J1005" s="116">
        <f t="shared" si="12"/>
        <v>0</v>
      </c>
      <c r="K1005" s="117">
        <v>0</v>
      </c>
    </row>
    <row r="1006" ht="12.75" hidden="1" spans="1:11">
      <c r="A1006" s="164">
        <v>532</v>
      </c>
      <c r="B1006" s="25" t="s">
        <v>1162</v>
      </c>
      <c r="C1006" s="25" t="s">
        <v>2185</v>
      </c>
      <c r="D1006" s="36">
        <v>14</v>
      </c>
      <c r="E1006" s="25">
        <v>3</v>
      </c>
      <c r="F1006" s="80" t="s">
        <v>2186</v>
      </c>
      <c r="G1006" s="25">
        <v>1.13</v>
      </c>
      <c r="H1006" s="25">
        <v>0.61</v>
      </c>
      <c r="I1006" s="115" t="s">
        <v>2185</v>
      </c>
      <c r="J1006" s="116">
        <f t="shared" si="12"/>
        <v>0</v>
      </c>
      <c r="K1006" s="117">
        <v>0</v>
      </c>
    </row>
    <row r="1007" hidden="1" spans="1:11">
      <c r="A1007" s="164">
        <v>533</v>
      </c>
      <c r="B1007" s="25" t="s">
        <v>1162</v>
      </c>
      <c r="C1007" s="25" t="s">
        <v>2187</v>
      </c>
      <c r="D1007" s="36">
        <v>14</v>
      </c>
      <c r="E1007" s="25">
        <v>3</v>
      </c>
      <c r="F1007" s="80" t="s">
        <v>2188</v>
      </c>
      <c r="G1007" s="25">
        <v>1.3</v>
      </c>
      <c r="H1007" s="25">
        <v>0.66</v>
      </c>
      <c r="I1007" s="115" t="s">
        <v>2187</v>
      </c>
      <c r="J1007" s="116">
        <f t="shared" si="12"/>
        <v>0</v>
      </c>
      <c r="K1007" s="117">
        <v>0</v>
      </c>
    </row>
    <row r="1008" ht="12.75" hidden="1" spans="1:11">
      <c r="A1008" s="164">
        <v>534</v>
      </c>
      <c r="B1008" s="25" t="s">
        <v>1162</v>
      </c>
      <c r="C1008" s="25" t="s">
        <v>2172</v>
      </c>
      <c r="D1008" s="36">
        <v>14</v>
      </c>
      <c r="E1008" s="25">
        <v>2</v>
      </c>
      <c r="F1008" s="80" t="s">
        <v>2189</v>
      </c>
      <c r="G1008" s="25">
        <v>0.72</v>
      </c>
      <c r="H1008" s="25">
        <v>0.3</v>
      </c>
      <c r="I1008" s="115" t="s">
        <v>2172</v>
      </c>
      <c r="J1008" s="116">
        <f t="shared" si="12"/>
        <v>0</v>
      </c>
      <c r="K1008" s="117">
        <v>0</v>
      </c>
    </row>
    <row r="1009" hidden="1" customHeight="1" spans="1:11">
      <c r="A1009" s="164">
        <v>535</v>
      </c>
      <c r="B1009" s="25" t="s">
        <v>1162</v>
      </c>
      <c r="C1009" s="25" t="s">
        <v>2190</v>
      </c>
      <c r="D1009" s="36">
        <v>14</v>
      </c>
      <c r="E1009" s="25">
        <v>1</v>
      </c>
      <c r="F1009" s="80"/>
      <c r="G1009" s="25">
        <v>0.37</v>
      </c>
      <c r="H1009" s="25">
        <v>0.2</v>
      </c>
      <c r="I1009" s="231" t="s">
        <v>2190</v>
      </c>
      <c r="J1009" s="116">
        <f t="shared" si="12"/>
        <v>0</v>
      </c>
      <c r="K1009" s="117">
        <v>0</v>
      </c>
    </row>
    <row r="1010" ht="12.8" customHeight="1" spans="1:11">
      <c r="A1010" s="164">
        <v>536</v>
      </c>
      <c r="B1010" s="43" t="s">
        <v>2191</v>
      </c>
      <c r="C1010" s="34" t="s">
        <v>2192</v>
      </c>
      <c r="D1010" s="25">
        <v>2</v>
      </c>
      <c r="E1010" s="25">
        <v>4</v>
      </c>
      <c r="F1010" s="37" t="s">
        <v>2193</v>
      </c>
      <c r="G1010" s="25"/>
      <c r="H1010" s="25" t="s">
        <v>130</v>
      </c>
      <c r="I1010" s="60" t="s">
        <v>2192</v>
      </c>
      <c r="J1010" s="61">
        <f t="shared" si="12"/>
        <v>4404</v>
      </c>
      <c r="K1010" s="62">
        <v>329</v>
      </c>
    </row>
    <row r="1011" ht="12.8" customHeight="1" spans="1:11">
      <c r="A1011" s="164">
        <v>537</v>
      </c>
      <c r="B1011" s="43" t="s">
        <v>2191</v>
      </c>
      <c r="C1011" s="34" t="s">
        <v>2194</v>
      </c>
      <c r="D1011" s="25">
        <v>3</v>
      </c>
      <c r="E1011" s="25">
        <v>5</v>
      </c>
      <c r="F1011" s="37" t="s">
        <v>2195</v>
      </c>
      <c r="G1011" s="25">
        <v>2.63</v>
      </c>
      <c r="H1011" s="25">
        <v>0.31</v>
      </c>
      <c r="I1011" s="200" t="s">
        <v>2194</v>
      </c>
      <c r="J1011" s="61">
        <f t="shared" si="12"/>
        <v>1365</v>
      </c>
      <c r="K1011" s="62">
        <v>102</v>
      </c>
    </row>
    <row r="1012" s="2" customFormat="1" ht="12.8" customHeight="1" spans="1:11">
      <c r="A1012" s="164">
        <v>538</v>
      </c>
      <c r="B1012" s="34" t="s">
        <v>2191</v>
      </c>
      <c r="C1012" s="34" t="s">
        <v>2196</v>
      </c>
      <c r="D1012" s="26">
        <v>3</v>
      </c>
      <c r="E1012" s="26">
        <v>5</v>
      </c>
      <c r="F1012" s="42" t="s">
        <v>2197</v>
      </c>
      <c r="G1012" s="26">
        <v>2.63</v>
      </c>
      <c r="H1012" s="26">
        <v>0.18</v>
      </c>
      <c r="I1012" s="60" t="s">
        <v>2198</v>
      </c>
      <c r="J1012" s="61">
        <f t="shared" si="12"/>
        <v>790</v>
      </c>
      <c r="K1012" s="62">
        <v>59</v>
      </c>
    </row>
    <row r="1013" ht="12.8" customHeight="1" spans="1:11">
      <c r="A1013" s="164">
        <v>539</v>
      </c>
      <c r="B1013" s="43" t="s">
        <v>2191</v>
      </c>
      <c r="C1013" s="34" t="s">
        <v>2199</v>
      </c>
      <c r="D1013" s="25">
        <v>3</v>
      </c>
      <c r="E1013" s="25">
        <v>6</v>
      </c>
      <c r="F1013" s="37" t="s">
        <v>2200</v>
      </c>
      <c r="G1013" s="25">
        <v>2.63</v>
      </c>
      <c r="H1013" s="25">
        <v>0.52</v>
      </c>
      <c r="I1013" s="60" t="s">
        <v>2201</v>
      </c>
      <c r="J1013" s="61">
        <f t="shared" si="12"/>
        <v>2303</v>
      </c>
      <c r="K1013" s="62">
        <v>172</v>
      </c>
    </row>
    <row r="1014" ht="12.8" customHeight="1" spans="1:11">
      <c r="A1014" s="164">
        <v>540</v>
      </c>
      <c r="B1014" s="43" t="s">
        <v>2191</v>
      </c>
      <c r="C1014" s="34" t="s">
        <v>2202</v>
      </c>
      <c r="D1014" s="25">
        <v>3</v>
      </c>
      <c r="E1014" s="25">
        <v>4</v>
      </c>
      <c r="F1014" s="37" t="s">
        <v>2203</v>
      </c>
      <c r="G1014" s="25">
        <v>1.76</v>
      </c>
      <c r="H1014" s="25">
        <v>0.18</v>
      </c>
      <c r="I1014" s="60" t="s">
        <v>2202</v>
      </c>
      <c r="J1014" s="61">
        <f t="shared" si="12"/>
        <v>790</v>
      </c>
      <c r="K1014" s="62">
        <v>59</v>
      </c>
    </row>
    <row r="1015" ht="12.8" customHeight="1" spans="1:11">
      <c r="A1015" s="164">
        <v>541</v>
      </c>
      <c r="B1015" s="43" t="s">
        <v>2191</v>
      </c>
      <c r="C1015" s="34" t="s">
        <v>2204</v>
      </c>
      <c r="D1015" s="25">
        <v>3</v>
      </c>
      <c r="E1015" s="25">
        <v>7</v>
      </c>
      <c r="F1015" s="37" t="s">
        <v>2205</v>
      </c>
      <c r="G1015" s="25">
        <v>2.63</v>
      </c>
      <c r="H1015" s="25">
        <v>0.17</v>
      </c>
      <c r="I1015" s="60" t="s">
        <v>2204</v>
      </c>
      <c r="J1015" s="61">
        <f t="shared" si="12"/>
        <v>750</v>
      </c>
      <c r="K1015" s="62">
        <v>56</v>
      </c>
    </row>
    <row r="1016" ht="12.8" customHeight="1" spans="1:11">
      <c r="A1016" s="164">
        <v>542</v>
      </c>
      <c r="B1016" s="43" t="s">
        <v>2191</v>
      </c>
      <c r="C1016" s="34" t="s">
        <v>2206</v>
      </c>
      <c r="D1016" s="25">
        <v>4</v>
      </c>
      <c r="E1016" s="25">
        <v>3</v>
      </c>
      <c r="F1016" s="37" t="s">
        <v>2207</v>
      </c>
      <c r="G1016" s="25">
        <v>2.45</v>
      </c>
      <c r="H1016" s="25">
        <v>0.25</v>
      </c>
      <c r="I1016" s="60" t="s">
        <v>2206</v>
      </c>
      <c r="J1016" s="61">
        <f t="shared" si="12"/>
        <v>1098</v>
      </c>
      <c r="K1016" s="62">
        <v>82</v>
      </c>
    </row>
    <row r="1017" ht="12.8" customHeight="1" spans="1:11">
      <c r="A1017" s="164">
        <v>543</v>
      </c>
      <c r="B1017" s="43" t="s">
        <v>2191</v>
      </c>
      <c r="C1017" s="34" t="s">
        <v>2208</v>
      </c>
      <c r="D1017" s="25">
        <v>3</v>
      </c>
      <c r="E1017" s="25">
        <v>4</v>
      </c>
      <c r="F1017" s="37" t="s">
        <v>2209</v>
      </c>
      <c r="G1017" s="25">
        <v>2.63</v>
      </c>
      <c r="H1017" s="25">
        <v>0.28</v>
      </c>
      <c r="I1017" s="60" t="s">
        <v>2208</v>
      </c>
      <c r="J1017" s="61">
        <f t="shared" si="12"/>
        <v>1232</v>
      </c>
      <c r="K1017" s="62">
        <v>92</v>
      </c>
    </row>
    <row r="1018" ht="12.75" hidden="1" spans="1:11">
      <c r="A1018" s="164">
        <v>544</v>
      </c>
      <c r="B1018" s="25" t="s">
        <v>2191</v>
      </c>
      <c r="C1018" s="25" t="s">
        <v>2210</v>
      </c>
      <c r="D1018" s="25">
        <v>4</v>
      </c>
      <c r="E1018" s="25">
        <v>4</v>
      </c>
      <c r="F1018" s="80" t="s">
        <v>2211</v>
      </c>
      <c r="G1018" s="25"/>
      <c r="H1018" s="25" t="s">
        <v>130</v>
      </c>
      <c r="I1018" s="115" t="s">
        <v>2210</v>
      </c>
      <c r="J1018" s="116">
        <f t="shared" si="12"/>
        <v>0</v>
      </c>
      <c r="K1018" s="117">
        <v>0</v>
      </c>
    </row>
    <row r="1019" ht="12.75" hidden="1" spans="1:11">
      <c r="A1019" s="164">
        <v>545</v>
      </c>
      <c r="B1019" s="25" t="s">
        <v>2191</v>
      </c>
      <c r="C1019" s="25" t="s">
        <v>2212</v>
      </c>
      <c r="D1019" s="25">
        <v>5</v>
      </c>
      <c r="E1019" s="25">
        <v>5</v>
      </c>
      <c r="F1019" s="80" t="s">
        <v>2213</v>
      </c>
      <c r="G1019" s="25">
        <v>3.52</v>
      </c>
      <c r="H1019" s="25">
        <v>0.2</v>
      </c>
      <c r="I1019" s="115" t="s">
        <v>2212</v>
      </c>
      <c r="J1019" s="116">
        <f t="shared" si="12"/>
        <v>0</v>
      </c>
      <c r="K1019" s="117">
        <v>0</v>
      </c>
    </row>
    <row r="1020" s="4" customFormat="1" ht="12.8" customHeight="1" spans="1:31">
      <c r="A1020" s="228" t="s">
        <v>2214</v>
      </c>
      <c r="B1020" s="229"/>
      <c r="C1020" s="230"/>
      <c r="D1020" s="132"/>
      <c r="E1020" s="132">
        <f>SUM(E1021:E1172)</f>
        <v>699</v>
      </c>
      <c r="F1020" s="167"/>
      <c r="G1020" s="132"/>
      <c r="H1020" s="132"/>
      <c r="I1020" s="232"/>
      <c r="J1020" s="233">
        <f>SUBTOTAL(9,J1021:J1172)</f>
        <v>619997</v>
      </c>
      <c r="K1020" s="234">
        <f>SUBTOTAL(9,K1021:K1172)</f>
        <v>46315</v>
      </c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</row>
    <row r="1021" ht="12.8" customHeight="1" spans="1:11">
      <c r="A1021" s="164">
        <v>1</v>
      </c>
      <c r="B1021" s="34" t="s">
        <v>2215</v>
      </c>
      <c r="C1021" s="26" t="s">
        <v>2216</v>
      </c>
      <c r="D1021" s="26">
        <v>1</v>
      </c>
      <c r="E1021" s="26">
        <v>2</v>
      </c>
      <c r="F1021" s="103" t="s">
        <v>2217</v>
      </c>
      <c r="G1021" s="25">
        <v>1.44</v>
      </c>
      <c r="H1021" s="25">
        <v>1.33</v>
      </c>
      <c r="I1021" s="63" t="s">
        <v>2216</v>
      </c>
      <c r="J1021" s="235">
        <v>10741</v>
      </c>
      <c r="K1021" s="66">
        <v>802</v>
      </c>
    </row>
    <row r="1022" ht="12.8" customHeight="1" spans="1:11">
      <c r="A1022" s="164">
        <v>2</v>
      </c>
      <c r="B1022" s="34" t="s">
        <v>2215</v>
      </c>
      <c r="C1022" s="34" t="s">
        <v>2218</v>
      </c>
      <c r="D1022" s="25">
        <v>1</v>
      </c>
      <c r="E1022" s="25">
        <v>6</v>
      </c>
      <c r="F1022" s="37" t="s">
        <v>2219</v>
      </c>
      <c r="G1022" s="25">
        <v>2.45</v>
      </c>
      <c r="H1022" s="25">
        <v>0.76</v>
      </c>
      <c r="I1022" s="60" t="s">
        <v>2218</v>
      </c>
      <c r="J1022" s="235">
        <v>6290</v>
      </c>
      <c r="K1022" s="66">
        <v>470</v>
      </c>
    </row>
    <row r="1023" ht="12.8" customHeight="1" spans="1:11">
      <c r="A1023" s="164">
        <v>3</v>
      </c>
      <c r="B1023" s="34" t="s">
        <v>2215</v>
      </c>
      <c r="C1023" s="34" t="s">
        <v>2220</v>
      </c>
      <c r="D1023" s="25">
        <v>1</v>
      </c>
      <c r="E1023" s="25">
        <v>3</v>
      </c>
      <c r="F1023" s="37" t="s">
        <v>2221</v>
      </c>
      <c r="G1023" s="25">
        <v>1.3</v>
      </c>
      <c r="H1023" s="25">
        <v>1.08</v>
      </c>
      <c r="I1023" s="60" t="s">
        <v>2220</v>
      </c>
      <c r="J1023" s="235">
        <v>9171</v>
      </c>
      <c r="K1023" s="66">
        <v>685</v>
      </c>
    </row>
    <row r="1024" s="3" customFormat="1" ht="12.8" customHeight="1" spans="1:31">
      <c r="A1024" s="164">
        <v>4</v>
      </c>
      <c r="B1024" s="34" t="s">
        <v>2215</v>
      </c>
      <c r="C1024" s="34" t="s">
        <v>2222</v>
      </c>
      <c r="D1024" s="26">
        <v>1</v>
      </c>
      <c r="E1024" s="26">
        <v>4</v>
      </c>
      <c r="F1024" s="42" t="s">
        <v>2223</v>
      </c>
      <c r="G1024" s="26">
        <v>1.51</v>
      </c>
      <c r="H1024" s="26">
        <v>0.76</v>
      </c>
      <c r="I1024" s="77" t="s">
        <v>2222</v>
      </c>
      <c r="J1024" s="236">
        <v>6754</v>
      </c>
      <c r="K1024" s="141">
        <v>505</v>
      </c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</row>
    <row r="1025" s="3" customFormat="1" ht="12.8" customHeight="1" spans="1:31">
      <c r="A1025" s="164">
        <v>5</v>
      </c>
      <c r="B1025" s="34"/>
      <c r="C1025" s="26" t="s">
        <v>2224</v>
      </c>
      <c r="D1025" s="26"/>
      <c r="E1025" s="26"/>
      <c r="F1025" s="42"/>
      <c r="G1025" s="26"/>
      <c r="H1025" s="26">
        <v>0.18</v>
      </c>
      <c r="I1025" s="77" t="s">
        <v>2222</v>
      </c>
      <c r="J1025" s="236">
        <v>864</v>
      </c>
      <c r="K1025" s="141">
        <v>65</v>
      </c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</row>
    <row r="1026" ht="12.8" customHeight="1" spans="1:11">
      <c r="A1026" s="164">
        <v>6</v>
      </c>
      <c r="B1026" s="34" t="s">
        <v>2215</v>
      </c>
      <c r="C1026" s="34" t="s">
        <v>2225</v>
      </c>
      <c r="D1026" s="25">
        <v>1</v>
      </c>
      <c r="E1026" s="25">
        <v>4</v>
      </c>
      <c r="F1026" s="37" t="s">
        <v>2226</v>
      </c>
      <c r="G1026" s="25">
        <v>1.9</v>
      </c>
      <c r="H1026" s="25">
        <v>0.51</v>
      </c>
      <c r="I1026" s="60" t="s">
        <v>2225</v>
      </c>
      <c r="J1026" s="235">
        <v>3560</v>
      </c>
      <c r="K1026" s="66">
        <v>266</v>
      </c>
    </row>
    <row r="1027" ht="12.8" customHeight="1" spans="1:11">
      <c r="A1027" s="164">
        <v>7</v>
      </c>
      <c r="B1027" s="34" t="s">
        <v>2215</v>
      </c>
      <c r="C1027" s="34" t="s">
        <v>2227</v>
      </c>
      <c r="D1027" s="25">
        <v>1</v>
      </c>
      <c r="E1027" s="25">
        <v>5</v>
      </c>
      <c r="F1027" s="37" t="s">
        <v>2228</v>
      </c>
      <c r="G1027" s="25">
        <v>2.95</v>
      </c>
      <c r="H1027" s="25">
        <v>1.69</v>
      </c>
      <c r="I1027" s="60" t="s">
        <v>2227</v>
      </c>
      <c r="J1027" s="235">
        <v>13675</v>
      </c>
      <c r="K1027" s="66">
        <v>1022</v>
      </c>
    </row>
    <row r="1028" ht="12.8" customHeight="1" spans="1:11">
      <c r="A1028" s="164">
        <v>8</v>
      </c>
      <c r="B1028" s="34" t="s">
        <v>2215</v>
      </c>
      <c r="C1028" s="34" t="s">
        <v>2229</v>
      </c>
      <c r="D1028" s="25">
        <v>1</v>
      </c>
      <c r="E1028" s="25">
        <v>4</v>
      </c>
      <c r="F1028" s="37" t="s">
        <v>2230</v>
      </c>
      <c r="G1028" s="25">
        <v>2.25</v>
      </c>
      <c r="H1028" s="25">
        <v>1.24</v>
      </c>
      <c r="I1028" s="60" t="s">
        <v>2229</v>
      </c>
      <c r="J1028" s="235">
        <v>10774</v>
      </c>
      <c r="K1028" s="66">
        <v>805</v>
      </c>
    </row>
    <row r="1029" ht="12.8" customHeight="1" spans="1:11">
      <c r="A1029" s="164">
        <v>9</v>
      </c>
      <c r="B1029" s="34" t="s">
        <v>2215</v>
      </c>
      <c r="C1029" s="34" t="s">
        <v>2231</v>
      </c>
      <c r="D1029" s="25">
        <v>1</v>
      </c>
      <c r="E1029" s="25">
        <v>2</v>
      </c>
      <c r="F1029" s="37" t="s">
        <v>2232</v>
      </c>
      <c r="G1029" s="25">
        <v>1.87</v>
      </c>
      <c r="H1029" s="25">
        <v>0.7</v>
      </c>
      <c r="I1029" s="60" t="s">
        <v>2231</v>
      </c>
      <c r="J1029" s="235">
        <v>6095</v>
      </c>
      <c r="K1029" s="66">
        <v>455</v>
      </c>
    </row>
    <row r="1030" ht="12.8" customHeight="1" spans="1:11">
      <c r="A1030" s="164">
        <v>10</v>
      </c>
      <c r="B1030" s="34" t="s">
        <v>2215</v>
      </c>
      <c r="C1030" s="34" t="s">
        <v>2233</v>
      </c>
      <c r="D1030" s="25">
        <v>1</v>
      </c>
      <c r="E1030" s="25">
        <v>7</v>
      </c>
      <c r="F1030" s="37" t="s">
        <v>2234</v>
      </c>
      <c r="G1030" s="181" t="s">
        <v>130</v>
      </c>
      <c r="H1030" s="25">
        <v>2.1</v>
      </c>
      <c r="I1030" s="60" t="s">
        <v>2233</v>
      </c>
      <c r="J1030" s="235">
        <v>17606</v>
      </c>
      <c r="K1030" s="66">
        <v>1315</v>
      </c>
    </row>
    <row r="1031" ht="12.8" customHeight="1" spans="1:11">
      <c r="A1031" s="164">
        <v>11</v>
      </c>
      <c r="B1031" s="34" t="s">
        <v>2215</v>
      </c>
      <c r="C1031" s="34" t="s">
        <v>2235</v>
      </c>
      <c r="D1031" s="25">
        <v>1</v>
      </c>
      <c r="E1031" s="25">
        <v>5</v>
      </c>
      <c r="F1031" s="37" t="s">
        <v>2236</v>
      </c>
      <c r="G1031" s="181" t="s">
        <v>130</v>
      </c>
      <c r="H1031" s="25">
        <v>2.41</v>
      </c>
      <c r="I1031" s="60" t="s">
        <v>2235</v>
      </c>
      <c r="J1031" s="235">
        <v>22992</v>
      </c>
      <c r="K1031" s="66">
        <v>1718</v>
      </c>
    </row>
    <row r="1032" ht="12.8" customHeight="1" spans="1:11">
      <c r="A1032" s="164">
        <v>12</v>
      </c>
      <c r="B1032" s="34" t="s">
        <v>2215</v>
      </c>
      <c r="C1032" s="34" t="s">
        <v>2237</v>
      </c>
      <c r="D1032" s="25">
        <v>1</v>
      </c>
      <c r="E1032" s="25">
        <v>6</v>
      </c>
      <c r="F1032" s="37" t="s">
        <v>2238</v>
      </c>
      <c r="G1032" s="25">
        <v>2.63</v>
      </c>
      <c r="H1032" s="25">
        <v>1.37</v>
      </c>
      <c r="I1032" s="60" t="s">
        <v>2237</v>
      </c>
      <c r="J1032" s="235">
        <v>12885</v>
      </c>
      <c r="K1032" s="66">
        <v>963</v>
      </c>
    </row>
    <row r="1033" ht="12.8" customHeight="1" spans="1:11">
      <c r="A1033" s="164">
        <v>13</v>
      </c>
      <c r="B1033" s="34" t="s">
        <v>2215</v>
      </c>
      <c r="C1033" s="34" t="s">
        <v>2239</v>
      </c>
      <c r="D1033" s="25">
        <v>1</v>
      </c>
      <c r="E1033" s="25">
        <v>5</v>
      </c>
      <c r="F1033" s="37" t="s">
        <v>2240</v>
      </c>
      <c r="G1033" s="25">
        <v>1.73</v>
      </c>
      <c r="H1033" s="25">
        <v>0.9</v>
      </c>
      <c r="I1033" s="60" t="s">
        <v>2239</v>
      </c>
      <c r="J1033" s="235">
        <v>8075</v>
      </c>
      <c r="K1033" s="66">
        <v>603</v>
      </c>
    </row>
    <row r="1034" ht="12.8" customHeight="1" spans="1:11">
      <c r="A1034" s="164">
        <v>14</v>
      </c>
      <c r="B1034" s="34" t="s">
        <v>2215</v>
      </c>
      <c r="C1034" s="34" t="s">
        <v>2241</v>
      </c>
      <c r="D1034" s="25">
        <v>1</v>
      </c>
      <c r="E1034" s="25">
        <v>5</v>
      </c>
      <c r="F1034" s="37" t="s">
        <v>2242</v>
      </c>
      <c r="G1034" s="25">
        <v>3.2</v>
      </c>
      <c r="H1034" s="25">
        <v>1.66</v>
      </c>
      <c r="I1034" s="60" t="s">
        <v>2241</v>
      </c>
      <c r="J1034" s="235">
        <v>19503</v>
      </c>
      <c r="K1034" s="66">
        <v>1457</v>
      </c>
    </row>
    <row r="1035" ht="21" hidden="1" spans="1:11">
      <c r="A1035" s="164">
        <v>15</v>
      </c>
      <c r="B1035" s="25" t="s">
        <v>2215</v>
      </c>
      <c r="C1035" s="25" t="s">
        <v>2243</v>
      </c>
      <c r="D1035" s="25">
        <v>1</v>
      </c>
      <c r="E1035" s="25">
        <v>6</v>
      </c>
      <c r="F1035" s="80" t="s">
        <v>2244</v>
      </c>
      <c r="G1035" s="25"/>
      <c r="H1035" s="25" t="s">
        <v>130</v>
      </c>
      <c r="I1035" s="115" t="s">
        <v>2243</v>
      </c>
      <c r="J1035" s="238">
        <v>0</v>
      </c>
      <c r="K1035" s="239">
        <v>0</v>
      </c>
    </row>
    <row r="1036" ht="12.8" customHeight="1" spans="1:11">
      <c r="A1036" s="164">
        <v>16</v>
      </c>
      <c r="B1036" s="34" t="s">
        <v>2215</v>
      </c>
      <c r="C1036" s="34" t="s">
        <v>2245</v>
      </c>
      <c r="D1036" s="25">
        <v>1</v>
      </c>
      <c r="E1036" s="25">
        <v>6</v>
      </c>
      <c r="F1036" s="37" t="s">
        <v>2246</v>
      </c>
      <c r="G1036" s="25">
        <v>0.79</v>
      </c>
      <c r="H1036" s="25">
        <v>0.65</v>
      </c>
      <c r="I1036" s="60" t="s">
        <v>2245</v>
      </c>
      <c r="J1036" s="235">
        <v>5669</v>
      </c>
      <c r="K1036" s="66">
        <v>423</v>
      </c>
    </row>
    <row r="1037" ht="12.8" customHeight="1" spans="1:11">
      <c r="A1037" s="164">
        <v>17</v>
      </c>
      <c r="B1037" s="34" t="s">
        <v>2215</v>
      </c>
      <c r="C1037" s="34" t="s">
        <v>2247</v>
      </c>
      <c r="D1037" s="25">
        <v>1</v>
      </c>
      <c r="E1037" s="25">
        <v>3</v>
      </c>
      <c r="F1037" s="37" t="s">
        <v>2248</v>
      </c>
      <c r="G1037" s="25">
        <v>1.58</v>
      </c>
      <c r="H1037" s="25">
        <v>0.2</v>
      </c>
      <c r="I1037" s="60" t="s">
        <v>2247</v>
      </c>
      <c r="J1037" s="235">
        <v>1273</v>
      </c>
      <c r="K1037" s="66">
        <v>95</v>
      </c>
    </row>
    <row r="1038" ht="21" hidden="1" spans="1:11">
      <c r="A1038" s="164">
        <v>18</v>
      </c>
      <c r="B1038" s="25" t="s">
        <v>2215</v>
      </c>
      <c r="C1038" s="25" t="s">
        <v>2249</v>
      </c>
      <c r="D1038" s="25">
        <v>1</v>
      </c>
      <c r="E1038" s="25">
        <v>6</v>
      </c>
      <c r="F1038" s="80" t="s">
        <v>2250</v>
      </c>
      <c r="G1038" s="25">
        <v>1.86</v>
      </c>
      <c r="H1038" s="25">
        <v>0.93</v>
      </c>
      <c r="I1038" s="115" t="s">
        <v>2249</v>
      </c>
      <c r="J1038" s="238">
        <v>0</v>
      </c>
      <c r="K1038" s="239">
        <v>0</v>
      </c>
    </row>
    <row r="1039" ht="12.8" customHeight="1" spans="1:11">
      <c r="A1039" s="164">
        <v>19</v>
      </c>
      <c r="B1039" s="34" t="s">
        <v>2215</v>
      </c>
      <c r="C1039" s="34" t="s">
        <v>2251</v>
      </c>
      <c r="D1039" s="25">
        <v>1</v>
      </c>
      <c r="E1039" s="25">
        <v>4</v>
      </c>
      <c r="F1039" s="37" t="s">
        <v>2252</v>
      </c>
      <c r="G1039" s="25">
        <v>2.53</v>
      </c>
      <c r="H1039" s="25">
        <v>1.31</v>
      </c>
      <c r="I1039" s="60" t="s">
        <v>2251</v>
      </c>
      <c r="J1039" s="235">
        <v>8762</v>
      </c>
      <c r="K1039" s="66">
        <v>655</v>
      </c>
    </row>
    <row r="1040" ht="12.8" customHeight="1" spans="1:11">
      <c r="A1040" s="164">
        <v>20</v>
      </c>
      <c r="B1040" s="34" t="s">
        <v>2215</v>
      </c>
      <c r="C1040" s="34" t="s">
        <v>2253</v>
      </c>
      <c r="D1040" s="25">
        <v>1</v>
      </c>
      <c r="E1040" s="25">
        <v>7</v>
      </c>
      <c r="F1040" s="37" t="s">
        <v>2254</v>
      </c>
      <c r="G1040" s="25">
        <v>1.35</v>
      </c>
      <c r="H1040" s="25">
        <v>0.7</v>
      </c>
      <c r="I1040" s="60" t="s">
        <v>2253</v>
      </c>
      <c r="J1040" s="235">
        <v>7834</v>
      </c>
      <c r="K1040" s="66">
        <v>585</v>
      </c>
    </row>
    <row r="1041" ht="12.8" customHeight="1" spans="1:11">
      <c r="A1041" s="164">
        <v>21</v>
      </c>
      <c r="B1041" s="34" t="s">
        <v>2215</v>
      </c>
      <c r="C1041" s="34" t="s">
        <v>2255</v>
      </c>
      <c r="D1041" s="25">
        <v>1</v>
      </c>
      <c r="E1041" s="25">
        <v>5</v>
      </c>
      <c r="F1041" s="37" t="s">
        <v>2256</v>
      </c>
      <c r="G1041" s="25">
        <v>1.34</v>
      </c>
      <c r="H1041" s="25">
        <v>0.76</v>
      </c>
      <c r="I1041" s="60" t="s">
        <v>2255</v>
      </c>
      <c r="J1041" s="235">
        <v>5940</v>
      </c>
      <c r="K1041" s="66">
        <v>444</v>
      </c>
    </row>
    <row r="1042" ht="12.8" customHeight="1" spans="1:11">
      <c r="A1042" s="164">
        <v>22</v>
      </c>
      <c r="B1042" s="34" t="s">
        <v>2215</v>
      </c>
      <c r="C1042" s="34" t="s">
        <v>2257</v>
      </c>
      <c r="D1042" s="25">
        <v>1</v>
      </c>
      <c r="E1042" s="25">
        <v>6</v>
      </c>
      <c r="F1042" s="37" t="s">
        <v>2258</v>
      </c>
      <c r="G1042" s="25">
        <v>2</v>
      </c>
      <c r="H1042" s="25">
        <v>1.6</v>
      </c>
      <c r="I1042" s="60" t="s">
        <v>2257</v>
      </c>
      <c r="J1042" s="235">
        <v>13475</v>
      </c>
      <c r="K1042" s="66">
        <v>1007</v>
      </c>
    </row>
    <row r="1043" ht="12.8" customHeight="1" spans="1:11">
      <c r="A1043" s="164">
        <v>23</v>
      </c>
      <c r="B1043" s="34" t="s">
        <v>2215</v>
      </c>
      <c r="C1043" s="35" t="s">
        <v>2259</v>
      </c>
      <c r="D1043" s="25">
        <v>1</v>
      </c>
      <c r="E1043" s="36">
        <v>4</v>
      </c>
      <c r="F1043" s="37" t="s">
        <v>2260</v>
      </c>
      <c r="G1043" s="181" t="s">
        <v>130</v>
      </c>
      <c r="H1043" s="25">
        <v>0.52</v>
      </c>
      <c r="I1043" s="60" t="s">
        <v>2259</v>
      </c>
      <c r="J1043" s="235">
        <v>4071</v>
      </c>
      <c r="K1043" s="66">
        <v>304</v>
      </c>
    </row>
    <row r="1044" ht="12.8" customHeight="1" spans="1:11">
      <c r="A1044" s="164">
        <v>24</v>
      </c>
      <c r="B1044" s="34" t="s">
        <v>2215</v>
      </c>
      <c r="C1044" s="34" t="s">
        <v>2261</v>
      </c>
      <c r="D1044" s="25">
        <v>1</v>
      </c>
      <c r="E1044" s="25">
        <v>5</v>
      </c>
      <c r="F1044" s="37" t="s">
        <v>2262</v>
      </c>
      <c r="G1044" s="181" t="s">
        <v>130</v>
      </c>
      <c r="H1044" s="25"/>
      <c r="I1044" s="60" t="s">
        <v>2261</v>
      </c>
      <c r="J1044" s="235">
        <v>5164</v>
      </c>
      <c r="K1044" s="66">
        <v>386</v>
      </c>
    </row>
    <row r="1045" ht="12.8" customHeight="1" spans="1:11">
      <c r="A1045" s="164">
        <v>25</v>
      </c>
      <c r="B1045" s="34" t="s">
        <v>2215</v>
      </c>
      <c r="C1045" s="34" t="s">
        <v>2263</v>
      </c>
      <c r="D1045" s="25">
        <v>1</v>
      </c>
      <c r="E1045" s="25">
        <v>5</v>
      </c>
      <c r="F1045" s="37" t="s">
        <v>2264</v>
      </c>
      <c r="G1045" s="25">
        <v>2.33</v>
      </c>
      <c r="H1045" s="25">
        <v>2.21</v>
      </c>
      <c r="I1045" s="60" t="s">
        <v>2265</v>
      </c>
      <c r="J1045" s="235">
        <v>18165</v>
      </c>
      <c r="K1045" s="66">
        <v>1357</v>
      </c>
    </row>
    <row r="1046" ht="21" hidden="1" spans="1:11">
      <c r="A1046" s="164">
        <v>26</v>
      </c>
      <c r="B1046" s="25" t="s">
        <v>2215</v>
      </c>
      <c r="C1046" s="25" t="s">
        <v>2266</v>
      </c>
      <c r="D1046" s="25">
        <v>1</v>
      </c>
      <c r="E1046" s="25">
        <v>6</v>
      </c>
      <c r="F1046" s="80" t="s">
        <v>2267</v>
      </c>
      <c r="G1046" s="25">
        <v>3.2</v>
      </c>
      <c r="H1046" s="25">
        <v>3.01</v>
      </c>
      <c r="I1046" s="115" t="s">
        <v>2266</v>
      </c>
      <c r="J1046" s="238">
        <v>0</v>
      </c>
      <c r="K1046" s="239">
        <v>0</v>
      </c>
    </row>
    <row r="1047" ht="12.8" customHeight="1" spans="1:11">
      <c r="A1047" s="164">
        <v>27</v>
      </c>
      <c r="B1047" s="34" t="s">
        <v>2215</v>
      </c>
      <c r="C1047" s="34" t="s">
        <v>2268</v>
      </c>
      <c r="D1047" s="25">
        <v>1</v>
      </c>
      <c r="E1047" s="25">
        <v>6</v>
      </c>
      <c r="F1047" s="37" t="s">
        <v>2269</v>
      </c>
      <c r="G1047" s="25">
        <v>2</v>
      </c>
      <c r="H1047" s="25">
        <v>1.07</v>
      </c>
      <c r="I1047" s="60" t="s">
        <v>2268</v>
      </c>
      <c r="J1047" s="235">
        <v>4404</v>
      </c>
      <c r="K1047" s="66">
        <v>329</v>
      </c>
    </row>
    <row r="1048" ht="12.8" customHeight="1" spans="1:11">
      <c r="A1048" s="164">
        <v>28</v>
      </c>
      <c r="B1048" s="34" t="s">
        <v>2215</v>
      </c>
      <c r="C1048" s="34" t="s">
        <v>2270</v>
      </c>
      <c r="D1048" s="25">
        <v>1</v>
      </c>
      <c r="E1048" s="25">
        <v>4</v>
      </c>
      <c r="F1048" s="37" t="s">
        <v>2271</v>
      </c>
      <c r="G1048" s="181" t="s">
        <v>130</v>
      </c>
      <c r="H1048" s="25">
        <v>1.77</v>
      </c>
      <c r="I1048" s="60" t="s">
        <v>2270</v>
      </c>
      <c r="J1048" s="235">
        <v>17808</v>
      </c>
      <c r="K1048" s="66">
        <v>1330</v>
      </c>
    </row>
    <row r="1049" ht="12.8" customHeight="1" spans="1:11">
      <c r="A1049" s="164">
        <v>29</v>
      </c>
      <c r="B1049" s="34" t="s">
        <v>2215</v>
      </c>
      <c r="C1049" s="34" t="s">
        <v>2272</v>
      </c>
      <c r="D1049" s="25">
        <v>1</v>
      </c>
      <c r="E1049" s="25">
        <v>4</v>
      </c>
      <c r="F1049" s="37" t="s">
        <v>2273</v>
      </c>
      <c r="G1049" s="181" t="s">
        <v>130</v>
      </c>
      <c r="H1049" s="25">
        <v>0.62</v>
      </c>
      <c r="I1049" s="60" t="s">
        <v>2272</v>
      </c>
      <c r="J1049" s="235">
        <v>5201</v>
      </c>
      <c r="K1049" s="66">
        <v>389</v>
      </c>
    </row>
    <row r="1050" ht="12.8" customHeight="1" spans="1:11">
      <c r="A1050" s="164">
        <v>30</v>
      </c>
      <c r="B1050" s="34" t="s">
        <v>2215</v>
      </c>
      <c r="C1050" s="34" t="s">
        <v>2274</v>
      </c>
      <c r="D1050" s="25">
        <v>1</v>
      </c>
      <c r="E1050" s="25">
        <v>5</v>
      </c>
      <c r="F1050" s="37" t="s">
        <v>2275</v>
      </c>
      <c r="G1050" s="25">
        <v>1.93</v>
      </c>
      <c r="H1050" s="25">
        <v>0.4</v>
      </c>
      <c r="I1050" s="60" t="s">
        <v>2274</v>
      </c>
      <c r="J1050" s="235">
        <v>2548</v>
      </c>
      <c r="K1050" s="66">
        <v>190</v>
      </c>
    </row>
    <row r="1051" s="3" customFormat="1" ht="12.8" customHeight="1" spans="1:31">
      <c r="A1051" s="164">
        <v>31</v>
      </c>
      <c r="B1051" s="34" t="s">
        <v>2215</v>
      </c>
      <c r="C1051" s="34" t="s">
        <v>2276</v>
      </c>
      <c r="D1051" s="26">
        <v>1</v>
      </c>
      <c r="E1051" s="26">
        <v>3</v>
      </c>
      <c r="F1051" s="42" t="s">
        <v>2277</v>
      </c>
      <c r="G1051" s="26">
        <v>2.35</v>
      </c>
      <c r="H1051" s="26">
        <v>1.28</v>
      </c>
      <c r="I1051" s="240" t="s">
        <v>1091</v>
      </c>
      <c r="J1051" s="236">
        <v>1103</v>
      </c>
      <c r="K1051" s="141">
        <v>82</v>
      </c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</row>
    <row r="1052" s="3" customFormat="1" ht="12.8" customHeight="1" spans="1:31">
      <c r="A1052" s="164">
        <v>32</v>
      </c>
      <c r="B1052" s="34"/>
      <c r="C1052" s="26" t="s">
        <v>2278</v>
      </c>
      <c r="D1052" s="26"/>
      <c r="E1052" s="26"/>
      <c r="F1052" s="42"/>
      <c r="G1052" s="26"/>
      <c r="H1052" s="26"/>
      <c r="I1052" s="240" t="s">
        <v>1091</v>
      </c>
      <c r="J1052" s="236">
        <v>5035</v>
      </c>
      <c r="K1052" s="141">
        <v>376</v>
      </c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</row>
    <row r="1053" ht="21" hidden="1" spans="1:11">
      <c r="A1053" s="164">
        <v>33</v>
      </c>
      <c r="B1053" s="25" t="s">
        <v>2215</v>
      </c>
      <c r="C1053" s="25" t="s">
        <v>2279</v>
      </c>
      <c r="D1053" s="25">
        <v>1</v>
      </c>
      <c r="E1053" s="25">
        <v>7</v>
      </c>
      <c r="F1053" s="80" t="s">
        <v>2280</v>
      </c>
      <c r="G1053" s="25">
        <v>1.47</v>
      </c>
      <c r="H1053" s="25">
        <v>0.45</v>
      </c>
      <c r="I1053" s="115" t="s">
        <v>2279</v>
      </c>
      <c r="J1053" s="238">
        <v>0</v>
      </c>
      <c r="K1053" s="239">
        <v>0</v>
      </c>
    </row>
    <row r="1054" ht="12.8" customHeight="1" spans="1:11">
      <c r="A1054" s="164">
        <v>34</v>
      </c>
      <c r="B1054" s="34" t="s">
        <v>2215</v>
      </c>
      <c r="C1054" s="34" t="s">
        <v>2281</v>
      </c>
      <c r="D1054" s="25">
        <v>1</v>
      </c>
      <c r="E1054" s="25">
        <v>4</v>
      </c>
      <c r="F1054" s="37" t="s">
        <v>2282</v>
      </c>
      <c r="G1054" s="25">
        <v>1.59</v>
      </c>
      <c r="H1054" s="25">
        <v>0.92</v>
      </c>
      <c r="I1054" s="60" t="s">
        <v>2281</v>
      </c>
      <c r="J1054" s="235">
        <v>8125</v>
      </c>
      <c r="K1054" s="66">
        <v>607</v>
      </c>
    </row>
    <row r="1055" ht="12.8" customHeight="1" spans="1:11">
      <c r="A1055" s="164">
        <v>35</v>
      </c>
      <c r="B1055" s="34" t="s">
        <v>2215</v>
      </c>
      <c r="C1055" s="34" t="s">
        <v>2283</v>
      </c>
      <c r="D1055" s="25">
        <v>1</v>
      </c>
      <c r="E1055" s="25">
        <v>3</v>
      </c>
      <c r="F1055" s="37" t="s">
        <v>2284</v>
      </c>
      <c r="G1055" s="25">
        <v>2.5</v>
      </c>
      <c r="H1055" s="25">
        <v>1.71</v>
      </c>
      <c r="I1055" s="60" t="s">
        <v>2283</v>
      </c>
      <c r="J1055" s="235">
        <v>21260</v>
      </c>
      <c r="K1055" s="66">
        <v>1588</v>
      </c>
    </row>
    <row r="1056" ht="12.8" customHeight="1" spans="1:11">
      <c r="A1056" s="164">
        <v>36</v>
      </c>
      <c r="B1056" s="34" t="s">
        <v>2215</v>
      </c>
      <c r="C1056" s="34" t="s">
        <v>2285</v>
      </c>
      <c r="D1056" s="25">
        <v>2</v>
      </c>
      <c r="E1056" s="25">
        <v>6</v>
      </c>
      <c r="F1056" s="37" t="s">
        <v>2286</v>
      </c>
      <c r="G1056" s="25"/>
      <c r="H1056" s="25" t="s">
        <v>130</v>
      </c>
      <c r="I1056" s="60" t="s">
        <v>2285</v>
      </c>
      <c r="J1056" s="235">
        <v>897</v>
      </c>
      <c r="K1056" s="66">
        <v>67</v>
      </c>
    </row>
    <row r="1057" ht="21" hidden="1" spans="1:11">
      <c r="A1057" s="164">
        <v>37</v>
      </c>
      <c r="B1057" s="25" t="s">
        <v>2215</v>
      </c>
      <c r="C1057" s="25" t="s">
        <v>2287</v>
      </c>
      <c r="D1057" s="25">
        <v>2</v>
      </c>
      <c r="E1057" s="25">
        <v>5</v>
      </c>
      <c r="F1057" s="80" t="s">
        <v>2288</v>
      </c>
      <c r="G1057" s="25"/>
      <c r="H1057" s="25" t="s">
        <v>130</v>
      </c>
      <c r="I1057" s="115" t="s">
        <v>2287</v>
      </c>
      <c r="J1057" s="238">
        <v>0</v>
      </c>
      <c r="K1057" s="239">
        <v>0</v>
      </c>
    </row>
    <row r="1058" ht="12.8" customHeight="1" spans="1:11">
      <c r="A1058" s="164">
        <v>38</v>
      </c>
      <c r="B1058" s="34" t="s">
        <v>2215</v>
      </c>
      <c r="C1058" s="34" t="s">
        <v>2289</v>
      </c>
      <c r="D1058" s="25">
        <v>2</v>
      </c>
      <c r="E1058" s="25">
        <v>5</v>
      </c>
      <c r="F1058" s="37" t="s">
        <v>2290</v>
      </c>
      <c r="G1058" s="25">
        <v>1.6</v>
      </c>
      <c r="H1058" s="25">
        <v>0.39</v>
      </c>
      <c r="I1058" s="60" t="s">
        <v>2289</v>
      </c>
      <c r="J1058" s="235">
        <v>3681</v>
      </c>
      <c r="K1058" s="66">
        <v>275</v>
      </c>
    </row>
    <row r="1059" ht="12.8" customHeight="1" spans="1:11">
      <c r="A1059" s="164">
        <v>39</v>
      </c>
      <c r="B1059" s="34" t="s">
        <v>2215</v>
      </c>
      <c r="C1059" s="34" t="s">
        <v>2291</v>
      </c>
      <c r="D1059" s="25">
        <v>2</v>
      </c>
      <c r="E1059" s="25">
        <v>4</v>
      </c>
      <c r="F1059" s="37" t="s">
        <v>2292</v>
      </c>
      <c r="G1059" s="25">
        <v>1.51</v>
      </c>
      <c r="H1059" s="25">
        <v>0.39</v>
      </c>
      <c r="I1059" s="60" t="s">
        <v>2291</v>
      </c>
      <c r="J1059" s="235">
        <v>3681</v>
      </c>
      <c r="K1059" s="66">
        <v>275</v>
      </c>
    </row>
    <row r="1060" ht="12.8" customHeight="1" spans="1:11">
      <c r="A1060" s="164">
        <v>40</v>
      </c>
      <c r="B1060" s="34" t="s">
        <v>2215</v>
      </c>
      <c r="C1060" s="34" t="s">
        <v>2293</v>
      </c>
      <c r="D1060" s="25">
        <v>2</v>
      </c>
      <c r="E1060" s="25">
        <v>6</v>
      </c>
      <c r="F1060" s="37" t="s">
        <v>2294</v>
      </c>
      <c r="G1060" s="25">
        <v>2.17</v>
      </c>
      <c r="H1060" s="25">
        <v>0.71</v>
      </c>
      <c r="I1060" s="60" t="s">
        <v>2293</v>
      </c>
      <c r="J1060" s="235">
        <v>6701</v>
      </c>
      <c r="K1060" s="66">
        <v>501</v>
      </c>
    </row>
    <row r="1061" ht="12.8" customHeight="1" spans="1:11">
      <c r="A1061" s="164">
        <v>41</v>
      </c>
      <c r="B1061" s="34" t="s">
        <v>2215</v>
      </c>
      <c r="C1061" s="34" t="s">
        <v>1426</v>
      </c>
      <c r="D1061" s="25">
        <v>2</v>
      </c>
      <c r="E1061" s="25">
        <v>6</v>
      </c>
      <c r="F1061" s="37" t="s">
        <v>2295</v>
      </c>
      <c r="G1061" s="25">
        <v>1.99</v>
      </c>
      <c r="H1061" s="25">
        <v>0.27</v>
      </c>
      <c r="I1061" s="60" t="s">
        <v>2296</v>
      </c>
      <c r="J1061" s="235">
        <v>2548</v>
      </c>
      <c r="K1061" s="66">
        <v>190</v>
      </c>
    </row>
    <row r="1062" ht="12.8" customHeight="1" spans="1:11">
      <c r="A1062" s="164">
        <v>42</v>
      </c>
      <c r="B1062" s="34" t="s">
        <v>2215</v>
      </c>
      <c r="C1062" s="34" t="s">
        <v>2297</v>
      </c>
      <c r="D1062" s="25">
        <v>2</v>
      </c>
      <c r="E1062" s="25">
        <v>8</v>
      </c>
      <c r="F1062" s="37" t="s">
        <v>2298</v>
      </c>
      <c r="G1062" s="25">
        <v>1.69</v>
      </c>
      <c r="H1062" s="25">
        <v>1.25</v>
      </c>
      <c r="I1062" s="60" t="s">
        <v>2297</v>
      </c>
      <c r="J1062" s="235">
        <v>11780</v>
      </c>
      <c r="K1062" s="66">
        <v>880</v>
      </c>
    </row>
    <row r="1063" ht="12.75" hidden="1" spans="1:11">
      <c r="A1063" s="164">
        <v>43</v>
      </c>
      <c r="B1063" s="25" t="s">
        <v>2215</v>
      </c>
      <c r="C1063" s="25" t="s">
        <v>2299</v>
      </c>
      <c r="D1063" s="25">
        <v>2</v>
      </c>
      <c r="E1063" s="25">
        <v>1</v>
      </c>
      <c r="F1063" s="80"/>
      <c r="G1063" s="25"/>
      <c r="H1063" s="25"/>
      <c r="I1063" s="115" t="s">
        <v>2299</v>
      </c>
      <c r="J1063" s="238">
        <v>0</v>
      </c>
      <c r="K1063" s="239">
        <v>0</v>
      </c>
    </row>
    <row r="1064" ht="12.8" customHeight="1" spans="1:11">
      <c r="A1064" s="164">
        <v>44</v>
      </c>
      <c r="B1064" s="34" t="s">
        <v>2215</v>
      </c>
      <c r="C1064" s="34" t="s">
        <v>2300</v>
      </c>
      <c r="D1064" s="25">
        <v>2</v>
      </c>
      <c r="E1064" s="25">
        <v>5</v>
      </c>
      <c r="F1064" s="37" t="s">
        <v>2301</v>
      </c>
      <c r="G1064" s="25">
        <v>0.74</v>
      </c>
      <c r="H1064" s="25">
        <v>0.26</v>
      </c>
      <c r="I1064" s="60" t="s">
        <v>2300</v>
      </c>
      <c r="J1064" s="235">
        <v>2454</v>
      </c>
      <c r="K1064" s="66">
        <v>183</v>
      </c>
    </row>
    <row r="1065" ht="12.8" customHeight="1" spans="1:11">
      <c r="A1065" s="164">
        <v>45</v>
      </c>
      <c r="B1065" s="34" t="s">
        <v>2215</v>
      </c>
      <c r="C1065" s="34" t="s">
        <v>904</v>
      </c>
      <c r="D1065" s="25">
        <v>2</v>
      </c>
      <c r="E1065" s="25">
        <v>11</v>
      </c>
      <c r="F1065" s="37" t="s">
        <v>2302</v>
      </c>
      <c r="G1065" s="25">
        <v>1.26</v>
      </c>
      <c r="H1065" s="25">
        <v>0.36</v>
      </c>
      <c r="I1065" s="60" t="s">
        <v>904</v>
      </c>
      <c r="J1065" s="235">
        <v>5078</v>
      </c>
      <c r="K1065" s="66">
        <v>379</v>
      </c>
    </row>
    <row r="1066" ht="12.75" hidden="1" spans="1:11">
      <c r="A1066" s="164">
        <v>46</v>
      </c>
      <c r="B1066" s="25" t="s">
        <v>2215</v>
      </c>
      <c r="C1066" s="25" t="s">
        <v>2303</v>
      </c>
      <c r="D1066" s="25">
        <v>2</v>
      </c>
      <c r="E1066" s="25">
        <v>4</v>
      </c>
      <c r="F1066" s="80" t="s">
        <v>2304</v>
      </c>
      <c r="G1066" s="25">
        <v>1.773</v>
      </c>
      <c r="H1066" s="25">
        <v>0.143</v>
      </c>
      <c r="I1066" s="115" t="s">
        <v>2303</v>
      </c>
      <c r="J1066" s="238">
        <v>0</v>
      </c>
      <c r="K1066" s="239">
        <v>0</v>
      </c>
    </row>
    <row r="1067" ht="12.75" hidden="1" spans="1:11">
      <c r="A1067" s="164">
        <v>47</v>
      </c>
      <c r="B1067" s="25" t="s">
        <v>2215</v>
      </c>
      <c r="C1067" s="25" t="s">
        <v>2305</v>
      </c>
      <c r="D1067" s="25">
        <v>2</v>
      </c>
      <c r="E1067" s="25">
        <v>5</v>
      </c>
      <c r="F1067" s="80" t="s">
        <v>2306</v>
      </c>
      <c r="G1067" s="25">
        <v>2.543</v>
      </c>
      <c r="H1067" s="25">
        <v>0.143</v>
      </c>
      <c r="I1067" s="115" t="s">
        <v>2305</v>
      </c>
      <c r="J1067" s="238">
        <v>0</v>
      </c>
      <c r="K1067" s="239">
        <v>0</v>
      </c>
    </row>
    <row r="1068" ht="12.8" customHeight="1" spans="1:11">
      <c r="A1068" s="164">
        <v>48</v>
      </c>
      <c r="B1068" s="34" t="s">
        <v>2215</v>
      </c>
      <c r="C1068" s="34" t="s">
        <v>2307</v>
      </c>
      <c r="D1068" s="25">
        <v>2</v>
      </c>
      <c r="E1068" s="25">
        <v>5</v>
      </c>
      <c r="F1068" s="37" t="s">
        <v>2308</v>
      </c>
      <c r="G1068" s="25">
        <v>1.783</v>
      </c>
      <c r="H1068" s="25">
        <v>0.143</v>
      </c>
      <c r="I1068" s="60" t="s">
        <v>2307</v>
      </c>
      <c r="J1068" s="235">
        <v>4058</v>
      </c>
      <c r="K1068" s="66">
        <v>303</v>
      </c>
    </row>
    <row r="1069" ht="21" hidden="1" spans="1:11">
      <c r="A1069" s="164">
        <v>49</v>
      </c>
      <c r="B1069" s="25" t="s">
        <v>2215</v>
      </c>
      <c r="C1069" s="25" t="s">
        <v>2309</v>
      </c>
      <c r="D1069" s="25">
        <v>2</v>
      </c>
      <c r="E1069" s="25">
        <v>6</v>
      </c>
      <c r="F1069" s="80" t="s">
        <v>2310</v>
      </c>
      <c r="G1069" s="25">
        <v>1.49</v>
      </c>
      <c r="H1069" s="25">
        <v>0.75</v>
      </c>
      <c r="I1069" s="115" t="s">
        <v>2309</v>
      </c>
      <c r="J1069" s="238">
        <v>0</v>
      </c>
      <c r="K1069" s="239">
        <v>0</v>
      </c>
    </row>
    <row r="1070" ht="12.8" customHeight="1" spans="1:11">
      <c r="A1070" s="164">
        <v>50</v>
      </c>
      <c r="B1070" s="34" t="s">
        <v>2215</v>
      </c>
      <c r="C1070" s="34" t="s">
        <v>2311</v>
      </c>
      <c r="D1070" s="25">
        <v>2</v>
      </c>
      <c r="E1070" s="25">
        <v>5</v>
      </c>
      <c r="F1070" s="37" t="s">
        <v>2312</v>
      </c>
      <c r="G1070" s="25">
        <v>0.798</v>
      </c>
      <c r="H1070" s="25">
        <v>0.098</v>
      </c>
      <c r="I1070" s="60" t="s">
        <v>2311</v>
      </c>
      <c r="J1070" s="235">
        <v>925</v>
      </c>
      <c r="K1070" s="66">
        <v>69</v>
      </c>
    </row>
    <row r="1071" ht="12.8" customHeight="1" spans="1:11">
      <c r="A1071" s="164">
        <v>51</v>
      </c>
      <c r="B1071" s="34" t="s">
        <v>2215</v>
      </c>
      <c r="C1071" s="34" t="s">
        <v>2313</v>
      </c>
      <c r="D1071" s="25">
        <v>2</v>
      </c>
      <c r="E1071" s="25">
        <v>4</v>
      </c>
      <c r="F1071" s="37" t="s">
        <v>2314</v>
      </c>
      <c r="G1071" s="25">
        <v>1.39</v>
      </c>
      <c r="H1071" s="25">
        <v>0.22</v>
      </c>
      <c r="I1071" s="60" t="s">
        <v>2313</v>
      </c>
      <c r="J1071" s="235">
        <v>9155</v>
      </c>
      <c r="K1071" s="66">
        <v>684</v>
      </c>
    </row>
    <row r="1072" ht="12.8" customHeight="1" spans="1:11">
      <c r="A1072" s="164">
        <v>52</v>
      </c>
      <c r="B1072" s="34" t="s">
        <v>2215</v>
      </c>
      <c r="C1072" s="34" t="s">
        <v>2315</v>
      </c>
      <c r="D1072" s="25">
        <v>3</v>
      </c>
      <c r="E1072" s="25">
        <v>7</v>
      </c>
      <c r="F1072" s="37" t="s">
        <v>2316</v>
      </c>
      <c r="G1072" s="25">
        <v>1.8</v>
      </c>
      <c r="H1072" s="25">
        <v>0.97</v>
      </c>
      <c r="I1072" s="60" t="s">
        <v>2315</v>
      </c>
      <c r="J1072" s="235">
        <v>8041</v>
      </c>
      <c r="K1072" s="66">
        <v>601</v>
      </c>
    </row>
    <row r="1073" ht="12.8" customHeight="1" spans="1:11">
      <c r="A1073" s="164">
        <v>53</v>
      </c>
      <c r="B1073" s="34" t="s">
        <v>2215</v>
      </c>
      <c r="C1073" s="34" t="s">
        <v>2317</v>
      </c>
      <c r="D1073" s="25">
        <v>3</v>
      </c>
      <c r="E1073" s="25">
        <v>6</v>
      </c>
      <c r="F1073" s="37" t="s">
        <v>2318</v>
      </c>
      <c r="G1073" s="25">
        <v>2.51</v>
      </c>
      <c r="H1073" s="25">
        <v>0.2</v>
      </c>
      <c r="I1073" s="60" t="s">
        <v>2317</v>
      </c>
      <c r="J1073" s="235">
        <v>959</v>
      </c>
      <c r="K1073" s="66">
        <v>72</v>
      </c>
    </row>
    <row r="1074" ht="21" hidden="1" spans="1:11">
      <c r="A1074" s="164">
        <v>54</v>
      </c>
      <c r="B1074" s="25" t="s">
        <v>2215</v>
      </c>
      <c r="C1074" s="25" t="s">
        <v>2319</v>
      </c>
      <c r="D1074" s="25">
        <v>3</v>
      </c>
      <c r="E1074" s="25">
        <v>8</v>
      </c>
      <c r="F1074" s="80" t="s">
        <v>2320</v>
      </c>
      <c r="G1074" s="25">
        <v>4.32</v>
      </c>
      <c r="H1074" s="25">
        <v>0.35</v>
      </c>
      <c r="I1074" s="115" t="s">
        <v>2319</v>
      </c>
      <c r="J1074" s="238">
        <v>0</v>
      </c>
      <c r="K1074" s="239">
        <v>0</v>
      </c>
    </row>
    <row r="1075" ht="12.75" hidden="1" spans="1:11">
      <c r="A1075" s="164">
        <v>55</v>
      </c>
      <c r="B1075" s="25" t="s">
        <v>2215</v>
      </c>
      <c r="C1075" s="25" t="s">
        <v>2321</v>
      </c>
      <c r="D1075" s="25">
        <v>3</v>
      </c>
      <c r="E1075" s="25">
        <v>5</v>
      </c>
      <c r="F1075" s="80" t="s">
        <v>2322</v>
      </c>
      <c r="G1075" s="25">
        <v>2.41</v>
      </c>
      <c r="H1075" s="25">
        <v>0.12</v>
      </c>
      <c r="I1075" s="115" t="s">
        <v>2321</v>
      </c>
      <c r="J1075" s="238">
        <v>0</v>
      </c>
      <c r="K1075" s="239">
        <v>0</v>
      </c>
    </row>
    <row r="1076" ht="12.8" customHeight="1" spans="1:11">
      <c r="A1076" s="164">
        <v>56</v>
      </c>
      <c r="B1076" s="34" t="s">
        <v>2215</v>
      </c>
      <c r="C1076" s="34" t="s">
        <v>2323</v>
      </c>
      <c r="D1076" s="25">
        <v>3</v>
      </c>
      <c r="E1076" s="25">
        <v>5</v>
      </c>
      <c r="F1076" s="37" t="s">
        <v>2324</v>
      </c>
      <c r="G1076" s="25">
        <v>1.83</v>
      </c>
      <c r="H1076" s="25">
        <v>0.3</v>
      </c>
      <c r="I1076" s="60" t="s">
        <v>2323</v>
      </c>
      <c r="J1076" s="235">
        <v>2228</v>
      </c>
      <c r="K1076" s="66">
        <v>166</v>
      </c>
    </row>
    <row r="1077" ht="12.8" customHeight="1" spans="1:11">
      <c r="A1077" s="164">
        <v>57</v>
      </c>
      <c r="B1077" s="34" t="s">
        <v>2215</v>
      </c>
      <c r="C1077" s="34" t="s">
        <v>320</v>
      </c>
      <c r="D1077" s="25">
        <v>3</v>
      </c>
      <c r="E1077" s="25">
        <v>6</v>
      </c>
      <c r="F1077" s="37" t="s">
        <v>2325</v>
      </c>
      <c r="G1077" s="25">
        <v>2.63</v>
      </c>
      <c r="H1077" s="25">
        <v>0.63</v>
      </c>
      <c r="I1077" s="60" t="s">
        <v>320</v>
      </c>
      <c r="J1077" s="235">
        <v>4182</v>
      </c>
      <c r="K1077" s="66">
        <v>312</v>
      </c>
    </row>
    <row r="1078" ht="12.8" customHeight="1" spans="1:11">
      <c r="A1078" s="164">
        <v>58</v>
      </c>
      <c r="B1078" s="34" t="s">
        <v>2215</v>
      </c>
      <c r="C1078" s="34" t="s">
        <v>2326</v>
      </c>
      <c r="D1078" s="25">
        <v>3</v>
      </c>
      <c r="E1078" s="25">
        <v>6</v>
      </c>
      <c r="F1078" s="37" t="s">
        <v>2327</v>
      </c>
      <c r="G1078" s="25">
        <v>1.8</v>
      </c>
      <c r="H1078" s="25">
        <v>0.31</v>
      </c>
      <c r="I1078" s="60" t="s">
        <v>2326</v>
      </c>
      <c r="J1078" s="235">
        <v>864</v>
      </c>
      <c r="K1078" s="66">
        <v>65</v>
      </c>
    </row>
    <row r="1079" ht="12.8" customHeight="1" spans="1:11">
      <c r="A1079" s="164">
        <v>59</v>
      </c>
      <c r="B1079" s="34" t="s">
        <v>2215</v>
      </c>
      <c r="C1079" s="34" t="s">
        <v>2328</v>
      </c>
      <c r="D1079" s="25">
        <v>3</v>
      </c>
      <c r="E1079" s="25">
        <v>7</v>
      </c>
      <c r="F1079" s="37" t="s">
        <v>2329</v>
      </c>
      <c r="G1079" s="25">
        <v>1.75</v>
      </c>
      <c r="H1079" s="25">
        <v>0.59</v>
      </c>
      <c r="I1079" s="60" t="s">
        <v>2328</v>
      </c>
      <c r="J1079" s="235">
        <v>4223</v>
      </c>
      <c r="K1079" s="66">
        <v>315</v>
      </c>
    </row>
    <row r="1080" s="3" customFormat="1" ht="12.8" customHeight="1" spans="1:31">
      <c r="A1080" s="164">
        <v>60</v>
      </c>
      <c r="B1080" s="34" t="s">
        <v>2215</v>
      </c>
      <c r="C1080" s="34" t="s">
        <v>2330</v>
      </c>
      <c r="D1080" s="26">
        <v>3</v>
      </c>
      <c r="E1080" s="26">
        <v>9</v>
      </c>
      <c r="F1080" s="42" t="s">
        <v>2331</v>
      </c>
      <c r="G1080" s="26">
        <v>2.16</v>
      </c>
      <c r="H1080" s="26">
        <v>1.08</v>
      </c>
      <c r="I1080" s="192" t="s">
        <v>2330</v>
      </c>
      <c r="J1080" s="241">
        <v>8219</v>
      </c>
      <c r="K1080" s="242">
        <v>614</v>
      </c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</row>
    <row r="1081" s="3" customFormat="1" ht="12.8" customHeight="1" spans="1:31">
      <c r="A1081" s="164">
        <v>61</v>
      </c>
      <c r="B1081" s="34"/>
      <c r="C1081" s="34" t="s">
        <v>2332</v>
      </c>
      <c r="D1081" s="26"/>
      <c r="E1081" s="26"/>
      <c r="F1081" s="42"/>
      <c r="G1081" s="26"/>
      <c r="H1081" s="26">
        <v>0.08</v>
      </c>
      <c r="I1081" s="192" t="s">
        <v>2330</v>
      </c>
      <c r="J1081" s="241">
        <v>384</v>
      </c>
      <c r="K1081" s="242">
        <v>29</v>
      </c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</row>
    <row r="1082" s="9" customFormat="1" ht="12.8" customHeight="1" spans="1:31">
      <c r="A1082" s="164">
        <v>62</v>
      </c>
      <c r="B1082" s="224" t="s">
        <v>2215</v>
      </c>
      <c r="C1082" s="224" t="s">
        <v>2333</v>
      </c>
      <c r="D1082" s="225">
        <v>3</v>
      </c>
      <c r="E1082" s="225">
        <v>5</v>
      </c>
      <c r="F1082" s="237" t="s">
        <v>2334</v>
      </c>
      <c r="G1082" s="225">
        <v>1.43</v>
      </c>
      <c r="H1082" s="225">
        <v>0.35</v>
      </c>
      <c r="I1082" s="197" t="s">
        <v>2333</v>
      </c>
      <c r="J1082" s="243">
        <v>1678</v>
      </c>
      <c r="K1082" s="244">
        <v>125</v>
      </c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</row>
    <row r="1083" s="9" customFormat="1" ht="12.8" customHeight="1" spans="1:31">
      <c r="A1083" s="164">
        <v>63</v>
      </c>
      <c r="B1083" s="224"/>
      <c r="C1083" s="224" t="s">
        <v>2335</v>
      </c>
      <c r="D1083" s="225"/>
      <c r="E1083" s="225"/>
      <c r="F1083" s="237"/>
      <c r="G1083" s="225"/>
      <c r="H1083" s="225"/>
      <c r="I1083" s="197" t="s">
        <v>2333</v>
      </c>
      <c r="J1083" s="243">
        <v>575</v>
      </c>
      <c r="K1083" s="244">
        <v>43</v>
      </c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</row>
    <row r="1084" ht="12.8" customHeight="1" spans="1:11">
      <c r="A1084" s="164">
        <v>64</v>
      </c>
      <c r="B1084" s="34" t="s">
        <v>2215</v>
      </c>
      <c r="C1084" s="34" t="s">
        <v>2336</v>
      </c>
      <c r="D1084" s="25">
        <v>3</v>
      </c>
      <c r="E1084" s="25">
        <v>3</v>
      </c>
      <c r="F1084" s="37" t="s">
        <v>2337</v>
      </c>
      <c r="G1084" s="25">
        <v>1.14</v>
      </c>
      <c r="H1084" s="25">
        <v>0.34</v>
      </c>
      <c r="I1084" s="60" t="s">
        <v>2336</v>
      </c>
      <c r="J1084" s="235">
        <v>576</v>
      </c>
      <c r="K1084" s="66">
        <v>43</v>
      </c>
    </row>
    <row r="1085" ht="12.8" customHeight="1" spans="1:11">
      <c r="A1085" s="164">
        <v>65</v>
      </c>
      <c r="B1085" s="34" t="s">
        <v>2215</v>
      </c>
      <c r="C1085" s="34" t="s">
        <v>2338</v>
      </c>
      <c r="D1085" s="25">
        <v>3</v>
      </c>
      <c r="E1085" s="25">
        <v>6</v>
      </c>
      <c r="F1085" s="37" t="s">
        <v>2339</v>
      </c>
      <c r="G1085" s="25">
        <v>0.67</v>
      </c>
      <c r="H1085" s="25">
        <v>0.54</v>
      </c>
      <c r="I1085" s="200" t="s">
        <v>2340</v>
      </c>
      <c r="J1085" s="235">
        <v>4215</v>
      </c>
      <c r="K1085" s="66">
        <v>315</v>
      </c>
    </row>
    <row r="1086" ht="12.8" customHeight="1" spans="1:11">
      <c r="A1086" s="164">
        <v>66</v>
      </c>
      <c r="B1086" s="34" t="s">
        <v>2215</v>
      </c>
      <c r="C1086" s="34" t="s">
        <v>2341</v>
      </c>
      <c r="D1086" s="25">
        <v>3</v>
      </c>
      <c r="E1086" s="25">
        <v>3</v>
      </c>
      <c r="F1086" s="37" t="s">
        <v>2342</v>
      </c>
      <c r="G1086" s="25">
        <v>2.75</v>
      </c>
      <c r="H1086" s="25">
        <v>0.5</v>
      </c>
      <c r="I1086" s="60" t="s">
        <v>2341</v>
      </c>
      <c r="J1086" s="235">
        <v>4023</v>
      </c>
      <c r="K1086" s="66">
        <v>301</v>
      </c>
    </row>
    <row r="1087" ht="12.8" customHeight="1" spans="1:11">
      <c r="A1087" s="164">
        <v>67</v>
      </c>
      <c r="B1087" s="34" t="s">
        <v>2215</v>
      </c>
      <c r="C1087" s="34" t="s">
        <v>2343</v>
      </c>
      <c r="D1087" s="25">
        <v>3</v>
      </c>
      <c r="E1087" s="25">
        <v>12</v>
      </c>
      <c r="F1087" s="37" t="s">
        <v>2344</v>
      </c>
      <c r="G1087" s="25">
        <v>3.45</v>
      </c>
      <c r="H1087" s="25">
        <v>0.53</v>
      </c>
      <c r="I1087" s="200" t="s">
        <v>2345</v>
      </c>
      <c r="J1087" s="235">
        <v>2542</v>
      </c>
      <c r="K1087" s="66">
        <v>190</v>
      </c>
    </row>
    <row r="1088" ht="12.8" customHeight="1" spans="1:11">
      <c r="A1088" s="164">
        <v>68</v>
      </c>
      <c r="B1088" s="34" t="s">
        <v>2215</v>
      </c>
      <c r="C1088" s="40" t="s">
        <v>2346</v>
      </c>
      <c r="D1088" s="25">
        <v>3</v>
      </c>
      <c r="E1088" s="25">
        <v>2</v>
      </c>
      <c r="F1088" s="37" t="s">
        <v>2347</v>
      </c>
      <c r="G1088" s="25">
        <v>1.52</v>
      </c>
      <c r="H1088" s="25">
        <v>0.22</v>
      </c>
      <c r="I1088" s="60" t="s">
        <v>2346</v>
      </c>
      <c r="J1088" s="235">
        <v>1055</v>
      </c>
      <c r="K1088" s="66">
        <v>79</v>
      </c>
    </row>
    <row r="1089" ht="12.8" customHeight="1" spans="1:11">
      <c r="A1089" s="164">
        <v>69</v>
      </c>
      <c r="B1089" s="34" t="s">
        <v>2215</v>
      </c>
      <c r="C1089" s="34" t="s">
        <v>2348</v>
      </c>
      <c r="D1089" s="25">
        <v>3</v>
      </c>
      <c r="E1089" s="25">
        <v>5</v>
      </c>
      <c r="F1089" s="37" t="s">
        <v>2349</v>
      </c>
      <c r="G1089" s="25">
        <v>1.29</v>
      </c>
      <c r="H1089" s="25">
        <v>0.14</v>
      </c>
      <c r="I1089" s="94" t="s">
        <v>2348</v>
      </c>
      <c r="J1089" s="235">
        <v>672</v>
      </c>
      <c r="K1089" s="66">
        <v>50</v>
      </c>
    </row>
    <row r="1090" ht="12.8" customHeight="1" spans="1:11">
      <c r="A1090" s="164">
        <v>70</v>
      </c>
      <c r="B1090" s="34" t="s">
        <v>2215</v>
      </c>
      <c r="C1090" s="34" t="s">
        <v>2297</v>
      </c>
      <c r="D1090" s="25">
        <v>3</v>
      </c>
      <c r="E1090" s="25">
        <v>3</v>
      </c>
      <c r="F1090" s="37" t="s">
        <v>2350</v>
      </c>
      <c r="G1090" s="25">
        <v>1.05</v>
      </c>
      <c r="H1090" s="25">
        <v>0.52</v>
      </c>
      <c r="I1090" s="34" t="s">
        <v>2297</v>
      </c>
      <c r="J1090" s="235">
        <v>4212</v>
      </c>
      <c r="K1090" s="66">
        <v>315</v>
      </c>
    </row>
    <row r="1091" ht="12.8" customHeight="1" spans="1:11">
      <c r="A1091" s="164">
        <v>71</v>
      </c>
      <c r="B1091" s="34" t="s">
        <v>2215</v>
      </c>
      <c r="C1091" s="34" t="s">
        <v>2351</v>
      </c>
      <c r="D1091" s="25">
        <v>3</v>
      </c>
      <c r="E1091" s="25">
        <v>6</v>
      </c>
      <c r="F1091" s="37" t="s">
        <v>2352</v>
      </c>
      <c r="G1091" s="25">
        <v>3.3</v>
      </c>
      <c r="H1091" s="25">
        <v>0.72</v>
      </c>
      <c r="I1091" s="60" t="s">
        <v>2351</v>
      </c>
      <c r="J1091" s="235">
        <v>4939</v>
      </c>
      <c r="K1091" s="66">
        <v>369</v>
      </c>
    </row>
    <row r="1092" ht="12.8" customHeight="1" spans="1:11">
      <c r="A1092" s="164">
        <v>72</v>
      </c>
      <c r="B1092" s="34" t="s">
        <v>2215</v>
      </c>
      <c r="C1092" s="34" t="s">
        <v>1677</v>
      </c>
      <c r="D1092" s="25">
        <v>3</v>
      </c>
      <c r="E1092" s="25">
        <v>7</v>
      </c>
      <c r="F1092" s="37" t="s">
        <v>2353</v>
      </c>
      <c r="G1092" s="25">
        <v>1.54</v>
      </c>
      <c r="H1092" s="25">
        <v>0.77</v>
      </c>
      <c r="I1092" s="60" t="s">
        <v>1677</v>
      </c>
      <c r="J1092" s="235">
        <v>7659</v>
      </c>
      <c r="K1092" s="66">
        <v>572</v>
      </c>
    </row>
    <row r="1093" ht="12.8" customHeight="1" spans="1:11">
      <c r="A1093" s="164">
        <v>73</v>
      </c>
      <c r="B1093" s="34" t="s">
        <v>2215</v>
      </c>
      <c r="C1093" s="34" t="s">
        <v>2354</v>
      </c>
      <c r="D1093" s="25">
        <v>3</v>
      </c>
      <c r="E1093" s="25">
        <v>2</v>
      </c>
      <c r="F1093" s="37" t="s">
        <v>2355</v>
      </c>
      <c r="G1093" s="25">
        <v>1.62</v>
      </c>
      <c r="H1093" s="25">
        <v>0.34</v>
      </c>
      <c r="I1093" s="60" t="s">
        <v>2354</v>
      </c>
      <c r="J1093" s="235">
        <v>6950</v>
      </c>
      <c r="K1093" s="66">
        <v>519</v>
      </c>
    </row>
    <row r="1094" ht="12.8" customHeight="1" spans="1:11">
      <c r="A1094" s="164">
        <v>74</v>
      </c>
      <c r="B1094" s="34" t="s">
        <v>2215</v>
      </c>
      <c r="C1094" s="34" t="s">
        <v>2356</v>
      </c>
      <c r="D1094" s="25">
        <v>3</v>
      </c>
      <c r="E1094" s="25">
        <v>5</v>
      </c>
      <c r="F1094" s="37" t="s">
        <v>2357</v>
      </c>
      <c r="G1094" s="25">
        <v>1.53</v>
      </c>
      <c r="H1094" s="25">
        <v>0.18</v>
      </c>
      <c r="I1094" s="60" t="s">
        <v>2356</v>
      </c>
      <c r="J1094" s="235">
        <v>864</v>
      </c>
      <c r="K1094" s="66">
        <v>65</v>
      </c>
    </row>
    <row r="1095" ht="12.8" customHeight="1" spans="1:11">
      <c r="A1095" s="164">
        <v>75</v>
      </c>
      <c r="B1095" s="34" t="s">
        <v>2215</v>
      </c>
      <c r="C1095" s="34" t="s">
        <v>2358</v>
      </c>
      <c r="D1095" s="25">
        <v>3</v>
      </c>
      <c r="E1095" s="25">
        <v>3</v>
      </c>
      <c r="F1095" s="37" t="s">
        <v>2359</v>
      </c>
      <c r="G1095" s="25">
        <v>2.3</v>
      </c>
      <c r="H1095" s="25">
        <v>0.51</v>
      </c>
      <c r="I1095" s="60" t="s">
        <v>2358</v>
      </c>
      <c r="J1095" s="235">
        <v>144</v>
      </c>
      <c r="K1095" s="66">
        <v>11</v>
      </c>
    </row>
    <row r="1096" ht="12.8" customHeight="1" spans="1:11">
      <c r="A1096" s="164">
        <v>76</v>
      </c>
      <c r="B1096" s="34" t="s">
        <v>2215</v>
      </c>
      <c r="C1096" s="34" t="s">
        <v>2360</v>
      </c>
      <c r="D1096" s="25">
        <v>3</v>
      </c>
      <c r="E1096" s="25">
        <v>6</v>
      </c>
      <c r="F1096" s="37" t="s">
        <v>2361</v>
      </c>
      <c r="G1096" s="25">
        <v>1.54</v>
      </c>
      <c r="H1096" s="25">
        <v>0.34</v>
      </c>
      <c r="I1096" s="60" t="s">
        <v>2360</v>
      </c>
      <c r="J1096" s="235">
        <v>1631</v>
      </c>
      <c r="K1096" s="66">
        <v>122</v>
      </c>
    </row>
    <row r="1097" ht="12.8" customHeight="1" spans="1:11">
      <c r="A1097" s="164">
        <v>77</v>
      </c>
      <c r="B1097" s="34" t="s">
        <v>2215</v>
      </c>
      <c r="C1097" s="34" t="s">
        <v>507</v>
      </c>
      <c r="D1097" s="25">
        <v>3</v>
      </c>
      <c r="E1097" s="25">
        <v>4</v>
      </c>
      <c r="F1097" s="37" t="s">
        <v>2362</v>
      </c>
      <c r="G1097" s="25">
        <v>1.06</v>
      </c>
      <c r="H1097" s="25">
        <v>0.36</v>
      </c>
      <c r="I1097" s="60" t="s">
        <v>507</v>
      </c>
      <c r="J1097" s="235">
        <v>1727</v>
      </c>
      <c r="K1097" s="66">
        <v>129</v>
      </c>
    </row>
    <row r="1098" ht="12.8" customHeight="1" spans="1:11">
      <c r="A1098" s="164">
        <v>78</v>
      </c>
      <c r="B1098" s="34" t="s">
        <v>2215</v>
      </c>
      <c r="C1098" s="34" t="s">
        <v>2363</v>
      </c>
      <c r="D1098" s="25">
        <v>4</v>
      </c>
      <c r="E1098" s="25">
        <v>6</v>
      </c>
      <c r="F1098" s="37" t="s">
        <v>2364</v>
      </c>
      <c r="G1098" s="25">
        <v>0.99</v>
      </c>
      <c r="H1098" s="25">
        <v>0.5</v>
      </c>
      <c r="I1098" s="60" t="s">
        <v>2363</v>
      </c>
      <c r="J1098" s="235">
        <v>3550</v>
      </c>
      <c r="K1098" s="66">
        <v>265</v>
      </c>
    </row>
    <row r="1099" ht="12.8" customHeight="1" spans="1:11">
      <c r="A1099" s="164">
        <v>79</v>
      </c>
      <c r="B1099" s="34" t="s">
        <v>2215</v>
      </c>
      <c r="C1099" s="34" t="s">
        <v>2365</v>
      </c>
      <c r="D1099" s="25">
        <v>4</v>
      </c>
      <c r="E1099" s="25">
        <v>3</v>
      </c>
      <c r="F1099" s="37" t="s">
        <v>2366</v>
      </c>
      <c r="G1099" s="25">
        <v>1.61</v>
      </c>
      <c r="H1099" s="25">
        <v>0.08</v>
      </c>
      <c r="I1099" s="60" t="s">
        <v>2365</v>
      </c>
      <c r="J1099" s="235">
        <v>384</v>
      </c>
      <c r="K1099" s="66">
        <v>29</v>
      </c>
    </row>
    <row r="1100" ht="12.75" hidden="1" spans="1:11">
      <c r="A1100" s="164">
        <v>80</v>
      </c>
      <c r="B1100" s="25" t="s">
        <v>2215</v>
      </c>
      <c r="C1100" s="25" t="s">
        <v>2367</v>
      </c>
      <c r="D1100" s="25">
        <v>4</v>
      </c>
      <c r="E1100" s="25">
        <v>4</v>
      </c>
      <c r="F1100" s="80" t="s">
        <v>2368</v>
      </c>
      <c r="G1100" s="25">
        <v>1.22</v>
      </c>
      <c r="H1100" s="25">
        <v>0.24</v>
      </c>
      <c r="I1100" s="115" t="s">
        <v>2367</v>
      </c>
      <c r="J1100" s="238">
        <v>0</v>
      </c>
      <c r="K1100" s="239">
        <v>0</v>
      </c>
    </row>
    <row r="1101" ht="12.8" customHeight="1" spans="1:11">
      <c r="A1101" s="164">
        <v>81</v>
      </c>
      <c r="B1101" s="34" t="s">
        <v>2215</v>
      </c>
      <c r="C1101" s="34" t="s">
        <v>2369</v>
      </c>
      <c r="D1101" s="25">
        <v>4</v>
      </c>
      <c r="E1101" s="25">
        <v>4</v>
      </c>
      <c r="F1101" s="37" t="s">
        <v>2370</v>
      </c>
      <c r="G1101" s="25">
        <v>1.56</v>
      </c>
      <c r="H1101" s="25">
        <v>0.47</v>
      </c>
      <c r="I1101" s="60" t="s">
        <v>2369</v>
      </c>
      <c r="J1101" s="235">
        <v>2254</v>
      </c>
      <c r="K1101" s="66">
        <v>168</v>
      </c>
    </row>
    <row r="1102" ht="12.8" customHeight="1" spans="1:11">
      <c r="A1102" s="164">
        <v>82</v>
      </c>
      <c r="B1102" s="34" t="s">
        <v>2215</v>
      </c>
      <c r="C1102" s="34" t="s">
        <v>2371</v>
      </c>
      <c r="D1102" s="25">
        <v>4</v>
      </c>
      <c r="E1102" s="25">
        <v>5</v>
      </c>
      <c r="F1102" s="37" t="s">
        <v>2372</v>
      </c>
      <c r="G1102" s="25">
        <v>1.58</v>
      </c>
      <c r="H1102" s="25">
        <v>0.35</v>
      </c>
      <c r="I1102" s="60" t="s">
        <v>2371</v>
      </c>
      <c r="J1102" s="235">
        <v>1679</v>
      </c>
      <c r="K1102" s="66">
        <v>125</v>
      </c>
    </row>
    <row r="1103" ht="12.8" customHeight="1" spans="1:11">
      <c r="A1103" s="164">
        <v>83</v>
      </c>
      <c r="B1103" s="34" t="s">
        <v>2215</v>
      </c>
      <c r="C1103" s="34" t="s">
        <v>2373</v>
      </c>
      <c r="D1103" s="25">
        <v>4</v>
      </c>
      <c r="E1103" s="25">
        <v>4</v>
      </c>
      <c r="F1103" s="37" t="s">
        <v>2374</v>
      </c>
      <c r="G1103" s="25">
        <v>2.02</v>
      </c>
      <c r="H1103" s="25">
        <v>0.45</v>
      </c>
      <c r="I1103" s="60" t="s">
        <v>2373</v>
      </c>
      <c r="J1103" s="235">
        <v>2158</v>
      </c>
      <c r="K1103" s="66">
        <v>161</v>
      </c>
    </row>
    <row r="1104" ht="12.8" customHeight="1" spans="1:11">
      <c r="A1104" s="164">
        <v>84</v>
      </c>
      <c r="B1104" s="34" t="s">
        <v>2215</v>
      </c>
      <c r="C1104" s="34" t="s">
        <v>2375</v>
      </c>
      <c r="D1104" s="25">
        <v>4</v>
      </c>
      <c r="E1104" s="25">
        <v>10</v>
      </c>
      <c r="F1104" s="37" t="s">
        <v>2376</v>
      </c>
      <c r="G1104" s="25">
        <v>3.58</v>
      </c>
      <c r="H1104" s="25">
        <v>2.03</v>
      </c>
      <c r="I1104" s="60" t="s">
        <v>2375</v>
      </c>
      <c r="J1104" s="235">
        <v>9738</v>
      </c>
      <c r="K1104" s="66">
        <v>727</v>
      </c>
    </row>
    <row r="1105" ht="12.8" customHeight="1" spans="1:11">
      <c r="A1105" s="164">
        <v>85</v>
      </c>
      <c r="B1105" s="34" t="s">
        <v>2215</v>
      </c>
      <c r="C1105" s="34" t="s">
        <v>2377</v>
      </c>
      <c r="D1105" s="25">
        <v>4</v>
      </c>
      <c r="E1105" s="25">
        <v>8</v>
      </c>
      <c r="F1105" s="37" t="s">
        <v>2378</v>
      </c>
      <c r="G1105" s="25">
        <v>1.88</v>
      </c>
      <c r="H1105" s="25">
        <v>0.51</v>
      </c>
      <c r="I1105" s="60" t="s">
        <v>2377</v>
      </c>
      <c r="J1105" s="235">
        <v>3208</v>
      </c>
      <c r="K1105" s="66">
        <v>240</v>
      </c>
    </row>
    <row r="1106" s="3" customFormat="1" ht="12.8" customHeight="1" spans="1:31">
      <c r="A1106" s="164">
        <v>86</v>
      </c>
      <c r="B1106" s="34" t="s">
        <v>2215</v>
      </c>
      <c r="C1106" s="41" t="s">
        <v>2379</v>
      </c>
      <c r="D1106" s="26">
        <v>4</v>
      </c>
      <c r="E1106" s="41">
        <v>3</v>
      </c>
      <c r="F1106" s="103" t="s">
        <v>2380</v>
      </c>
      <c r="G1106" s="26">
        <v>2.973</v>
      </c>
      <c r="H1106" s="26">
        <v>1.273</v>
      </c>
      <c r="I1106" s="249" t="s">
        <v>2381</v>
      </c>
      <c r="J1106" s="236">
        <v>5774</v>
      </c>
      <c r="K1106" s="141">
        <v>431</v>
      </c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</row>
    <row r="1107" s="3" customFormat="1" ht="12.8" customHeight="1" spans="1:31">
      <c r="A1107" s="164">
        <v>87</v>
      </c>
      <c r="B1107" s="34"/>
      <c r="C1107" s="35" t="s">
        <v>2382</v>
      </c>
      <c r="D1107" s="26"/>
      <c r="E1107" s="41"/>
      <c r="F1107" s="104" t="s">
        <v>2383</v>
      </c>
      <c r="G1107" s="26"/>
      <c r="H1107" s="26">
        <v>0.14</v>
      </c>
      <c r="I1107" s="249" t="s">
        <v>2381</v>
      </c>
      <c r="J1107" s="236">
        <v>672</v>
      </c>
      <c r="K1107" s="141">
        <v>50</v>
      </c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</row>
    <row r="1108" ht="12.8" customHeight="1" spans="1:11">
      <c r="A1108" s="164">
        <v>88</v>
      </c>
      <c r="B1108" s="34" t="s">
        <v>2215</v>
      </c>
      <c r="C1108" s="34" t="s">
        <v>2384</v>
      </c>
      <c r="D1108" s="25">
        <v>4</v>
      </c>
      <c r="E1108" s="25">
        <v>4</v>
      </c>
      <c r="F1108" s="37" t="s">
        <v>2385</v>
      </c>
      <c r="G1108" s="25">
        <v>1.438</v>
      </c>
      <c r="H1108" s="25">
        <v>0.288</v>
      </c>
      <c r="I1108" s="60" t="s">
        <v>2384</v>
      </c>
      <c r="J1108" s="235">
        <v>1697</v>
      </c>
      <c r="K1108" s="66">
        <v>127</v>
      </c>
    </row>
    <row r="1109" ht="12.8" customHeight="1" spans="1:11">
      <c r="A1109" s="164">
        <v>89</v>
      </c>
      <c r="B1109" s="34" t="s">
        <v>2215</v>
      </c>
      <c r="C1109" s="34" t="s">
        <v>2386</v>
      </c>
      <c r="D1109" s="25">
        <v>4</v>
      </c>
      <c r="E1109" s="25">
        <v>3</v>
      </c>
      <c r="F1109" s="245" t="s">
        <v>2387</v>
      </c>
      <c r="G1109" s="25">
        <v>0.24</v>
      </c>
      <c r="H1109" s="25">
        <v>0.07</v>
      </c>
      <c r="I1109" s="60" t="s">
        <v>2386</v>
      </c>
      <c r="J1109" s="235">
        <v>336</v>
      </c>
      <c r="K1109" s="66">
        <v>25</v>
      </c>
    </row>
    <row r="1110" ht="12.8" customHeight="1" spans="1:11">
      <c r="A1110" s="164">
        <v>90</v>
      </c>
      <c r="B1110" s="34" t="s">
        <v>2215</v>
      </c>
      <c r="C1110" s="34" t="s">
        <v>2388</v>
      </c>
      <c r="D1110" s="25">
        <v>4</v>
      </c>
      <c r="E1110" s="25">
        <v>3</v>
      </c>
      <c r="F1110" s="245" t="s">
        <v>2389</v>
      </c>
      <c r="G1110" s="25">
        <v>1.21</v>
      </c>
      <c r="H1110" s="25">
        <v>0.65</v>
      </c>
      <c r="I1110" s="60" t="s">
        <v>2388</v>
      </c>
      <c r="J1110" s="235">
        <v>4327</v>
      </c>
      <c r="K1110" s="66">
        <v>323</v>
      </c>
    </row>
    <row r="1111" ht="12.8" customHeight="1" spans="1:11">
      <c r="A1111" s="164">
        <v>91</v>
      </c>
      <c r="B1111" s="34" t="s">
        <v>2215</v>
      </c>
      <c r="C1111" s="34" t="s">
        <v>2390</v>
      </c>
      <c r="D1111" s="25">
        <v>5</v>
      </c>
      <c r="E1111" s="25">
        <v>4</v>
      </c>
      <c r="F1111" s="245" t="s">
        <v>2391</v>
      </c>
      <c r="G1111" s="25">
        <v>2.65</v>
      </c>
      <c r="H1111" s="25">
        <v>1.17</v>
      </c>
      <c r="I1111" s="60" t="s">
        <v>2390</v>
      </c>
      <c r="J1111" s="235">
        <v>8479</v>
      </c>
      <c r="K1111" s="66">
        <v>633</v>
      </c>
    </row>
    <row r="1112" ht="12.8" customHeight="1" spans="1:11">
      <c r="A1112" s="164">
        <v>92</v>
      </c>
      <c r="B1112" s="34" t="s">
        <v>2215</v>
      </c>
      <c r="C1112" s="40" t="s">
        <v>2392</v>
      </c>
      <c r="D1112" s="25">
        <v>5</v>
      </c>
      <c r="E1112" s="25">
        <v>4</v>
      </c>
      <c r="F1112" s="245" t="s">
        <v>2393</v>
      </c>
      <c r="G1112" s="25" t="s">
        <v>130</v>
      </c>
      <c r="H1112" s="25">
        <v>0.98</v>
      </c>
      <c r="I1112" s="60" t="s">
        <v>2392</v>
      </c>
      <c r="J1112" s="235">
        <v>6824</v>
      </c>
      <c r="K1112" s="66">
        <v>510</v>
      </c>
    </row>
    <row r="1113" ht="12.8" customHeight="1" spans="1:11">
      <c r="A1113" s="164">
        <v>93</v>
      </c>
      <c r="B1113" s="34" t="s">
        <v>2215</v>
      </c>
      <c r="C1113" s="34" t="s">
        <v>2394</v>
      </c>
      <c r="D1113" s="25">
        <v>5</v>
      </c>
      <c r="E1113" s="25">
        <v>5</v>
      </c>
      <c r="F1113" s="245" t="s">
        <v>2395</v>
      </c>
      <c r="G1113" s="25" t="s">
        <v>130</v>
      </c>
      <c r="H1113" s="25">
        <v>0.36</v>
      </c>
      <c r="I1113" s="60" t="s">
        <v>2394</v>
      </c>
      <c r="J1113" s="235">
        <v>2194</v>
      </c>
      <c r="K1113" s="66">
        <v>164</v>
      </c>
    </row>
    <row r="1114" ht="21" hidden="1" spans="1:11">
      <c r="A1114" s="164">
        <v>94</v>
      </c>
      <c r="B1114" s="25" t="s">
        <v>2215</v>
      </c>
      <c r="C1114" s="25" t="s">
        <v>2396</v>
      </c>
      <c r="D1114" s="25">
        <v>5</v>
      </c>
      <c r="E1114" s="25">
        <v>5</v>
      </c>
      <c r="F1114" s="246" t="s">
        <v>2397</v>
      </c>
      <c r="G1114" s="25" t="s">
        <v>130</v>
      </c>
      <c r="H1114" s="25"/>
      <c r="I1114" s="115" t="s">
        <v>2396</v>
      </c>
      <c r="J1114" s="238">
        <v>0</v>
      </c>
      <c r="K1114" s="239">
        <v>0</v>
      </c>
    </row>
    <row r="1115" ht="12.8" customHeight="1" spans="1:11">
      <c r="A1115" s="164">
        <v>95</v>
      </c>
      <c r="B1115" s="34" t="s">
        <v>2215</v>
      </c>
      <c r="C1115" s="34" t="s">
        <v>2345</v>
      </c>
      <c r="D1115" s="25">
        <v>5</v>
      </c>
      <c r="E1115" s="25">
        <v>3</v>
      </c>
      <c r="F1115" s="245" t="s">
        <v>2398</v>
      </c>
      <c r="G1115" s="25" t="s">
        <v>130</v>
      </c>
      <c r="H1115" s="25">
        <v>0.5</v>
      </c>
      <c r="I1115" s="60" t="s">
        <v>2345</v>
      </c>
      <c r="J1115" s="235">
        <v>3458</v>
      </c>
      <c r="K1115" s="66">
        <v>258</v>
      </c>
    </row>
    <row r="1116" ht="12.8" customHeight="1" spans="1:11">
      <c r="A1116" s="164">
        <v>96</v>
      </c>
      <c r="B1116" s="34" t="s">
        <v>2215</v>
      </c>
      <c r="C1116" s="34" t="s">
        <v>2399</v>
      </c>
      <c r="D1116" s="25">
        <v>5</v>
      </c>
      <c r="E1116" s="25">
        <v>1</v>
      </c>
      <c r="F1116" s="245"/>
      <c r="G1116" s="25" t="s">
        <v>130</v>
      </c>
      <c r="H1116" s="25">
        <v>0.25</v>
      </c>
      <c r="I1116" s="60" t="s">
        <v>2399</v>
      </c>
      <c r="J1116" s="235">
        <v>1107</v>
      </c>
      <c r="K1116" s="66">
        <v>83</v>
      </c>
    </row>
    <row r="1117" ht="12.8" customHeight="1" spans="1:11">
      <c r="A1117" s="164">
        <v>97</v>
      </c>
      <c r="B1117" s="34" t="s">
        <v>2215</v>
      </c>
      <c r="C1117" s="34" t="s">
        <v>2400</v>
      </c>
      <c r="D1117" s="25">
        <v>5</v>
      </c>
      <c r="E1117" s="25">
        <v>4</v>
      </c>
      <c r="F1117" s="245" t="s">
        <v>2401</v>
      </c>
      <c r="G1117" s="25">
        <v>1.86</v>
      </c>
      <c r="H1117" s="25">
        <v>0.77</v>
      </c>
      <c r="I1117" s="60" t="s">
        <v>2400</v>
      </c>
      <c r="J1117" s="235">
        <v>4866</v>
      </c>
      <c r="K1117" s="66">
        <v>363</v>
      </c>
    </row>
    <row r="1118" ht="12.8" customHeight="1" spans="1:11">
      <c r="A1118" s="164">
        <v>98</v>
      </c>
      <c r="B1118" s="34" t="s">
        <v>2215</v>
      </c>
      <c r="C1118" s="34" t="s">
        <v>2402</v>
      </c>
      <c r="D1118" s="247">
        <v>5</v>
      </c>
      <c r="E1118" s="25">
        <v>1</v>
      </c>
      <c r="F1118" s="245"/>
      <c r="G1118" s="25">
        <v>1.164</v>
      </c>
      <c r="H1118" s="25">
        <v>0.34</v>
      </c>
      <c r="I1118" s="60" t="s">
        <v>2402</v>
      </c>
      <c r="J1118" s="235">
        <v>2491</v>
      </c>
      <c r="K1118" s="66">
        <v>186</v>
      </c>
    </row>
    <row r="1119" s="3" customFormat="1" ht="12.8" customHeight="1" spans="1:31">
      <c r="A1119" s="164">
        <v>99</v>
      </c>
      <c r="B1119" s="34" t="s">
        <v>2215</v>
      </c>
      <c r="C1119" s="34" t="s">
        <v>2403</v>
      </c>
      <c r="D1119" s="26">
        <v>5</v>
      </c>
      <c r="E1119" s="26">
        <v>6</v>
      </c>
      <c r="F1119" s="248" t="s">
        <v>2404</v>
      </c>
      <c r="G1119" s="26">
        <v>3.34</v>
      </c>
      <c r="H1119" s="26">
        <v>1.08</v>
      </c>
      <c r="I1119" s="100" t="s">
        <v>2403</v>
      </c>
      <c r="J1119" s="236">
        <v>3289</v>
      </c>
      <c r="K1119" s="141">
        <v>246</v>
      </c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</row>
    <row r="1120" s="3" customFormat="1" ht="12.8" customHeight="1" spans="1:31">
      <c r="A1120" s="164">
        <v>100</v>
      </c>
      <c r="B1120" s="34"/>
      <c r="C1120" s="26" t="s">
        <v>2405</v>
      </c>
      <c r="D1120" s="26"/>
      <c r="E1120" s="26"/>
      <c r="F1120" s="248"/>
      <c r="G1120" s="26"/>
      <c r="H1120" s="26">
        <v>0.55</v>
      </c>
      <c r="I1120" s="100" t="s">
        <v>2403</v>
      </c>
      <c r="J1120" s="236">
        <v>2435</v>
      </c>
      <c r="K1120" s="141">
        <v>182</v>
      </c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</row>
    <row r="1121" ht="20" hidden="1" customHeight="1" spans="1:11">
      <c r="A1121" s="164">
        <v>101</v>
      </c>
      <c r="B1121" s="25" t="s">
        <v>2215</v>
      </c>
      <c r="C1121" s="25" t="s">
        <v>2406</v>
      </c>
      <c r="D1121" s="25">
        <v>5</v>
      </c>
      <c r="E1121" s="25">
        <v>7</v>
      </c>
      <c r="F1121" s="246" t="s">
        <v>2407</v>
      </c>
      <c r="G1121" s="25" t="s">
        <v>130</v>
      </c>
      <c r="H1121" s="25"/>
      <c r="I1121" s="115" t="s">
        <v>2406</v>
      </c>
      <c r="J1121" s="238">
        <v>0</v>
      </c>
      <c r="K1121" s="239">
        <v>0</v>
      </c>
    </row>
    <row r="1122" ht="12.8" customHeight="1" spans="1:11">
      <c r="A1122" s="164">
        <v>102</v>
      </c>
      <c r="B1122" s="34" t="s">
        <v>2215</v>
      </c>
      <c r="C1122" s="34" t="s">
        <v>2408</v>
      </c>
      <c r="D1122" s="25">
        <v>5</v>
      </c>
      <c r="E1122" s="25">
        <v>5</v>
      </c>
      <c r="F1122" s="245" t="s">
        <v>2409</v>
      </c>
      <c r="G1122" s="25" t="s">
        <v>130</v>
      </c>
      <c r="H1122" s="25">
        <v>0.95</v>
      </c>
      <c r="I1122" s="60" t="s">
        <v>2408</v>
      </c>
      <c r="J1122" s="235">
        <v>9516</v>
      </c>
      <c r="K1122" s="66">
        <v>711</v>
      </c>
    </row>
    <row r="1123" ht="21" hidden="1" spans="1:11">
      <c r="A1123" s="164">
        <v>103</v>
      </c>
      <c r="B1123" s="25" t="s">
        <v>2215</v>
      </c>
      <c r="C1123" s="25" t="s">
        <v>2410</v>
      </c>
      <c r="D1123" s="25">
        <v>5</v>
      </c>
      <c r="E1123" s="25">
        <v>6</v>
      </c>
      <c r="F1123" s="246" t="s">
        <v>2411</v>
      </c>
      <c r="G1123" s="25"/>
      <c r="H1123" s="25" t="s">
        <v>130</v>
      </c>
      <c r="I1123" s="115" t="s">
        <v>2410</v>
      </c>
      <c r="J1123" s="238">
        <v>0</v>
      </c>
      <c r="K1123" s="239">
        <v>0</v>
      </c>
    </row>
    <row r="1124" ht="25" hidden="1" customHeight="1" spans="1:11">
      <c r="A1124" s="164">
        <v>104</v>
      </c>
      <c r="B1124" s="25" t="s">
        <v>2215</v>
      </c>
      <c r="C1124" s="25" t="s">
        <v>2412</v>
      </c>
      <c r="D1124" s="25">
        <v>5</v>
      </c>
      <c r="E1124" s="25">
        <v>7</v>
      </c>
      <c r="F1124" s="246" t="s">
        <v>2413</v>
      </c>
      <c r="G1124" s="25">
        <v>2.53</v>
      </c>
      <c r="H1124" s="25">
        <v>1.41</v>
      </c>
      <c r="I1124" s="115" t="s">
        <v>2412</v>
      </c>
      <c r="J1124" s="238">
        <v>0</v>
      </c>
      <c r="K1124" s="239">
        <v>0</v>
      </c>
    </row>
    <row r="1125" ht="12.8" customHeight="1" spans="1:11">
      <c r="A1125" s="164">
        <v>105</v>
      </c>
      <c r="B1125" s="34" t="s">
        <v>2215</v>
      </c>
      <c r="C1125" s="34" t="s">
        <v>2414</v>
      </c>
      <c r="D1125" s="25">
        <v>5</v>
      </c>
      <c r="E1125" s="25">
        <v>8</v>
      </c>
      <c r="F1125" s="245" t="s">
        <v>2415</v>
      </c>
      <c r="G1125" s="25" t="s">
        <v>130</v>
      </c>
      <c r="H1125" s="25"/>
      <c r="I1125" s="60" t="s">
        <v>2416</v>
      </c>
      <c r="J1125" s="235">
        <v>4155</v>
      </c>
      <c r="K1125" s="66">
        <v>310</v>
      </c>
    </row>
    <row r="1126" ht="12.8" customHeight="1" spans="1:11">
      <c r="A1126" s="164">
        <v>106</v>
      </c>
      <c r="B1126" s="34" t="s">
        <v>2215</v>
      </c>
      <c r="C1126" s="34" t="s">
        <v>2417</v>
      </c>
      <c r="D1126" s="25">
        <v>5</v>
      </c>
      <c r="E1126" s="25">
        <v>6</v>
      </c>
      <c r="F1126" s="245" t="s">
        <v>2418</v>
      </c>
      <c r="G1126" s="25" t="s">
        <v>130</v>
      </c>
      <c r="H1126" s="25"/>
      <c r="I1126" s="200" t="s">
        <v>2419</v>
      </c>
      <c r="J1126" s="235">
        <v>4842</v>
      </c>
      <c r="K1126" s="66">
        <v>362</v>
      </c>
    </row>
    <row r="1127" ht="19.5" hidden="1" customHeight="1" spans="1:11">
      <c r="A1127" s="164">
        <v>107</v>
      </c>
      <c r="B1127" s="26" t="s">
        <v>2215</v>
      </c>
      <c r="C1127" s="26" t="s">
        <v>2420</v>
      </c>
      <c r="D1127" s="25">
        <v>5</v>
      </c>
      <c r="E1127" s="25">
        <v>2</v>
      </c>
      <c r="F1127" s="246" t="s">
        <v>2421</v>
      </c>
      <c r="G1127" s="25" t="s">
        <v>130</v>
      </c>
      <c r="H1127" s="25"/>
      <c r="I1127" s="115" t="s">
        <v>2420</v>
      </c>
      <c r="J1127" s="250" t="s">
        <v>2422</v>
      </c>
      <c r="K1127" s="239">
        <v>0</v>
      </c>
    </row>
    <row r="1128" ht="12.8" customHeight="1" spans="1:11">
      <c r="A1128" s="164">
        <v>108</v>
      </c>
      <c r="B1128" s="34" t="s">
        <v>2215</v>
      </c>
      <c r="C1128" s="34" t="s">
        <v>2423</v>
      </c>
      <c r="D1128" s="25">
        <v>5</v>
      </c>
      <c r="E1128" s="36">
        <v>4</v>
      </c>
      <c r="F1128" s="245" t="s">
        <v>2424</v>
      </c>
      <c r="G1128" s="25" t="s">
        <v>130</v>
      </c>
      <c r="H1128" s="25">
        <v>0.5</v>
      </c>
      <c r="I1128" s="60" t="s">
        <v>2423</v>
      </c>
      <c r="J1128" s="235">
        <v>3501</v>
      </c>
      <c r="K1128" s="66">
        <v>262</v>
      </c>
    </row>
    <row r="1129" ht="12.8" customHeight="1" spans="1:11">
      <c r="A1129" s="164">
        <v>109</v>
      </c>
      <c r="B1129" s="34" t="s">
        <v>2215</v>
      </c>
      <c r="C1129" s="35" t="s">
        <v>2425</v>
      </c>
      <c r="D1129" s="25">
        <v>5</v>
      </c>
      <c r="E1129" s="36">
        <v>5</v>
      </c>
      <c r="F1129" s="37" t="s">
        <v>2426</v>
      </c>
      <c r="G1129" s="25" t="s">
        <v>130</v>
      </c>
      <c r="H1129" s="25">
        <v>1.45</v>
      </c>
      <c r="I1129" s="60" t="s">
        <v>2425</v>
      </c>
      <c r="J1129" s="235">
        <v>10191</v>
      </c>
      <c r="K1129" s="66">
        <v>761</v>
      </c>
    </row>
    <row r="1130" ht="21" hidden="1" spans="1:11">
      <c r="A1130" s="164">
        <v>110</v>
      </c>
      <c r="B1130" s="25" t="s">
        <v>2215</v>
      </c>
      <c r="C1130" s="221" t="s">
        <v>2427</v>
      </c>
      <c r="D1130" s="25">
        <v>5</v>
      </c>
      <c r="E1130" s="36">
        <v>2</v>
      </c>
      <c r="F1130" s="80" t="s">
        <v>2428</v>
      </c>
      <c r="G1130" s="25" t="s">
        <v>130</v>
      </c>
      <c r="H1130" s="25"/>
      <c r="I1130" s="115" t="s">
        <v>2427</v>
      </c>
      <c r="J1130" s="238" t="s">
        <v>2429</v>
      </c>
      <c r="K1130" s="239">
        <v>0</v>
      </c>
    </row>
    <row r="1131" ht="12.8" customHeight="1" spans="1:11">
      <c r="A1131" s="164">
        <v>111</v>
      </c>
      <c r="B1131" s="34" t="s">
        <v>2215</v>
      </c>
      <c r="C1131" s="35" t="s">
        <v>2430</v>
      </c>
      <c r="D1131" s="25">
        <v>6</v>
      </c>
      <c r="E1131" s="36">
        <v>8</v>
      </c>
      <c r="F1131" s="37" t="s">
        <v>2431</v>
      </c>
      <c r="G1131" s="25" t="s">
        <v>130</v>
      </c>
      <c r="H1131" s="25"/>
      <c r="I1131" s="60" t="s">
        <v>2430</v>
      </c>
      <c r="J1131" s="235">
        <v>265</v>
      </c>
      <c r="K1131" s="66">
        <v>20</v>
      </c>
    </row>
    <row r="1132" ht="21" hidden="1" spans="1:11">
      <c r="A1132" s="164">
        <v>112</v>
      </c>
      <c r="B1132" s="25" t="s">
        <v>2215</v>
      </c>
      <c r="C1132" s="36" t="s">
        <v>2432</v>
      </c>
      <c r="D1132" s="25">
        <v>6</v>
      </c>
      <c r="E1132" s="36">
        <v>6</v>
      </c>
      <c r="F1132" s="80" t="s">
        <v>2433</v>
      </c>
      <c r="G1132" s="25">
        <v>2.01</v>
      </c>
      <c r="H1132" s="25">
        <v>0.03</v>
      </c>
      <c r="I1132" s="115" t="s">
        <v>2432</v>
      </c>
      <c r="J1132" s="238">
        <v>0</v>
      </c>
      <c r="K1132" s="239">
        <v>0</v>
      </c>
    </row>
    <row r="1133" ht="12.8" customHeight="1" spans="1:11">
      <c r="A1133" s="164">
        <v>113</v>
      </c>
      <c r="B1133" s="34" t="s">
        <v>2215</v>
      </c>
      <c r="C1133" s="35" t="s">
        <v>2323</v>
      </c>
      <c r="D1133" s="25">
        <v>7</v>
      </c>
      <c r="E1133" s="36">
        <v>6</v>
      </c>
      <c r="F1133" s="37" t="s">
        <v>2434</v>
      </c>
      <c r="G1133" s="25">
        <v>1.28</v>
      </c>
      <c r="H1133" s="25">
        <v>0.18</v>
      </c>
      <c r="I1133" s="60" t="s">
        <v>2323</v>
      </c>
      <c r="J1133" s="235">
        <v>1568</v>
      </c>
      <c r="K1133" s="66">
        <v>117</v>
      </c>
    </row>
    <row r="1134" hidden="1" spans="1:11">
      <c r="A1134" s="164">
        <v>114</v>
      </c>
      <c r="B1134" s="25" t="s">
        <v>2215</v>
      </c>
      <c r="C1134" s="36" t="s">
        <v>2435</v>
      </c>
      <c r="D1134" s="25">
        <v>7</v>
      </c>
      <c r="E1134" s="36">
        <v>5</v>
      </c>
      <c r="F1134" s="80" t="s">
        <v>2436</v>
      </c>
      <c r="G1134" s="25">
        <v>1.87</v>
      </c>
      <c r="H1134" s="25">
        <v>0.16</v>
      </c>
      <c r="I1134" s="115" t="s">
        <v>2435</v>
      </c>
      <c r="J1134" s="238">
        <v>0</v>
      </c>
      <c r="K1134" s="239">
        <v>0</v>
      </c>
    </row>
    <row r="1135" ht="12.8" customHeight="1" spans="1:11">
      <c r="A1135" s="164">
        <v>115</v>
      </c>
      <c r="B1135" s="34" t="s">
        <v>2215</v>
      </c>
      <c r="C1135" s="35" t="s">
        <v>2289</v>
      </c>
      <c r="D1135" s="25">
        <v>7</v>
      </c>
      <c r="E1135" s="41">
        <v>4</v>
      </c>
      <c r="F1135" s="37" t="s">
        <v>2437</v>
      </c>
      <c r="G1135" s="25">
        <v>1.59</v>
      </c>
      <c r="H1135" s="25">
        <v>0.15</v>
      </c>
      <c r="I1135" s="60" t="s">
        <v>2289</v>
      </c>
      <c r="J1135" s="235">
        <v>2901</v>
      </c>
      <c r="K1135" s="66">
        <v>217</v>
      </c>
    </row>
    <row r="1136" hidden="1" spans="1:11">
      <c r="A1136" s="164">
        <v>116</v>
      </c>
      <c r="B1136" s="25" t="s">
        <v>2215</v>
      </c>
      <c r="C1136" s="36" t="s">
        <v>2438</v>
      </c>
      <c r="D1136" s="25">
        <v>7</v>
      </c>
      <c r="E1136" s="36">
        <v>4</v>
      </c>
      <c r="F1136" s="80" t="s">
        <v>2439</v>
      </c>
      <c r="G1136" s="25">
        <v>1.54</v>
      </c>
      <c r="H1136" s="25">
        <v>0.18</v>
      </c>
      <c r="I1136" s="115" t="s">
        <v>2438</v>
      </c>
      <c r="J1136" s="238">
        <v>0</v>
      </c>
      <c r="K1136" s="239">
        <v>0</v>
      </c>
    </row>
    <row r="1137" ht="12.8" customHeight="1" spans="1:11">
      <c r="A1137" s="164">
        <v>117</v>
      </c>
      <c r="B1137" s="34" t="s">
        <v>2215</v>
      </c>
      <c r="C1137" s="35" t="s">
        <v>2440</v>
      </c>
      <c r="D1137" s="25">
        <v>7</v>
      </c>
      <c r="E1137" s="36">
        <v>8</v>
      </c>
      <c r="F1137" s="37" t="s">
        <v>2441</v>
      </c>
      <c r="G1137" s="25">
        <v>1.4</v>
      </c>
      <c r="H1137" s="25">
        <v>0.2</v>
      </c>
      <c r="I1137" s="60" t="s">
        <v>2440</v>
      </c>
      <c r="J1137" s="235">
        <v>1743</v>
      </c>
      <c r="K1137" s="66">
        <v>130</v>
      </c>
    </row>
    <row r="1138" hidden="1" spans="1:11">
      <c r="A1138" s="164">
        <v>118</v>
      </c>
      <c r="B1138" s="25" t="s">
        <v>2215</v>
      </c>
      <c r="C1138" s="36" t="s">
        <v>2442</v>
      </c>
      <c r="D1138" s="25">
        <v>7</v>
      </c>
      <c r="E1138" s="36">
        <v>3</v>
      </c>
      <c r="F1138" s="80" t="s">
        <v>2443</v>
      </c>
      <c r="G1138" s="25">
        <v>1.03</v>
      </c>
      <c r="H1138" s="25">
        <v>0.12</v>
      </c>
      <c r="I1138" s="115" t="s">
        <v>2442</v>
      </c>
      <c r="J1138" s="238">
        <v>0</v>
      </c>
      <c r="K1138" s="239">
        <v>0</v>
      </c>
    </row>
    <row r="1139" hidden="1" spans="1:11">
      <c r="A1139" s="164">
        <v>119</v>
      </c>
      <c r="B1139" s="25" t="s">
        <v>2215</v>
      </c>
      <c r="C1139" s="36" t="s">
        <v>2444</v>
      </c>
      <c r="D1139" s="25">
        <v>7</v>
      </c>
      <c r="E1139" s="36">
        <v>4</v>
      </c>
      <c r="F1139" s="80" t="s">
        <v>2445</v>
      </c>
      <c r="G1139" s="25">
        <v>1.62</v>
      </c>
      <c r="H1139" s="25">
        <v>0.2</v>
      </c>
      <c r="I1139" s="115" t="s">
        <v>2444</v>
      </c>
      <c r="J1139" s="238">
        <v>0</v>
      </c>
      <c r="K1139" s="239">
        <v>0</v>
      </c>
    </row>
    <row r="1140" ht="12.8" customHeight="1" spans="1:11">
      <c r="A1140" s="164">
        <v>120</v>
      </c>
      <c r="B1140" s="34" t="s">
        <v>2215</v>
      </c>
      <c r="C1140" s="35" t="s">
        <v>2446</v>
      </c>
      <c r="D1140" s="25">
        <v>7</v>
      </c>
      <c r="E1140" s="36">
        <v>6</v>
      </c>
      <c r="F1140" s="37" t="s">
        <v>2447</v>
      </c>
      <c r="G1140" s="25">
        <v>2.51</v>
      </c>
      <c r="H1140" s="25">
        <v>0.29</v>
      </c>
      <c r="I1140" s="60" t="s">
        <v>2446</v>
      </c>
      <c r="J1140" s="235">
        <v>3572</v>
      </c>
      <c r="K1140" s="66">
        <v>267</v>
      </c>
    </row>
    <row r="1141" ht="12.8" customHeight="1" spans="1:11">
      <c r="A1141" s="164">
        <v>121</v>
      </c>
      <c r="B1141" s="34" t="s">
        <v>2215</v>
      </c>
      <c r="C1141" s="35" t="s">
        <v>2448</v>
      </c>
      <c r="D1141" s="25">
        <v>7</v>
      </c>
      <c r="E1141" s="36">
        <v>3</v>
      </c>
      <c r="F1141" s="37" t="s">
        <v>2449</v>
      </c>
      <c r="G1141" s="25">
        <v>1.52</v>
      </c>
      <c r="H1141" s="25">
        <v>0.2</v>
      </c>
      <c r="I1141" s="60" t="s">
        <v>2448</v>
      </c>
      <c r="J1141" s="235">
        <v>1742</v>
      </c>
      <c r="K1141" s="66">
        <v>130</v>
      </c>
    </row>
    <row r="1142" ht="12.8" customHeight="1" spans="1:11">
      <c r="A1142" s="164">
        <v>122</v>
      </c>
      <c r="B1142" s="34" t="s">
        <v>2215</v>
      </c>
      <c r="C1142" s="35" t="s">
        <v>2450</v>
      </c>
      <c r="D1142" s="25">
        <v>7</v>
      </c>
      <c r="E1142" s="36">
        <v>3</v>
      </c>
      <c r="F1142" s="37" t="s">
        <v>2451</v>
      </c>
      <c r="G1142" s="25">
        <v>1.46</v>
      </c>
      <c r="H1142" s="25">
        <v>0.14</v>
      </c>
      <c r="I1142" s="60" t="s">
        <v>2450</v>
      </c>
      <c r="J1142" s="235">
        <v>266</v>
      </c>
      <c r="K1142" s="66">
        <v>20</v>
      </c>
    </row>
    <row r="1143" ht="12.8" customHeight="1" spans="1:11">
      <c r="A1143" s="164">
        <v>123</v>
      </c>
      <c r="B1143" s="34" t="s">
        <v>2215</v>
      </c>
      <c r="C1143" s="35" t="s">
        <v>2452</v>
      </c>
      <c r="D1143" s="25">
        <v>7</v>
      </c>
      <c r="E1143" s="36">
        <v>5</v>
      </c>
      <c r="F1143" s="37" t="s">
        <v>2453</v>
      </c>
      <c r="G1143" s="25">
        <v>1.48</v>
      </c>
      <c r="H1143" s="25">
        <v>0.3</v>
      </c>
      <c r="I1143" s="200" t="s">
        <v>2454</v>
      </c>
      <c r="J1143" s="235">
        <v>2614</v>
      </c>
      <c r="K1143" s="66">
        <v>195</v>
      </c>
    </row>
    <row r="1144" ht="12.8" customHeight="1" spans="1:11">
      <c r="A1144" s="164">
        <v>124</v>
      </c>
      <c r="B1144" s="34" t="s">
        <v>2215</v>
      </c>
      <c r="C1144" s="41" t="s">
        <v>2455</v>
      </c>
      <c r="D1144" s="26">
        <v>7</v>
      </c>
      <c r="E1144" s="41">
        <v>3</v>
      </c>
      <c r="F1144" s="103" t="s">
        <v>2456</v>
      </c>
      <c r="G1144" s="25">
        <v>2.78</v>
      </c>
      <c r="H1144" s="25">
        <v>0.33</v>
      </c>
      <c r="I1144" s="63" t="s">
        <v>2457</v>
      </c>
      <c r="J1144" s="235">
        <v>2875</v>
      </c>
      <c r="K1144" s="66">
        <v>215</v>
      </c>
    </row>
    <row r="1145" hidden="1" spans="1:11">
      <c r="A1145" s="164">
        <v>125</v>
      </c>
      <c r="B1145" s="25" t="s">
        <v>2215</v>
      </c>
      <c r="C1145" s="36" t="s">
        <v>2458</v>
      </c>
      <c r="D1145" s="25">
        <v>7</v>
      </c>
      <c r="E1145" s="36">
        <v>3</v>
      </c>
      <c r="F1145" s="80" t="s">
        <v>2459</v>
      </c>
      <c r="G1145" s="25">
        <v>1.49</v>
      </c>
      <c r="H1145" s="25">
        <v>0.14</v>
      </c>
      <c r="I1145" s="115" t="s">
        <v>2458</v>
      </c>
      <c r="J1145" s="238">
        <v>0</v>
      </c>
      <c r="K1145" s="239">
        <v>0</v>
      </c>
    </row>
    <row r="1146" ht="12.8" customHeight="1" spans="1:11">
      <c r="A1146" s="164">
        <v>126</v>
      </c>
      <c r="B1146" s="34" t="s">
        <v>2215</v>
      </c>
      <c r="C1146" s="35" t="s">
        <v>2460</v>
      </c>
      <c r="D1146" s="25">
        <v>7</v>
      </c>
      <c r="E1146" s="36">
        <v>8</v>
      </c>
      <c r="F1146" s="37" t="s">
        <v>2461</v>
      </c>
      <c r="G1146" s="25">
        <v>2.65</v>
      </c>
      <c r="H1146" s="25">
        <v>0.34</v>
      </c>
      <c r="I1146" s="60" t="s">
        <v>2460</v>
      </c>
      <c r="J1146" s="235">
        <v>2962</v>
      </c>
      <c r="K1146" s="66">
        <v>221</v>
      </c>
    </row>
    <row r="1147" hidden="1" spans="1:11">
      <c r="A1147" s="164">
        <v>127</v>
      </c>
      <c r="B1147" s="25" t="s">
        <v>2215</v>
      </c>
      <c r="C1147" s="36" t="s">
        <v>2291</v>
      </c>
      <c r="D1147" s="25">
        <v>7</v>
      </c>
      <c r="E1147" s="36">
        <v>3</v>
      </c>
      <c r="F1147" s="80" t="s">
        <v>2462</v>
      </c>
      <c r="G1147" s="25">
        <v>0.68</v>
      </c>
      <c r="H1147" s="25">
        <v>0.16</v>
      </c>
      <c r="I1147" s="115" t="s">
        <v>2291</v>
      </c>
      <c r="J1147" s="238">
        <v>0</v>
      </c>
      <c r="K1147" s="239">
        <v>0</v>
      </c>
    </row>
    <row r="1148" ht="12.8" customHeight="1" spans="1:11">
      <c r="A1148" s="164">
        <v>128</v>
      </c>
      <c r="B1148" s="34" t="s">
        <v>2215</v>
      </c>
      <c r="C1148" s="35" t="s">
        <v>979</v>
      </c>
      <c r="D1148" s="25">
        <v>7</v>
      </c>
      <c r="E1148" s="36">
        <v>5</v>
      </c>
      <c r="F1148" s="37" t="s">
        <v>2463</v>
      </c>
      <c r="G1148" s="25">
        <v>1.51</v>
      </c>
      <c r="H1148" s="25">
        <v>0.2</v>
      </c>
      <c r="I1148" s="60" t="s">
        <v>979</v>
      </c>
      <c r="J1148" s="235">
        <v>3485</v>
      </c>
      <c r="K1148" s="66">
        <v>260</v>
      </c>
    </row>
    <row r="1149" ht="12.8" customHeight="1" spans="1:11">
      <c r="A1149" s="164">
        <v>129</v>
      </c>
      <c r="B1149" s="34" t="s">
        <v>2215</v>
      </c>
      <c r="C1149" s="35" t="s">
        <v>2464</v>
      </c>
      <c r="D1149" s="25">
        <v>7</v>
      </c>
      <c r="E1149" s="36">
        <v>5</v>
      </c>
      <c r="F1149" s="37" t="s">
        <v>2465</v>
      </c>
      <c r="G1149" s="25">
        <v>1.92</v>
      </c>
      <c r="H1149" s="25">
        <v>0.19</v>
      </c>
      <c r="I1149" s="60" t="s">
        <v>2464</v>
      </c>
      <c r="J1149" s="235">
        <v>2875</v>
      </c>
      <c r="K1149" s="66">
        <v>215</v>
      </c>
    </row>
    <row r="1150" hidden="1" spans="1:11">
      <c r="A1150" s="164">
        <v>130</v>
      </c>
      <c r="B1150" s="25" t="s">
        <v>2215</v>
      </c>
      <c r="C1150" s="36" t="s">
        <v>2466</v>
      </c>
      <c r="D1150" s="25">
        <v>7</v>
      </c>
      <c r="E1150" s="36">
        <v>5</v>
      </c>
      <c r="F1150" s="80" t="s">
        <v>2467</v>
      </c>
      <c r="G1150" s="25">
        <v>1.44</v>
      </c>
      <c r="H1150" s="25">
        <v>0.24</v>
      </c>
      <c r="I1150" s="251" t="s">
        <v>2466</v>
      </c>
      <c r="J1150" s="238">
        <v>0</v>
      </c>
      <c r="K1150" s="239">
        <v>0</v>
      </c>
    </row>
    <row r="1151" ht="12.8" customHeight="1" spans="1:11">
      <c r="A1151" s="164">
        <v>131</v>
      </c>
      <c r="B1151" s="34" t="s">
        <v>2215</v>
      </c>
      <c r="C1151" s="35" t="s">
        <v>2468</v>
      </c>
      <c r="D1151" s="25">
        <v>7</v>
      </c>
      <c r="E1151" s="36">
        <v>2</v>
      </c>
      <c r="F1151" s="37" t="s">
        <v>2469</v>
      </c>
      <c r="G1151" s="25">
        <v>1.6</v>
      </c>
      <c r="H1151" s="25">
        <v>0.21</v>
      </c>
      <c r="I1151" s="60" t="s">
        <v>2468</v>
      </c>
      <c r="J1151" s="235">
        <v>2616</v>
      </c>
      <c r="K1151" s="66">
        <v>195</v>
      </c>
    </row>
    <row r="1152" ht="24" hidden="1" customHeight="1" spans="1:11">
      <c r="A1152" s="164">
        <v>132</v>
      </c>
      <c r="B1152" s="25" t="s">
        <v>2215</v>
      </c>
      <c r="C1152" s="36" t="s">
        <v>2470</v>
      </c>
      <c r="D1152" s="25">
        <v>7</v>
      </c>
      <c r="E1152" s="36">
        <v>5</v>
      </c>
      <c r="F1152" s="80" t="s">
        <v>2471</v>
      </c>
      <c r="G1152" s="25">
        <v>2.07</v>
      </c>
      <c r="H1152" s="25">
        <v>0.31</v>
      </c>
      <c r="I1152" s="231" t="s">
        <v>2470</v>
      </c>
      <c r="J1152" s="238">
        <v>0</v>
      </c>
      <c r="K1152" s="239">
        <v>0</v>
      </c>
    </row>
    <row r="1153" ht="12.8" customHeight="1" spans="1:11">
      <c r="A1153" s="164">
        <v>133</v>
      </c>
      <c r="B1153" s="34" t="s">
        <v>2215</v>
      </c>
      <c r="C1153" s="35" t="s">
        <v>2472</v>
      </c>
      <c r="D1153" s="25">
        <v>7</v>
      </c>
      <c r="E1153" s="36">
        <v>5</v>
      </c>
      <c r="F1153" s="37" t="s">
        <v>2473</v>
      </c>
      <c r="G1153" s="25">
        <v>2.35</v>
      </c>
      <c r="H1153" s="25">
        <v>0.28</v>
      </c>
      <c r="I1153" s="64" t="s">
        <v>2472</v>
      </c>
      <c r="J1153" s="235">
        <v>3066</v>
      </c>
      <c r="K1153" s="66">
        <v>229</v>
      </c>
    </row>
    <row r="1154" ht="12.8" customHeight="1" spans="1:11">
      <c r="A1154" s="164">
        <v>134</v>
      </c>
      <c r="B1154" s="34" t="s">
        <v>2215</v>
      </c>
      <c r="C1154" s="44" t="s">
        <v>2474</v>
      </c>
      <c r="D1154" s="25"/>
      <c r="E1154" s="36"/>
      <c r="F1154" s="252" t="s">
        <v>2475</v>
      </c>
      <c r="G1154" s="25"/>
      <c r="H1154" s="25"/>
      <c r="I1154" s="44" t="s">
        <v>2474</v>
      </c>
      <c r="J1154" s="254">
        <v>767</v>
      </c>
      <c r="K1154" s="255">
        <v>57</v>
      </c>
    </row>
    <row r="1155" ht="17" hidden="1" customHeight="1" spans="1:11">
      <c r="A1155" s="164">
        <v>135</v>
      </c>
      <c r="B1155" s="25" t="s">
        <v>2215</v>
      </c>
      <c r="C1155" s="36" t="s">
        <v>2333</v>
      </c>
      <c r="D1155" s="25">
        <v>7</v>
      </c>
      <c r="E1155" s="36">
        <v>5</v>
      </c>
      <c r="F1155" s="80" t="s">
        <v>2476</v>
      </c>
      <c r="G1155" s="25">
        <v>1.45</v>
      </c>
      <c r="H1155" s="25">
        <v>0.26</v>
      </c>
      <c r="I1155" s="231" t="s">
        <v>2333</v>
      </c>
      <c r="J1155" s="238">
        <v>0</v>
      </c>
      <c r="K1155" s="239">
        <v>0</v>
      </c>
    </row>
    <row r="1156" ht="12.8" customHeight="1" spans="1:11">
      <c r="A1156" s="164">
        <v>136</v>
      </c>
      <c r="B1156" s="34" t="s">
        <v>2215</v>
      </c>
      <c r="C1156" s="35" t="s">
        <v>1192</v>
      </c>
      <c r="D1156" s="25">
        <v>7</v>
      </c>
      <c r="E1156" s="36">
        <v>3</v>
      </c>
      <c r="F1156" s="37" t="s">
        <v>2477</v>
      </c>
      <c r="G1156" s="25">
        <v>1.79</v>
      </c>
      <c r="H1156" s="25">
        <v>0.16</v>
      </c>
      <c r="I1156" s="60" t="s">
        <v>1192</v>
      </c>
      <c r="J1156" s="254">
        <v>1394</v>
      </c>
      <c r="K1156" s="66">
        <v>104</v>
      </c>
    </row>
    <row r="1157" hidden="1" spans="1:11">
      <c r="A1157" s="164">
        <v>137</v>
      </c>
      <c r="B1157" s="25" t="s">
        <v>2215</v>
      </c>
      <c r="C1157" s="36" t="s">
        <v>2478</v>
      </c>
      <c r="D1157" s="25">
        <v>7</v>
      </c>
      <c r="E1157" s="25">
        <v>2</v>
      </c>
      <c r="F1157" s="80" t="s">
        <v>2479</v>
      </c>
      <c r="G1157" s="25">
        <v>1.82</v>
      </c>
      <c r="H1157" s="25">
        <v>0.1</v>
      </c>
      <c r="I1157" s="115" t="s">
        <v>2478</v>
      </c>
      <c r="J1157" s="238">
        <v>0</v>
      </c>
      <c r="K1157" s="239">
        <v>0</v>
      </c>
    </row>
    <row r="1158" hidden="1" spans="1:11">
      <c r="A1158" s="164">
        <v>138</v>
      </c>
      <c r="B1158" s="25" t="s">
        <v>2215</v>
      </c>
      <c r="C1158" s="36" t="s">
        <v>2480</v>
      </c>
      <c r="D1158" s="25">
        <v>7</v>
      </c>
      <c r="E1158" s="25">
        <v>5</v>
      </c>
      <c r="F1158" s="80" t="s">
        <v>2481</v>
      </c>
      <c r="G1158" s="25">
        <v>2.3</v>
      </c>
      <c r="H1158" s="25">
        <v>0.18</v>
      </c>
      <c r="I1158" s="115" t="s">
        <v>2480</v>
      </c>
      <c r="J1158" s="238">
        <v>0</v>
      </c>
      <c r="K1158" s="239">
        <v>0</v>
      </c>
    </row>
    <row r="1159" ht="12.8" customHeight="1" spans="1:11">
      <c r="A1159" s="164">
        <v>139</v>
      </c>
      <c r="B1159" s="34" t="s">
        <v>2215</v>
      </c>
      <c r="C1159" s="35" t="s">
        <v>2482</v>
      </c>
      <c r="D1159" s="25">
        <v>7</v>
      </c>
      <c r="E1159" s="25">
        <v>5</v>
      </c>
      <c r="F1159" s="37" t="s">
        <v>2483</v>
      </c>
      <c r="G1159" s="25">
        <v>2.79</v>
      </c>
      <c r="H1159" s="25">
        <v>0.35</v>
      </c>
      <c r="I1159" s="60" t="s">
        <v>2482</v>
      </c>
      <c r="J1159" s="235">
        <v>3049</v>
      </c>
      <c r="K1159" s="66">
        <v>228</v>
      </c>
    </row>
    <row r="1160" ht="12.8" customHeight="1" spans="1:11">
      <c r="A1160" s="164">
        <v>140</v>
      </c>
      <c r="B1160" s="34" t="s">
        <v>2215</v>
      </c>
      <c r="C1160" s="35" t="s">
        <v>2484</v>
      </c>
      <c r="D1160" s="25">
        <v>7</v>
      </c>
      <c r="E1160" s="25">
        <v>5</v>
      </c>
      <c r="F1160" s="37" t="s">
        <v>2485</v>
      </c>
      <c r="G1160" s="25">
        <v>2.23</v>
      </c>
      <c r="H1160" s="25">
        <v>0.65</v>
      </c>
      <c r="I1160" s="94" t="s">
        <v>2486</v>
      </c>
      <c r="J1160" s="235">
        <v>5663</v>
      </c>
      <c r="K1160" s="66">
        <v>423</v>
      </c>
    </row>
    <row r="1161" ht="12.8" customHeight="1" spans="1:11">
      <c r="A1161" s="164">
        <v>141</v>
      </c>
      <c r="B1161" s="34" t="s">
        <v>2215</v>
      </c>
      <c r="C1161" s="35" t="s">
        <v>2487</v>
      </c>
      <c r="D1161" s="25">
        <v>7</v>
      </c>
      <c r="E1161" s="25">
        <v>7</v>
      </c>
      <c r="F1161" s="37" t="s">
        <v>2488</v>
      </c>
      <c r="G1161" s="25">
        <v>3.01</v>
      </c>
      <c r="H1161" s="25">
        <v>0.61</v>
      </c>
      <c r="I1161" s="60" t="s">
        <v>2487</v>
      </c>
      <c r="J1161" s="235">
        <v>5314</v>
      </c>
      <c r="K1161" s="66">
        <v>397</v>
      </c>
    </row>
    <row r="1162" ht="12.8" customHeight="1" spans="1:11">
      <c r="A1162" s="164">
        <v>142</v>
      </c>
      <c r="B1162" s="34" t="s">
        <v>2215</v>
      </c>
      <c r="C1162" s="35" t="s">
        <v>2489</v>
      </c>
      <c r="D1162" s="25">
        <v>7</v>
      </c>
      <c r="E1162" s="25">
        <v>1</v>
      </c>
      <c r="F1162" s="37"/>
      <c r="G1162" s="25">
        <v>1.25</v>
      </c>
      <c r="H1162" s="25">
        <v>0.3</v>
      </c>
      <c r="I1162" s="60" t="s">
        <v>2489</v>
      </c>
      <c r="J1162" s="235">
        <v>3049</v>
      </c>
      <c r="K1162" s="66">
        <v>228</v>
      </c>
    </row>
    <row r="1163" hidden="1" spans="1:11">
      <c r="A1163" s="164">
        <v>143</v>
      </c>
      <c r="B1163" s="25" t="s">
        <v>2215</v>
      </c>
      <c r="C1163" s="36" t="s">
        <v>2297</v>
      </c>
      <c r="D1163" s="25">
        <v>7</v>
      </c>
      <c r="E1163" s="25">
        <v>1</v>
      </c>
      <c r="F1163" s="80"/>
      <c r="G1163" s="25">
        <v>0.6</v>
      </c>
      <c r="H1163" s="25">
        <v>0.09</v>
      </c>
      <c r="I1163" s="115" t="s">
        <v>2297</v>
      </c>
      <c r="J1163" s="238">
        <v>0</v>
      </c>
      <c r="K1163" s="239">
        <v>0</v>
      </c>
    </row>
    <row r="1164" ht="12.8" customHeight="1" spans="1:11">
      <c r="A1164" s="164">
        <v>144</v>
      </c>
      <c r="B1164" s="34" t="s">
        <v>2215</v>
      </c>
      <c r="C1164" s="35" t="s">
        <v>1904</v>
      </c>
      <c r="D1164" s="25">
        <v>7</v>
      </c>
      <c r="E1164" s="25">
        <v>4</v>
      </c>
      <c r="F1164" s="37" t="s">
        <v>2490</v>
      </c>
      <c r="G1164" s="25">
        <v>2.15</v>
      </c>
      <c r="H1164" s="25">
        <v>0.31</v>
      </c>
      <c r="I1164" s="60" t="s">
        <v>1904</v>
      </c>
      <c r="J1164" s="235">
        <v>5401</v>
      </c>
      <c r="K1164" s="66">
        <v>404</v>
      </c>
    </row>
    <row r="1165" ht="12.8" customHeight="1" spans="1:11">
      <c r="A1165" s="164">
        <v>145</v>
      </c>
      <c r="B1165" s="34" t="s">
        <v>2215</v>
      </c>
      <c r="C1165" s="35" t="s">
        <v>2491</v>
      </c>
      <c r="D1165" s="25">
        <v>8</v>
      </c>
      <c r="E1165" s="25">
        <v>5</v>
      </c>
      <c r="F1165" s="37" t="s">
        <v>2492</v>
      </c>
      <c r="G1165" s="25">
        <v>5.12</v>
      </c>
      <c r="H1165" s="25">
        <v>0.31</v>
      </c>
      <c r="I1165" s="60" t="s">
        <v>2491</v>
      </c>
      <c r="J1165" s="235">
        <v>8015</v>
      </c>
      <c r="K1165" s="66">
        <v>599</v>
      </c>
    </row>
    <row r="1166" ht="12.8" customHeight="1" spans="1:11">
      <c r="A1166" s="164">
        <v>146</v>
      </c>
      <c r="B1166" s="34" t="s">
        <v>2215</v>
      </c>
      <c r="C1166" s="35" t="s">
        <v>2493</v>
      </c>
      <c r="D1166" s="25">
        <v>8</v>
      </c>
      <c r="E1166" s="25">
        <v>5</v>
      </c>
      <c r="F1166" s="37" t="s">
        <v>2494</v>
      </c>
      <c r="G1166" s="25">
        <v>4.39</v>
      </c>
      <c r="H1166" s="25">
        <v>0.86</v>
      </c>
      <c r="I1166" s="60" t="s">
        <v>2493</v>
      </c>
      <c r="J1166" s="235">
        <v>7492</v>
      </c>
      <c r="K1166" s="66">
        <v>560</v>
      </c>
    </row>
    <row r="1167" hidden="1" spans="1:11">
      <c r="A1167" s="164">
        <v>147</v>
      </c>
      <c r="B1167" s="25" t="s">
        <v>2215</v>
      </c>
      <c r="C1167" s="36" t="s">
        <v>2495</v>
      </c>
      <c r="D1167" s="25">
        <v>8</v>
      </c>
      <c r="E1167" s="25">
        <v>3</v>
      </c>
      <c r="F1167" s="80" t="s">
        <v>2496</v>
      </c>
      <c r="G1167" s="25">
        <v>1.41</v>
      </c>
      <c r="H1167" s="25">
        <v>0.25</v>
      </c>
      <c r="I1167" s="115" t="s">
        <v>2495</v>
      </c>
      <c r="J1167" s="238">
        <v>0</v>
      </c>
      <c r="K1167" s="239">
        <v>0</v>
      </c>
    </row>
    <row r="1168" ht="12.8" customHeight="1" spans="1:11">
      <c r="A1168" s="164">
        <v>148</v>
      </c>
      <c r="B1168" s="34" t="s">
        <v>2215</v>
      </c>
      <c r="C1168" s="35" t="s">
        <v>2323</v>
      </c>
      <c r="D1168" s="25">
        <v>8</v>
      </c>
      <c r="E1168" s="25">
        <v>5</v>
      </c>
      <c r="F1168" s="37" t="s">
        <v>2497</v>
      </c>
      <c r="G1168" s="25">
        <v>5.08</v>
      </c>
      <c r="H1168" s="25">
        <v>1.49</v>
      </c>
      <c r="I1168" s="60" t="s">
        <v>2323</v>
      </c>
      <c r="J1168" s="235">
        <v>12938</v>
      </c>
      <c r="K1168" s="66">
        <v>966</v>
      </c>
    </row>
    <row r="1169" ht="12.8" customHeight="1" spans="1:11">
      <c r="A1169" s="164">
        <v>149</v>
      </c>
      <c r="B1169" s="34" t="s">
        <v>2215</v>
      </c>
      <c r="C1169" s="35" t="s">
        <v>2498</v>
      </c>
      <c r="D1169" s="25">
        <v>8</v>
      </c>
      <c r="E1169" s="25">
        <v>5</v>
      </c>
      <c r="F1169" s="37" t="s">
        <v>2499</v>
      </c>
      <c r="G1169" s="25">
        <v>4.67</v>
      </c>
      <c r="H1169" s="25">
        <v>1.75</v>
      </c>
      <c r="I1169" s="60" t="s">
        <v>2498</v>
      </c>
      <c r="J1169" s="235">
        <v>13832</v>
      </c>
      <c r="K1169" s="66">
        <v>1033</v>
      </c>
    </row>
    <row r="1170" ht="12.8" customHeight="1" spans="1:11">
      <c r="A1170" s="164">
        <v>150</v>
      </c>
      <c r="B1170" s="34" t="s">
        <v>2215</v>
      </c>
      <c r="C1170" s="35" t="s">
        <v>2500</v>
      </c>
      <c r="D1170" s="25">
        <v>8</v>
      </c>
      <c r="E1170" s="25">
        <v>8</v>
      </c>
      <c r="F1170" s="37" t="s">
        <v>2501</v>
      </c>
      <c r="G1170" s="25">
        <v>4.81</v>
      </c>
      <c r="H1170" s="25">
        <v>1.08</v>
      </c>
      <c r="I1170" s="60" t="s">
        <v>2500</v>
      </c>
      <c r="J1170" s="235">
        <v>9066</v>
      </c>
      <c r="K1170" s="66">
        <v>677</v>
      </c>
    </row>
    <row r="1171" hidden="1" spans="1:11">
      <c r="A1171" s="164">
        <v>151</v>
      </c>
      <c r="B1171" s="25" t="s">
        <v>2215</v>
      </c>
      <c r="C1171" s="36" t="s">
        <v>2502</v>
      </c>
      <c r="D1171" s="25">
        <v>8</v>
      </c>
      <c r="E1171" s="25">
        <v>4</v>
      </c>
      <c r="F1171" s="80" t="s">
        <v>2503</v>
      </c>
      <c r="G1171" s="25">
        <v>3.43</v>
      </c>
      <c r="H1171" s="25">
        <v>0.36</v>
      </c>
      <c r="I1171" s="115" t="s">
        <v>2502</v>
      </c>
      <c r="J1171" s="238">
        <v>0</v>
      </c>
      <c r="K1171" s="239">
        <v>0</v>
      </c>
    </row>
    <row r="1172" hidden="1" spans="1:11">
      <c r="A1172" s="164">
        <v>152</v>
      </c>
      <c r="B1172" s="25" t="s">
        <v>2215</v>
      </c>
      <c r="C1172" s="25" t="s">
        <v>2504</v>
      </c>
      <c r="D1172" s="25">
        <v>3</v>
      </c>
      <c r="E1172" s="25">
        <v>1</v>
      </c>
      <c r="F1172" s="253" t="s">
        <v>2505</v>
      </c>
      <c r="G1172" s="25"/>
      <c r="H1172" s="25"/>
      <c r="I1172" s="256" t="s">
        <v>2504</v>
      </c>
      <c r="J1172" s="238">
        <v>0</v>
      </c>
      <c r="K1172" s="239">
        <v>0</v>
      </c>
    </row>
  </sheetData>
  <autoFilter ref="A3:K1172">
    <filterColumn colId="10">
      <filters>
        <filter val="100"/>
        <filter val="900"/>
        <filter val="1100"/>
        <filter val="101"/>
        <filter val="501"/>
        <filter val="102"/>
        <filter val="103"/>
        <filter val="4"/>
        <filter val="104"/>
        <filter val="1904"/>
        <filter val="105"/>
        <filter val="505"/>
        <filter val="1505"/>
        <filter val="6"/>
        <filter val="106"/>
        <filter val="1906"/>
        <filter val="82906"/>
        <filter val="107"/>
        <filter val="508"/>
        <filter val="9"/>
        <filter val="109"/>
        <filter val="509"/>
        <filter val="909"/>
        <filter val="110"/>
        <filter val="510"/>
        <filter val="910"/>
        <filter val="1110"/>
        <filter val="1510"/>
        <filter val="112"/>
        <filter val="512"/>
        <filter val="513"/>
        <filter val="114"/>
        <filter val="1914"/>
        <filter val="515"/>
        <filter val="1115"/>
        <filter val="1515"/>
        <filter val="516"/>
        <filter val="117"/>
        <filter val="118"/>
        <filter val="1118"/>
        <filter val="119"/>
        <filter val="519"/>
        <filter val="120"/>
        <filter val="520"/>
        <filter val="920"/>
        <filter val="121"/>
        <filter val="122"/>
        <filter val="522"/>
        <filter val="922"/>
        <filter val="123"/>
        <filter val="523"/>
        <filter val="124"/>
        <filter val="924"/>
        <filter val="1124"/>
        <filter val="125"/>
        <filter val="525"/>
        <filter val="1125"/>
        <filter val="1126"/>
        <filter val="1526"/>
        <filter val="127"/>
        <filter val="928"/>
        <filter val="2128"/>
        <filter val="129"/>
        <filter val="130"/>
        <filter val="131"/>
        <filter val="132"/>
        <filter val="933"/>
        <filter val="534"/>
        <filter val="135"/>
        <filter val="1135"/>
        <filter val="2535"/>
        <filter val="136"/>
        <filter val="536"/>
        <filter val="538"/>
        <filter val="938"/>
        <filter val="139"/>
        <filter val="1139"/>
        <filter val="1540"/>
        <filter val="542"/>
        <filter val="1542"/>
        <filter val="143"/>
        <filter val="544"/>
        <filter val="1145"/>
        <filter val="146"/>
        <filter val="1546"/>
        <filter val="2546"/>
        <filter val="147"/>
        <filter val="1147"/>
        <filter val="148"/>
        <filter val="149"/>
        <filter val="1149"/>
        <filter val="150"/>
        <filter val="550"/>
        <filter val="551"/>
        <filter val="951"/>
        <filter val="1551"/>
        <filter val="152"/>
        <filter val="952"/>
        <filter val="1952"/>
        <filter val="1953"/>
        <filter val="154"/>
        <filter val="155"/>
        <filter val="955"/>
        <filter val="3955"/>
        <filter val="1156"/>
        <filter val="157"/>
        <filter val="2957"/>
        <filter val="958"/>
        <filter val="160"/>
        <filter val="560"/>
        <filter val="161"/>
        <filter val="162"/>
        <filter val="1562"/>
        <filter val="2162"/>
        <filter val="163"/>
        <filter val="963"/>
        <filter val="164"/>
        <filter val="165"/>
        <filter val="965"/>
        <filter val="166"/>
        <filter val="966"/>
        <filter val="167"/>
        <filter val="168"/>
        <filter val="568"/>
        <filter val="1968"/>
        <filter val="169"/>
        <filter val="569"/>
        <filter val="170"/>
        <filter val="172"/>
        <filter val="572"/>
        <filter val="973"/>
        <filter val="1173"/>
        <filter val="1573"/>
        <filter val="575"/>
        <filter val="176"/>
        <filter val="1177"/>
        <filter val="1577"/>
        <filter val="578"/>
        <filter val="978"/>
        <filter val="179"/>
        <filter val="180"/>
        <filter val="980"/>
        <filter val="181"/>
        <filter val="1181"/>
        <filter val="182"/>
        <filter val="183"/>
        <filter val="1184"/>
        <filter val="585"/>
        <filter val="186"/>
        <filter val="586"/>
        <filter val="986"/>
        <filter val="1986"/>
        <filter val="187"/>
        <filter val="188"/>
        <filter val="1588"/>
        <filter val="2588"/>
        <filter val="1989"/>
        <filter val="190"/>
        <filter val="2190"/>
        <filter val="591"/>
        <filter val="991"/>
        <filter val="1191"/>
        <filter val="192"/>
        <filter val="592"/>
        <filter val="1192"/>
        <filter val="193"/>
        <filter val="194"/>
        <filter val="195"/>
        <filter val="1596"/>
        <filter val="197"/>
        <filter val="1997"/>
        <filter val="598"/>
        <filter val="1198"/>
        <filter val="199"/>
        <filter val="599"/>
        <filter val="200"/>
        <filter val="201"/>
        <filter val="601"/>
        <filter val="202"/>
        <filter val="603"/>
        <filter val="204"/>
        <filter val="604"/>
        <filter val="2604"/>
        <filter val="607"/>
        <filter val="208"/>
        <filter val="212"/>
        <filter val="612"/>
        <filter val="1613"/>
        <filter val="214"/>
        <filter val="614"/>
        <filter val="1614"/>
        <filter val="215"/>
        <filter val="615"/>
        <filter val="1215"/>
        <filter val="1615"/>
        <filter val="216"/>
        <filter val="217"/>
        <filter val="617"/>
        <filter val="218"/>
        <filter val="618"/>
        <filter val="220"/>
        <filter val="1620"/>
        <filter val="221"/>
        <filter val="622"/>
        <filter val="223"/>
        <filter val="623"/>
        <filter val="224"/>
        <filter val="1224"/>
        <filter val="1625"/>
        <filter val="226"/>
        <filter val="627"/>
        <filter val="228"/>
        <filter val="229"/>
        <filter val="629"/>
        <filter val="231"/>
        <filter val="631"/>
        <filter val="632"/>
        <filter val="233"/>
        <filter val="633"/>
        <filter val="1234"/>
        <filter val="1634"/>
        <filter val="235"/>
        <filter val="1635"/>
        <filter val="1238"/>
        <filter val="240"/>
        <filter val="641"/>
        <filter val="642"/>
        <filter val="244"/>
        <filter val="246"/>
        <filter val="646"/>
        <filter val="247"/>
        <filter val="248"/>
        <filter val="1249"/>
        <filter val="650"/>
        <filter val="251"/>
        <filter val="651"/>
        <filter val="254"/>
        <filter val="255"/>
        <filter val="655"/>
        <filter val="1257"/>
        <filter val="1657"/>
        <filter val="258"/>
        <filter val="659"/>
        <filter val="1259"/>
        <filter val="260"/>
        <filter val="261"/>
        <filter val="262"/>
        <filter val="663"/>
        <filter val="264"/>
        <filter val="664"/>
        <filter val="2264"/>
        <filter val="265"/>
        <filter val="665"/>
        <filter val="266"/>
        <filter val="666"/>
        <filter val="267"/>
        <filter val="667"/>
        <filter val="1667"/>
        <filter val="669"/>
        <filter val="271"/>
        <filter val="1271"/>
        <filter val="1671"/>
        <filter val="2671"/>
        <filter val="272"/>
        <filter val="1272"/>
        <filter val="273"/>
        <filter val="1674"/>
        <filter val="275"/>
        <filter val="1275"/>
        <filter val="276"/>
        <filter val="676"/>
        <filter val="677"/>
        <filter val="678"/>
        <filter val="679"/>
        <filter val="280"/>
        <filter val="680"/>
        <filter val="281"/>
        <filter val="282"/>
        <filter val="1283"/>
        <filter val="684"/>
        <filter val="285"/>
        <filter val="685"/>
        <filter val="286"/>
        <filter val="1287"/>
        <filter val="688"/>
        <filter val="289"/>
        <filter val="1289"/>
        <filter val="290"/>
        <filter val="2690"/>
        <filter val="291"/>
        <filter val="691"/>
        <filter val="295"/>
        <filter val="695"/>
        <filter val="696"/>
        <filter val="297"/>
        <filter val="2298"/>
        <filter val="2299"/>
        <filter val="300"/>
        <filter val="700"/>
        <filter val="301"/>
        <filter val="1301"/>
        <filter val="302"/>
        <filter val="303"/>
        <filter val="304"/>
        <filter val="1704"/>
        <filter val="305"/>
        <filter val="306"/>
        <filter val="706"/>
        <filter val="307"/>
        <filter val="308"/>
        <filter val="1308"/>
        <filter val="309"/>
        <filter val="709"/>
        <filter val="310"/>
        <filter val="711"/>
        <filter val="312"/>
        <filter val="313"/>
        <filter val="315"/>
        <filter val="1315"/>
        <filter val="46315"/>
        <filter val="2316"/>
        <filter val="317"/>
        <filter val="1717"/>
        <filter val="318"/>
        <filter val="1718"/>
        <filter val="2718"/>
        <filter val="719"/>
        <filter val="1319"/>
        <filter val="1719"/>
        <filter val="2719"/>
        <filter val="320"/>
        <filter val="721"/>
        <filter val="322"/>
        <filter val="323"/>
        <filter val="723"/>
        <filter val="2323"/>
        <filter val="327"/>
        <filter val="727"/>
        <filter val="328"/>
        <filter val="554328"/>
        <filter val="329"/>
        <filter val="729"/>
        <filter val="1729"/>
        <filter val="1330"/>
        <filter val="1732"/>
        <filter val="1733"/>
        <filter val="2333"/>
        <filter val="334"/>
        <filter val="1734"/>
        <filter val="335"/>
        <filter val="736"/>
        <filter val="337"/>
        <filter val="737"/>
        <filter val="338"/>
        <filter val="1338"/>
        <filter val="740"/>
        <filter val="341"/>
        <filter val="1341"/>
        <filter val="342"/>
        <filter val="744"/>
        <filter val="345"/>
        <filter val="745"/>
        <filter val="1347"/>
        <filter val="3347"/>
        <filter val="348"/>
        <filter val="748"/>
        <filter val="351"/>
        <filter val="352"/>
        <filter val="395352"/>
        <filter val="353"/>
        <filter val="753"/>
        <filter val="29755"/>
        <filter val="356"/>
        <filter val="756"/>
        <filter val="357"/>
        <filter val="1357"/>
        <filter val="358"/>
        <filter val="359"/>
        <filter val="360"/>
        <filter val="761"/>
        <filter val="362"/>
        <filter val="363"/>
        <filter val="763"/>
        <filter val="364"/>
        <filter val="764"/>
        <filter val="366"/>
        <filter val="1766"/>
        <filter val="367"/>
        <filter val="767"/>
        <filter val="1767"/>
        <filter val="368"/>
        <filter val="369"/>
        <filter val="769"/>
        <filter val="370"/>
        <filter val="1372"/>
        <filter val="1373"/>
        <filter val="375"/>
        <filter val="1775"/>
        <filter val="376"/>
        <filter val="776"/>
        <filter val="377"/>
        <filter val="378"/>
        <filter val="379"/>
        <filter val="380"/>
        <filter val="1380"/>
        <filter val="381"/>
        <filter val="781"/>
        <filter val="382"/>
        <filter val="1382"/>
        <filter val="384"/>
        <filter val="784"/>
        <filter val="386"/>
        <filter val="388"/>
        <filter val="389"/>
        <filter val="789"/>
        <filter val="390"/>
        <filter val="790"/>
        <filter val="1393"/>
        <filter val="2393"/>
        <filter val="1794"/>
        <filter val="396"/>
        <filter val="397"/>
        <filter val="398"/>
        <filter val="1798"/>
        <filter val="399"/>
        <filter val="400"/>
        <filter val="402"/>
        <filter val="802"/>
        <filter val="1002"/>
        <filter val="403"/>
        <filter val="404"/>
        <filter val="805"/>
        <filter val="1007"/>
        <filter val="409"/>
        <filter val="10"/>
        <filter val="410"/>
        <filter val="11"/>
        <filter val="411"/>
        <filter val="1011"/>
        <filter val="1411"/>
        <filter val="412"/>
        <filter val="2412"/>
        <filter val="13"/>
        <filter val="813"/>
        <filter val="1013"/>
        <filter val="1813"/>
        <filter val="14"/>
        <filter val="1414"/>
        <filter val="15"/>
        <filter val="1015"/>
        <filter val="16"/>
        <filter val="416"/>
        <filter val="816"/>
        <filter val="817"/>
        <filter val="1417"/>
        <filter val="18"/>
        <filter val="418"/>
        <filter val="1018"/>
        <filter val="19"/>
        <filter val="1419"/>
        <filter val="20"/>
        <filter val="420"/>
        <filter val="21"/>
        <filter val="821"/>
        <filter val="1021"/>
        <filter val="1421"/>
        <filter val="2021"/>
        <filter val="22"/>
        <filter val="1022"/>
        <filter val="23"/>
        <filter val="423"/>
        <filter val="1423"/>
        <filter val="24"/>
        <filter val="424"/>
        <filter val="1024"/>
        <filter val="25"/>
        <filter val="1425"/>
        <filter val="26"/>
        <filter val="426"/>
        <filter val="1426"/>
        <filter val="1826"/>
        <filter val="27"/>
        <filter val="1427"/>
        <filter val="28"/>
        <filter val="428"/>
        <filter val="1028"/>
        <filter val="2028"/>
        <filter val="29"/>
        <filter val="1029"/>
        <filter val="2829"/>
        <filter val="30"/>
        <filter val="2030"/>
        <filter val="31"/>
        <filter val="431"/>
        <filter val="831"/>
        <filter val="32"/>
        <filter val="3832"/>
        <filter val="1033"/>
        <filter val="1433"/>
        <filter val="2033"/>
        <filter val="35"/>
        <filter val="435"/>
        <filter val="36"/>
        <filter val="1436"/>
        <filter val="837"/>
        <filter val="1037"/>
        <filter val="2037"/>
        <filter val="38"/>
        <filter val="39"/>
        <filter val="1039"/>
        <filter val="40"/>
        <filter val="41"/>
        <filter val="42"/>
        <filter val="43"/>
        <filter val="1443"/>
        <filter val="1843"/>
        <filter val="2043"/>
        <filter val="44"/>
        <filter val="444"/>
        <filter val="1444"/>
        <filter val="445"/>
        <filter val="1445"/>
        <filter val="46"/>
        <filter val="446"/>
        <filter val="447"/>
        <filter val="48"/>
        <filter val="448"/>
        <filter val="49"/>
        <filter val="849"/>
        <filter val="50"/>
        <filter val="450"/>
        <filter val="2450"/>
        <filter val="51"/>
        <filter val="52"/>
        <filter val="53"/>
        <filter val="853"/>
        <filter val="54"/>
        <filter val="455"/>
        <filter val="1055"/>
        <filter val="56"/>
        <filter val="456"/>
        <filter val="1056"/>
        <filter val="57"/>
        <filter val="1457"/>
        <filter val="58"/>
        <filter val="458"/>
        <filter val="59"/>
        <filter val="1859"/>
        <filter val="2459"/>
        <filter val="60"/>
        <filter val="61"/>
        <filter val="461"/>
        <filter val="1061"/>
        <filter val="62"/>
        <filter val="63"/>
        <filter val="463"/>
        <filter val="863"/>
        <filter val="64"/>
        <filter val="65"/>
        <filter val="66"/>
        <filter val="1466"/>
        <filter val="67"/>
        <filter val="467"/>
        <filter val="867"/>
        <filter val="68"/>
        <filter val="69"/>
        <filter val="470"/>
        <filter val="1470"/>
        <filter val="71"/>
        <filter val="471"/>
        <filter val="72"/>
        <filter val="472"/>
        <filter val="73"/>
        <filter val="473"/>
        <filter val="74"/>
        <filter val="474"/>
        <filter val="75"/>
        <filter val="1475"/>
        <filter val="76"/>
        <filter val="476"/>
        <filter val="1476"/>
        <filter val="77"/>
        <filter val="78"/>
        <filter val="1478"/>
        <filter val="79"/>
        <filter val="1079"/>
        <filter val="480"/>
        <filter val="880"/>
        <filter val="1480"/>
        <filter val="1081"/>
        <filter val="1481"/>
        <filter val="82"/>
        <filter val="482"/>
        <filter val="882"/>
        <filter val="1082"/>
        <filter val="83"/>
        <filter val="84"/>
        <filter val="85"/>
        <filter val="485"/>
        <filter val="86"/>
        <filter val="886"/>
        <filter val="1086"/>
        <filter val="2086"/>
        <filter val="87"/>
        <filter val="887"/>
        <filter val="88"/>
        <filter val="488"/>
        <filter val="888"/>
        <filter val="1488"/>
        <filter val="89"/>
        <filter val="889"/>
        <filter val="1489"/>
        <filter val="1889"/>
        <filter val="90"/>
        <filter val="92"/>
        <filter val="1492"/>
        <filter val="93"/>
        <filter val="1093"/>
        <filter val="2493"/>
        <filter val="94"/>
        <filter val="494"/>
        <filter val="894"/>
        <filter val="95"/>
        <filter val="895"/>
        <filter val="96"/>
        <filter val="97"/>
        <filter val="497"/>
        <filter val="1897"/>
        <filter val="2497"/>
        <filter val="1098"/>
        <filter val="99"/>
        <filter val="899"/>
      </filters>
    </filterColumn>
    <extLst/>
  </autoFilter>
  <mergeCells count="11">
    <mergeCell ref="A1:K1"/>
    <mergeCell ref="A2:C2"/>
    <mergeCell ref="J2:K2"/>
    <mergeCell ref="A4:C4"/>
    <mergeCell ref="A5:C5"/>
    <mergeCell ref="A315:C315"/>
    <mergeCell ref="D622:H622"/>
    <mergeCell ref="D627:H627"/>
    <mergeCell ref="A1020:C1020"/>
    <mergeCell ref="G293:G294"/>
    <mergeCell ref="H293:H294"/>
  </mergeCells>
  <printOptions horizontalCentered="1"/>
  <pageMargins left="0.118055555555556" right="0.118055555555556" top="0.236111111111111" bottom="0.314583333333333" header="0.196527777777778" footer="0.236111111111111"/>
  <pageSetup paperSize="9" scale="95" pageOrder="overThenDown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统计表</vt:lpstr>
      <vt:lpstr>卢峰镇</vt:lpstr>
      <vt:lpstr>大江口</vt:lpstr>
      <vt:lpstr>思蒙镇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方正科技</dc:creator>
  <cp:lastModifiedBy>痕灬</cp:lastModifiedBy>
  <cp:revision>1</cp:revision>
  <dcterms:created xsi:type="dcterms:W3CDTF">2004-11-05T10:25:00Z</dcterms:created>
  <cp:lastPrinted>2020-09-23T09:13:00Z</cp:lastPrinted>
  <dcterms:modified xsi:type="dcterms:W3CDTF">2022-08-16T02:30:03Z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2052-11.1.0.12300</vt:lpwstr>
  </property>
  <property fmtid="{D5CDD505-2E9C-101B-9397-08002B2CF9AE}" pid="3" name="ICV">
    <vt:lpwstr>C34799D539E44FF7B0FC310D615BFFB9</vt:lpwstr>
  </property>
</Properties>
</file>